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300" yWindow="75" windowWidth="11625" windowHeight="10140" tabRatio="751"/>
  </bookViews>
  <sheets>
    <sheet name="Test Conditions" sheetId="11" r:id="rId1"/>
    <sheet name="Summary" sheetId="2" r:id="rId2"/>
    <sheet name="Rig Schematic" sheetId="13" r:id="rId3"/>
    <sheet name="8171S Data" sheetId="1" r:id="rId4"/>
    <sheet name="8171S Graphs" sheetId="12" r:id="rId5"/>
    <sheet name="8172S Data" sheetId="5" r:id="rId6"/>
    <sheet name="8172S Graphs" sheetId="7" r:id="rId7"/>
  </sheets>
  <calcPr calcId="145621"/>
</workbook>
</file>

<file path=xl/calcChain.xml><?xml version="1.0" encoding="utf-8"?>
<calcChain xmlns="http://schemas.openxmlformats.org/spreadsheetml/2006/main">
  <c r="AX469" i="5" l="1"/>
  <c r="AX468" i="5"/>
  <c r="AX467" i="5"/>
  <c r="AX466" i="5"/>
  <c r="AX465" i="5"/>
  <c r="AX464" i="5"/>
  <c r="AX463" i="5"/>
  <c r="AX462" i="5"/>
  <c r="AX461" i="5"/>
  <c r="AX460" i="5"/>
  <c r="AX459" i="5"/>
  <c r="AX458" i="5"/>
  <c r="AX457" i="5"/>
  <c r="AX456" i="5"/>
  <c r="AX455" i="5"/>
  <c r="AX454" i="5"/>
  <c r="AX453" i="5"/>
  <c r="AX452" i="5"/>
  <c r="AX451" i="5"/>
  <c r="AX450" i="5"/>
  <c r="AX449" i="5"/>
  <c r="AX448" i="5"/>
  <c r="AX447" i="5"/>
  <c r="AX446" i="5"/>
  <c r="AX445" i="5"/>
  <c r="AX444" i="5"/>
  <c r="AX443" i="5"/>
  <c r="AX442" i="5"/>
  <c r="AX441" i="5"/>
  <c r="AX440" i="5"/>
  <c r="AX439" i="5"/>
  <c r="AX438" i="5"/>
  <c r="AX437" i="5"/>
  <c r="AX436" i="5"/>
  <c r="AX435" i="5"/>
  <c r="AX434" i="5"/>
  <c r="AX433" i="5"/>
  <c r="AX432" i="5"/>
  <c r="AX431" i="5"/>
  <c r="AX430" i="5"/>
  <c r="AX429" i="5"/>
  <c r="AX428" i="5"/>
  <c r="AX427" i="5"/>
  <c r="AX426" i="5"/>
  <c r="AX425" i="5"/>
  <c r="AX424" i="5"/>
  <c r="AX423" i="5"/>
  <c r="AX422" i="5"/>
  <c r="AX421" i="5"/>
  <c r="AX420" i="5"/>
  <c r="AX419" i="5"/>
  <c r="AX418" i="5"/>
  <c r="AX417" i="5"/>
  <c r="AX416" i="5"/>
  <c r="AX415" i="5"/>
  <c r="AX414" i="5"/>
  <c r="AX413" i="5"/>
  <c r="AX412" i="5"/>
  <c r="AX411" i="5"/>
  <c r="AX410" i="5"/>
  <c r="AX409" i="5"/>
  <c r="AX408" i="5"/>
  <c r="AX407" i="5"/>
  <c r="AX406" i="5"/>
  <c r="AX405" i="5"/>
  <c r="AX404" i="5"/>
  <c r="AX403" i="5"/>
  <c r="AX402" i="5"/>
  <c r="AX401" i="5"/>
  <c r="AX400" i="5"/>
  <c r="AX399" i="5"/>
  <c r="AX398" i="5"/>
  <c r="AX397" i="5"/>
  <c r="AR469" i="5"/>
  <c r="AR468" i="5"/>
  <c r="AR467" i="5"/>
  <c r="AR466" i="5"/>
  <c r="AR465" i="5"/>
  <c r="AR464" i="5"/>
  <c r="AR463" i="5"/>
  <c r="AR462" i="5"/>
  <c r="AR461" i="5"/>
  <c r="AR460" i="5"/>
  <c r="AR459" i="5"/>
  <c r="AR458" i="5"/>
  <c r="AR457" i="5"/>
  <c r="AR456" i="5"/>
  <c r="AR455" i="5"/>
  <c r="AR454" i="5"/>
  <c r="AR453" i="5"/>
  <c r="AR452" i="5"/>
  <c r="AR451" i="5"/>
  <c r="AR450" i="5"/>
  <c r="AR449" i="5"/>
  <c r="AR448" i="5"/>
  <c r="AR447" i="5"/>
  <c r="AR446" i="5"/>
  <c r="AR445" i="5"/>
  <c r="AR444" i="5"/>
  <c r="AR443" i="5"/>
  <c r="AR442" i="5"/>
  <c r="AR441" i="5"/>
  <c r="AR440" i="5"/>
  <c r="AR439" i="5"/>
  <c r="AR438" i="5"/>
  <c r="AR437" i="5"/>
  <c r="AR436" i="5"/>
  <c r="AR435" i="5"/>
  <c r="AR434" i="5"/>
  <c r="AR433" i="5"/>
  <c r="AR432" i="5"/>
  <c r="AR431" i="5"/>
  <c r="AR430" i="5"/>
  <c r="AR429" i="5"/>
  <c r="AR428" i="5"/>
  <c r="AR427" i="5"/>
  <c r="AR426" i="5"/>
  <c r="AR425" i="5"/>
  <c r="AR424" i="5"/>
  <c r="AR423" i="5"/>
  <c r="AR422" i="5"/>
  <c r="AR421" i="5"/>
  <c r="AR420" i="5"/>
  <c r="AR419" i="5"/>
  <c r="AR418" i="5"/>
  <c r="AR417" i="5"/>
  <c r="AR416" i="5"/>
  <c r="AR415" i="5"/>
  <c r="AR414" i="5"/>
  <c r="AR413" i="5"/>
  <c r="AR412" i="5"/>
  <c r="AR411" i="5"/>
  <c r="AR410" i="5"/>
  <c r="AR409" i="5"/>
  <c r="AR408" i="5"/>
  <c r="AR407" i="5"/>
  <c r="AR406" i="5"/>
  <c r="AR405" i="5"/>
  <c r="AR404" i="5"/>
  <c r="AR403" i="5"/>
  <c r="AR402" i="5"/>
  <c r="AR401" i="5"/>
  <c r="AR400" i="5"/>
  <c r="AR399" i="5"/>
  <c r="AR398" i="5"/>
  <c r="AR397" i="5"/>
  <c r="AL469" i="5"/>
  <c r="AL468" i="5"/>
  <c r="AL467" i="5"/>
  <c r="AL466" i="5"/>
  <c r="AL465" i="5"/>
  <c r="AL464" i="5"/>
  <c r="AL463" i="5"/>
  <c r="AL462" i="5"/>
  <c r="AL461" i="5"/>
  <c r="AL460" i="5"/>
  <c r="AL459" i="5"/>
  <c r="AL458" i="5"/>
  <c r="AL457" i="5"/>
  <c r="AL456" i="5"/>
  <c r="AL455" i="5"/>
  <c r="AL454" i="5"/>
  <c r="AL453" i="5"/>
  <c r="AL452" i="5"/>
  <c r="AL451" i="5"/>
  <c r="AL450" i="5"/>
  <c r="AL449" i="5"/>
  <c r="AL448" i="5"/>
  <c r="AL447" i="5"/>
  <c r="AL446" i="5"/>
  <c r="AL445" i="5"/>
  <c r="AL444" i="5"/>
  <c r="AL443" i="5"/>
  <c r="AL442" i="5"/>
  <c r="AL441" i="5"/>
  <c r="AL440" i="5"/>
  <c r="AL439" i="5"/>
  <c r="AL438" i="5"/>
  <c r="AL437" i="5"/>
  <c r="AL436" i="5"/>
  <c r="AL435" i="5"/>
  <c r="AL434" i="5"/>
  <c r="AL433" i="5"/>
  <c r="AL432" i="5"/>
  <c r="AL431" i="5"/>
  <c r="AL430" i="5"/>
  <c r="AL429" i="5"/>
  <c r="AL428" i="5"/>
  <c r="AL427" i="5"/>
  <c r="AL426" i="5"/>
  <c r="AL425" i="5"/>
  <c r="AL424" i="5"/>
  <c r="AL423" i="5"/>
  <c r="AL422" i="5"/>
  <c r="AL421" i="5"/>
  <c r="AL420" i="5"/>
  <c r="AL419" i="5"/>
  <c r="AL418" i="5"/>
  <c r="AL417" i="5"/>
  <c r="AL416" i="5"/>
  <c r="AL415" i="5"/>
  <c r="AL414" i="5"/>
  <c r="AL413" i="5"/>
  <c r="AL412" i="5"/>
  <c r="AL411" i="5"/>
  <c r="AL410" i="5"/>
  <c r="AL409" i="5"/>
  <c r="AL408" i="5"/>
  <c r="AL407" i="5"/>
  <c r="AL406" i="5"/>
  <c r="AL405" i="5"/>
  <c r="AL404" i="5"/>
  <c r="AL403" i="5"/>
  <c r="AL402" i="5"/>
  <c r="AL401" i="5"/>
  <c r="AL400" i="5"/>
  <c r="AL399" i="5"/>
  <c r="AL398" i="5"/>
  <c r="AL397" i="5"/>
  <c r="AF469" i="5"/>
  <c r="AF468" i="5"/>
  <c r="AF467" i="5"/>
  <c r="AF466" i="5"/>
  <c r="AF465" i="5"/>
  <c r="AF464" i="5"/>
  <c r="AF463" i="5"/>
  <c r="AF462" i="5"/>
  <c r="AF461" i="5"/>
  <c r="AF460" i="5"/>
  <c r="AF459" i="5"/>
  <c r="AF458" i="5"/>
  <c r="AF457" i="5"/>
  <c r="AF456" i="5"/>
  <c r="AF455" i="5"/>
  <c r="AF454" i="5"/>
  <c r="AF453" i="5"/>
  <c r="AF452" i="5"/>
  <c r="AF451" i="5"/>
  <c r="AF450" i="5"/>
  <c r="AF449" i="5"/>
  <c r="AF448" i="5"/>
  <c r="AF447" i="5"/>
  <c r="AF446" i="5"/>
  <c r="AF445" i="5"/>
  <c r="AF444" i="5"/>
  <c r="AF443" i="5"/>
  <c r="AF442" i="5"/>
  <c r="AF441" i="5"/>
  <c r="AF440" i="5"/>
  <c r="AF439" i="5"/>
  <c r="AF438" i="5"/>
  <c r="AF437" i="5"/>
  <c r="AF436" i="5"/>
  <c r="AF435" i="5"/>
  <c r="AF434" i="5"/>
  <c r="AF433" i="5"/>
  <c r="AF432" i="5"/>
  <c r="AF431" i="5"/>
  <c r="AF430" i="5"/>
  <c r="AF429" i="5"/>
  <c r="AF428" i="5"/>
  <c r="AF427" i="5"/>
  <c r="AF426" i="5"/>
  <c r="AF425" i="5"/>
  <c r="AF424" i="5"/>
  <c r="AF423" i="5"/>
  <c r="AF422" i="5"/>
  <c r="AF421" i="5"/>
  <c r="AF420" i="5"/>
  <c r="AF419" i="5"/>
  <c r="AF418" i="5"/>
  <c r="AF417" i="5"/>
  <c r="AF416" i="5"/>
  <c r="AF415" i="5"/>
  <c r="AF414" i="5"/>
  <c r="AF413" i="5"/>
  <c r="AF412" i="5"/>
  <c r="AF411" i="5"/>
  <c r="AF410" i="5"/>
  <c r="AF409" i="5"/>
  <c r="AF408" i="5"/>
  <c r="AF407" i="5"/>
  <c r="AF406" i="5"/>
  <c r="AF405" i="5"/>
  <c r="AF404" i="5"/>
  <c r="AF403" i="5"/>
  <c r="AF402" i="5"/>
  <c r="AF401" i="5"/>
  <c r="AF400" i="5"/>
  <c r="AF399" i="5"/>
  <c r="AF398" i="5"/>
  <c r="AF397" i="5"/>
  <c r="Z469" i="5"/>
  <c r="Z468" i="5"/>
  <c r="Z467" i="5"/>
  <c r="Z466" i="5"/>
  <c r="Z465" i="5"/>
  <c r="Z464" i="5"/>
  <c r="Z463" i="5"/>
  <c r="Z462" i="5"/>
  <c r="Z461" i="5"/>
  <c r="Z460" i="5"/>
  <c r="Z459" i="5"/>
  <c r="Z458" i="5"/>
  <c r="Z457" i="5"/>
  <c r="Z456" i="5"/>
  <c r="Z455" i="5"/>
  <c r="Z454" i="5"/>
  <c r="Z453" i="5"/>
  <c r="Z452" i="5"/>
  <c r="Z451" i="5"/>
  <c r="Z450" i="5"/>
  <c r="Z449" i="5"/>
  <c r="Z448" i="5"/>
  <c r="Z447" i="5"/>
  <c r="Z446" i="5"/>
  <c r="Z445" i="5"/>
  <c r="Z444" i="5"/>
  <c r="Z443" i="5"/>
  <c r="Z442" i="5"/>
  <c r="Z441" i="5"/>
  <c r="Z440" i="5"/>
  <c r="Z439" i="5"/>
  <c r="Z438" i="5"/>
  <c r="Z437" i="5"/>
  <c r="Z436" i="5"/>
  <c r="Z435" i="5"/>
  <c r="Z434" i="5"/>
  <c r="Z433" i="5"/>
  <c r="Z432" i="5"/>
  <c r="Z431" i="5"/>
  <c r="Z430" i="5"/>
  <c r="Z429" i="5"/>
  <c r="Z428" i="5"/>
  <c r="Z427" i="5"/>
  <c r="Z426" i="5"/>
  <c r="Z425" i="5"/>
  <c r="Z424" i="5"/>
  <c r="Z423" i="5"/>
  <c r="Z422" i="5"/>
  <c r="Z421" i="5"/>
  <c r="Z420" i="5"/>
  <c r="Z419" i="5"/>
  <c r="Z418" i="5"/>
  <c r="Z417" i="5"/>
  <c r="Z416" i="5"/>
  <c r="Z415" i="5"/>
  <c r="Z414" i="5"/>
  <c r="Z413" i="5"/>
  <c r="Z412" i="5"/>
  <c r="Z411" i="5"/>
  <c r="Z410" i="5"/>
  <c r="Z409" i="5"/>
  <c r="Z408" i="5"/>
  <c r="Z407" i="5"/>
  <c r="Z406" i="5"/>
  <c r="Z405" i="5"/>
  <c r="Z404" i="5"/>
  <c r="Z403" i="5"/>
  <c r="Z402" i="5"/>
  <c r="Z401" i="5"/>
  <c r="Z400" i="5"/>
  <c r="Z399" i="5"/>
  <c r="Z398" i="5"/>
  <c r="Z397" i="5"/>
  <c r="T469" i="5"/>
  <c r="T468" i="5"/>
  <c r="T467" i="5"/>
  <c r="T466" i="5"/>
  <c r="T465" i="5"/>
  <c r="T464" i="5"/>
  <c r="T463" i="5"/>
  <c r="T462" i="5"/>
  <c r="T461" i="5"/>
  <c r="T460" i="5"/>
  <c r="T459" i="5"/>
  <c r="T458" i="5"/>
  <c r="T457" i="5"/>
  <c r="T456" i="5"/>
  <c r="T455" i="5"/>
  <c r="T454" i="5"/>
  <c r="T453" i="5"/>
  <c r="T452" i="5"/>
  <c r="T451" i="5"/>
  <c r="T450" i="5"/>
  <c r="T449" i="5"/>
  <c r="T448" i="5"/>
  <c r="T447" i="5"/>
  <c r="T446" i="5"/>
  <c r="T445" i="5"/>
  <c r="T444" i="5"/>
  <c r="T443" i="5"/>
  <c r="T442" i="5"/>
  <c r="T441" i="5"/>
  <c r="T440" i="5"/>
  <c r="T439" i="5"/>
  <c r="T438" i="5"/>
  <c r="T437" i="5"/>
  <c r="T436" i="5"/>
  <c r="T435" i="5"/>
  <c r="T434" i="5"/>
  <c r="T433" i="5"/>
  <c r="T432" i="5"/>
  <c r="T431" i="5"/>
  <c r="T430" i="5"/>
  <c r="T429" i="5"/>
  <c r="T428" i="5"/>
  <c r="T427" i="5"/>
  <c r="T426" i="5"/>
  <c r="T425" i="5"/>
  <c r="T424" i="5"/>
  <c r="T423" i="5"/>
  <c r="T422" i="5"/>
  <c r="T421" i="5"/>
  <c r="T420" i="5"/>
  <c r="T419" i="5"/>
  <c r="T418" i="5"/>
  <c r="T417" i="5"/>
  <c r="T416" i="5"/>
  <c r="T415" i="5"/>
  <c r="T414" i="5"/>
  <c r="T413" i="5"/>
  <c r="T412" i="5"/>
  <c r="T411" i="5"/>
  <c r="T410" i="5"/>
  <c r="T409" i="5"/>
  <c r="T408" i="5"/>
  <c r="T407" i="5"/>
  <c r="T406" i="5"/>
  <c r="T405" i="5"/>
  <c r="T404" i="5"/>
  <c r="T403" i="5"/>
  <c r="T402" i="5"/>
  <c r="T401" i="5"/>
  <c r="T400" i="5"/>
  <c r="T399" i="5"/>
  <c r="T398" i="5"/>
  <c r="T397" i="5"/>
  <c r="N469" i="5"/>
  <c r="N468" i="5"/>
  <c r="N467" i="5"/>
  <c r="N466" i="5"/>
  <c r="N465" i="5"/>
  <c r="N464" i="5"/>
  <c r="N463" i="5"/>
  <c r="N462" i="5"/>
  <c r="N461" i="5"/>
  <c r="N460" i="5"/>
  <c r="N459" i="5"/>
  <c r="N458" i="5"/>
  <c r="N457" i="5"/>
  <c r="N456" i="5"/>
  <c r="N455" i="5"/>
  <c r="N454" i="5"/>
  <c r="N453" i="5"/>
  <c r="N452" i="5"/>
  <c r="N451" i="5"/>
  <c r="N450" i="5"/>
  <c r="N449" i="5"/>
  <c r="N448" i="5"/>
  <c r="N447" i="5"/>
  <c r="N446" i="5"/>
  <c r="N445" i="5"/>
  <c r="N444" i="5"/>
  <c r="N443" i="5"/>
  <c r="N442" i="5"/>
  <c r="N441" i="5"/>
  <c r="N440" i="5"/>
  <c r="N439" i="5"/>
  <c r="N438" i="5"/>
  <c r="N437" i="5"/>
  <c r="N436" i="5"/>
  <c r="N435" i="5"/>
  <c r="N434" i="5"/>
  <c r="N433" i="5"/>
  <c r="N432" i="5"/>
  <c r="N431" i="5"/>
  <c r="N430" i="5"/>
  <c r="N429" i="5"/>
  <c r="N428" i="5"/>
  <c r="N427" i="5"/>
  <c r="N426" i="5"/>
  <c r="N425" i="5"/>
  <c r="N424" i="5"/>
  <c r="N423" i="5"/>
  <c r="N422" i="5"/>
  <c r="N421" i="5"/>
  <c r="N420" i="5"/>
  <c r="N419" i="5"/>
  <c r="N418" i="5"/>
  <c r="N417" i="5"/>
  <c r="N416" i="5"/>
  <c r="N415" i="5"/>
  <c r="N414" i="5"/>
  <c r="N413" i="5"/>
  <c r="N412" i="5"/>
  <c r="N411" i="5"/>
  <c r="N410" i="5"/>
  <c r="N409" i="5"/>
  <c r="N408" i="5"/>
  <c r="N407" i="5"/>
  <c r="N406" i="5"/>
  <c r="N405" i="5"/>
  <c r="N404" i="5"/>
  <c r="N403" i="5"/>
  <c r="N402" i="5"/>
  <c r="N401" i="5"/>
  <c r="N400" i="5"/>
  <c r="N399" i="5"/>
  <c r="N398" i="5"/>
  <c r="N397" i="5"/>
  <c r="H469" i="5"/>
  <c r="H468" i="5"/>
  <c r="H467" i="5"/>
  <c r="H466" i="5"/>
  <c r="H465" i="5"/>
  <c r="H464" i="5"/>
  <c r="H463" i="5"/>
  <c r="H462" i="5"/>
  <c r="H461" i="5"/>
  <c r="H460" i="5"/>
  <c r="H459" i="5"/>
  <c r="H458" i="5"/>
  <c r="H457" i="5"/>
  <c r="H456" i="5"/>
  <c r="H455" i="5"/>
  <c r="H454" i="5"/>
  <c r="H453" i="5"/>
  <c r="H452" i="5"/>
  <c r="H451" i="5"/>
  <c r="H450" i="5"/>
  <c r="H449" i="5"/>
  <c r="H448" i="5"/>
  <c r="H447" i="5"/>
  <c r="H446" i="5"/>
  <c r="H445" i="5"/>
  <c r="H444" i="5"/>
  <c r="H443" i="5"/>
  <c r="H442" i="5"/>
  <c r="H441" i="5"/>
  <c r="H440" i="5"/>
  <c r="H439" i="5"/>
  <c r="H438" i="5"/>
  <c r="H437" i="5"/>
  <c r="H436" i="5"/>
  <c r="H435" i="5"/>
  <c r="H434" i="5"/>
  <c r="H433" i="5"/>
  <c r="H432" i="5"/>
  <c r="H431" i="5"/>
  <c r="H430" i="5"/>
  <c r="H429" i="5"/>
  <c r="H428" i="5"/>
  <c r="H427" i="5"/>
  <c r="H426" i="5"/>
  <c r="H425" i="5"/>
  <c r="H424" i="5"/>
  <c r="H423" i="5"/>
  <c r="H422" i="5"/>
  <c r="H421" i="5"/>
  <c r="H420" i="5"/>
  <c r="H419" i="5"/>
  <c r="H418" i="5"/>
  <c r="H417" i="5"/>
  <c r="H416" i="5"/>
  <c r="H415" i="5"/>
  <c r="H414" i="5"/>
  <c r="H413" i="5"/>
  <c r="H412" i="5"/>
  <c r="H411" i="5"/>
  <c r="H410" i="5"/>
  <c r="H409" i="5"/>
  <c r="H408" i="5"/>
  <c r="H407" i="5"/>
  <c r="H406" i="5"/>
  <c r="H405" i="5"/>
  <c r="H404" i="5"/>
  <c r="H403" i="5"/>
  <c r="H402" i="5"/>
  <c r="H401" i="5"/>
  <c r="H400" i="5"/>
  <c r="H399" i="5"/>
  <c r="H398" i="5"/>
  <c r="H397" i="5"/>
  <c r="AX391" i="5"/>
  <c r="AX390" i="5"/>
  <c r="AX389" i="5"/>
  <c r="AX388" i="5"/>
  <c r="AX387" i="5"/>
  <c r="AX386" i="5"/>
  <c r="AX385" i="5"/>
  <c r="AX384" i="5"/>
  <c r="AX383" i="5"/>
  <c r="AX382" i="5"/>
  <c r="AX381" i="5"/>
  <c r="AX380" i="5"/>
  <c r="AX379" i="5"/>
  <c r="AX378" i="5"/>
  <c r="AX377" i="5"/>
  <c r="AX376" i="5"/>
  <c r="AX375" i="5"/>
  <c r="AX374" i="5"/>
  <c r="AX373" i="5"/>
  <c r="AX372" i="5"/>
  <c r="AX371" i="5"/>
  <c r="AX370" i="5"/>
  <c r="AX369" i="5"/>
  <c r="AX368" i="5"/>
  <c r="AX367" i="5"/>
  <c r="AX366" i="5"/>
  <c r="AX365" i="5"/>
  <c r="AX364" i="5"/>
  <c r="AX363" i="5"/>
  <c r="AX362" i="5"/>
  <c r="AX361" i="5"/>
  <c r="AX360" i="5"/>
  <c r="AX359" i="5"/>
  <c r="AX358" i="5"/>
  <c r="AX357" i="5"/>
  <c r="AX356" i="5"/>
  <c r="AX355" i="5"/>
  <c r="AX354" i="5"/>
  <c r="AX353" i="5"/>
  <c r="AX352" i="5"/>
  <c r="AX351" i="5"/>
  <c r="AX350" i="5"/>
  <c r="AX349" i="5"/>
  <c r="AX348" i="5"/>
  <c r="AX347" i="5"/>
  <c r="AX346" i="5"/>
  <c r="AX345" i="5"/>
  <c r="AX344" i="5"/>
  <c r="AX343" i="5"/>
  <c r="AX342" i="5"/>
  <c r="AX341" i="5"/>
  <c r="AX340" i="5"/>
  <c r="AX339" i="5"/>
  <c r="AX338" i="5"/>
  <c r="AX337" i="5"/>
  <c r="AX336" i="5"/>
  <c r="AX335" i="5"/>
  <c r="AX334" i="5"/>
  <c r="AX333" i="5"/>
  <c r="AX332" i="5"/>
  <c r="AX331" i="5"/>
  <c r="AX330" i="5"/>
  <c r="AX329" i="5"/>
  <c r="AX328" i="5"/>
  <c r="AX327" i="5"/>
  <c r="AX326" i="5"/>
  <c r="AX325" i="5"/>
  <c r="AX324" i="5"/>
  <c r="AX323" i="5"/>
  <c r="AX322" i="5"/>
  <c r="AX321" i="5"/>
  <c r="AX320" i="5"/>
  <c r="AX319" i="5"/>
  <c r="AR391" i="5"/>
  <c r="AR390" i="5"/>
  <c r="AR389" i="5"/>
  <c r="AR388" i="5"/>
  <c r="AR387" i="5"/>
  <c r="AR386" i="5"/>
  <c r="AR385" i="5"/>
  <c r="AR384" i="5"/>
  <c r="AR383" i="5"/>
  <c r="AR382" i="5"/>
  <c r="AR381" i="5"/>
  <c r="AR380" i="5"/>
  <c r="AR379" i="5"/>
  <c r="AR378" i="5"/>
  <c r="AR377" i="5"/>
  <c r="AR376" i="5"/>
  <c r="AR375" i="5"/>
  <c r="AR374" i="5"/>
  <c r="AR373" i="5"/>
  <c r="AR372" i="5"/>
  <c r="AR371" i="5"/>
  <c r="AR370" i="5"/>
  <c r="AR369" i="5"/>
  <c r="AR368" i="5"/>
  <c r="AR367" i="5"/>
  <c r="AR366" i="5"/>
  <c r="AR365" i="5"/>
  <c r="AR364" i="5"/>
  <c r="AR363" i="5"/>
  <c r="AR362" i="5"/>
  <c r="AR361" i="5"/>
  <c r="AR360" i="5"/>
  <c r="AR359" i="5"/>
  <c r="AR358" i="5"/>
  <c r="AR357" i="5"/>
  <c r="AR356" i="5"/>
  <c r="AR355" i="5"/>
  <c r="AR354" i="5"/>
  <c r="AR353" i="5"/>
  <c r="AR352" i="5"/>
  <c r="AR351" i="5"/>
  <c r="AR350" i="5"/>
  <c r="AR349" i="5"/>
  <c r="AR348" i="5"/>
  <c r="AR347" i="5"/>
  <c r="AR346" i="5"/>
  <c r="AR345" i="5"/>
  <c r="AR344" i="5"/>
  <c r="AR343" i="5"/>
  <c r="AR342" i="5"/>
  <c r="AR341" i="5"/>
  <c r="AR340" i="5"/>
  <c r="AR339" i="5"/>
  <c r="AR338" i="5"/>
  <c r="AR337" i="5"/>
  <c r="AR336" i="5"/>
  <c r="AR335" i="5"/>
  <c r="AR334" i="5"/>
  <c r="AR333" i="5"/>
  <c r="AR332" i="5"/>
  <c r="AR331" i="5"/>
  <c r="AR330" i="5"/>
  <c r="AR329" i="5"/>
  <c r="AR328" i="5"/>
  <c r="AR327" i="5"/>
  <c r="AR326" i="5"/>
  <c r="AR325" i="5"/>
  <c r="AR324" i="5"/>
  <c r="AR323" i="5"/>
  <c r="AR322" i="5"/>
  <c r="AR321" i="5"/>
  <c r="AR320" i="5"/>
  <c r="AR319" i="5"/>
  <c r="AL391" i="5"/>
  <c r="AL390" i="5"/>
  <c r="AL389" i="5"/>
  <c r="AL388" i="5"/>
  <c r="AL387" i="5"/>
  <c r="AL386" i="5"/>
  <c r="AL385" i="5"/>
  <c r="AL384" i="5"/>
  <c r="AL383" i="5"/>
  <c r="AL382" i="5"/>
  <c r="AL381" i="5"/>
  <c r="AL380" i="5"/>
  <c r="AL379" i="5"/>
  <c r="AL378" i="5"/>
  <c r="AL377" i="5"/>
  <c r="AL376" i="5"/>
  <c r="AL375" i="5"/>
  <c r="AL374" i="5"/>
  <c r="AL373" i="5"/>
  <c r="AL372" i="5"/>
  <c r="AL371" i="5"/>
  <c r="AL370" i="5"/>
  <c r="AL369" i="5"/>
  <c r="AL368" i="5"/>
  <c r="AL367" i="5"/>
  <c r="AL366" i="5"/>
  <c r="AL365" i="5"/>
  <c r="AL364" i="5"/>
  <c r="AL363" i="5"/>
  <c r="AL362" i="5"/>
  <c r="AL361" i="5"/>
  <c r="AL360" i="5"/>
  <c r="AL359" i="5"/>
  <c r="AL358" i="5"/>
  <c r="AL357" i="5"/>
  <c r="AL356" i="5"/>
  <c r="AL355" i="5"/>
  <c r="AL354" i="5"/>
  <c r="AL353" i="5"/>
  <c r="AL352" i="5"/>
  <c r="AL351" i="5"/>
  <c r="AL350" i="5"/>
  <c r="AL349" i="5"/>
  <c r="AL348" i="5"/>
  <c r="AL347" i="5"/>
  <c r="AL346" i="5"/>
  <c r="AL345" i="5"/>
  <c r="AL344" i="5"/>
  <c r="AL343" i="5"/>
  <c r="AL342" i="5"/>
  <c r="AL341" i="5"/>
  <c r="AL340" i="5"/>
  <c r="AL339" i="5"/>
  <c r="AL338" i="5"/>
  <c r="AL337" i="5"/>
  <c r="AL336" i="5"/>
  <c r="AL335" i="5"/>
  <c r="AL334" i="5"/>
  <c r="AL333" i="5"/>
  <c r="AL332" i="5"/>
  <c r="AL331" i="5"/>
  <c r="AL330" i="5"/>
  <c r="AL329" i="5"/>
  <c r="AL328" i="5"/>
  <c r="AL327" i="5"/>
  <c r="AL326" i="5"/>
  <c r="AL325" i="5"/>
  <c r="AL324" i="5"/>
  <c r="AL323" i="5"/>
  <c r="AL322" i="5"/>
  <c r="AL321" i="5"/>
  <c r="AL320" i="5"/>
  <c r="AL319" i="5"/>
  <c r="AF391" i="5"/>
  <c r="AF390" i="5"/>
  <c r="AF389" i="5"/>
  <c r="AF388" i="5"/>
  <c r="AF387" i="5"/>
  <c r="AF386" i="5"/>
  <c r="AF385" i="5"/>
  <c r="AF384" i="5"/>
  <c r="AF383" i="5"/>
  <c r="AF382" i="5"/>
  <c r="AF381" i="5"/>
  <c r="AF380" i="5"/>
  <c r="AF379" i="5"/>
  <c r="AF378" i="5"/>
  <c r="AF377" i="5"/>
  <c r="AF376" i="5"/>
  <c r="AF375" i="5"/>
  <c r="AF374" i="5"/>
  <c r="AF373" i="5"/>
  <c r="AF372" i="5"/>
  <c r="AF371" i="5"/>
  <c r="AF370" i="5"/>
  <c r="AF369" i="5"/>
  <c r="AF368" i="5"/>
  <c r="AF367" i="5"/>
  <c r="AF366" i="5"/>
  <c r="AF365" i="5"/>
  <c r="AF364" i="5"/>
  <c r="AF363" i="5"/>
  <c r="AF362" i="5"/>
  <c r="AF361" i="5"/>
  <c r="AF360" i="5"/>
  <c r="AF359" i="5"/>
  <c r="AF358" i="5"/>
  <c r="AF357" i="5"/>
  <c r="AF356" i="5"/>
  <c r="AF355" i="5"/>
  <c r="AF354" i="5"/>
  <c r="AF353" i="5"/>
  <c r="AF352" i="5"/>
  <c r="AF351" i="5"/>
  <c r="AF350" i="5"/>
  <c r="AF349" i="5"/>
  <c r="AF348" i="5"/>
  <c r="AF347" i="5"/>
  <c r="AF346" i="5"/>
  <c r="AF345" i="5"/>
  <c r="AF344" i="5"/>
  <c r="AF343" i="5"/>
  <c r="AF342" i="5"/>
  <c r="AF341" i="5"/>
  <c r="AF340" i="5"/>
  <c r="AF339" i="5"/>
  <c r="AF338" i="5"/>
  <c r="AF337" i="5"/>
  <c r="AF336" i="5"/>
  <c r="AF335" i="5"/>
  <c r="AF334" i="5"/>
  <c r="AF333" i="5"/>
  <c r="AF332" i="5"/>
  <c r="AF331" i="5"/>
  <c r="AF330" i="5"/>
  <c r="AF329" i="5"/>
  <c r="AF328" i="5"/>
  <c r="AF327" i="5"/>
  <c r="AF326" i="5"/>
  <c r="AF325" i="5"/>
  <c r="AF324" i="5"/>
  <c r="AF323" i="5"/>
  <c r="AF322" i="5"/>
  <c r="AF321" i="5"/>
  <c r="AF320" i="5"/>
  <c r="AF319" i="5"/>
  <c r="Z391" i="5"/>
  <c r="Z390" i="5"/>
  <c r="Z389" i="5"/>
  <c r="Z388" i="5"/>
  <c r="Z387" i="5"/>
  <c r="Z386" i="5"/>
  <c r="Z385" i="5"/>
  <c r="Z384" i="5"/>
  <c r="Z383" i="5"/>
  <c r="Z382" i="5"/>
  <c r="Z381" i="5"/>
  <c r="Z380" i="5"/>
  <c r="Z379" i="5"/>
  <c r="Z378" i="5"/>
  <c r="Z377" i="5"/>
  <c r="Z376" i="5"/>
  <c r="Z375" i="5"/>
  <c r="Z374" i="5"/>
  <c r="Z373" i="5"/>
  <c r="Z372" i="5"/>
  <c r="Z371" i="5"/>
  <c r="Z370" i="5"/>
  <c r="Z369" i="5"/>
  <c r="Z368" i="5"/>
  <c r="Z367" i="5"/>
  <c r="Z366" i="5"/>
  <c r="Z365" i="5"/>
  <c r="Z364" i="5"/>
  <c r="Z363" i="5"/>
  <c r="Z362" i="5"/>
  <c r="Z361" i="5"/>
  <c r="Z360" i="5"/>
  <c r="Z359" i="5"/>
  <c r="Z358" i="5"/>
  <c r="Z357" i="5"/>
  <c r="Z356" i="5"/>
  <c r="Z355" i="5"/>
  <c r="Z354" i="5"/>
  <c r="Z353" i="5"/>
  <c r="Z352" i="5"/>
  <c r="Z351" i="5"/>
  <c r="Z350" i="5"/>
  <c r="Z349" i="5"/>
  <c r="Z348" i="5"/>
  <c r="Z347" i="5"/>
  <c r="Z346" i="5"/>
  <c r="Z345" i="5"/>
  <c r="Z344" i="5"/>
  <c r="Z343" i="5"/>
  <c r="Z342" i="5"/>
  <c r="Z341" i="5"/>
  <c r="Z340" i="5"/>
  <c r="Z339" i="5"/>
  <c r="Z338" i="5"/>
  <c r="Z337" i="5"/>
  <c r="Z336" i="5"/>
  <c r="Z335" i="5"/>
  <c r="Z334" i="5"/>
  <c r="Z333" i="5"/>
  <c r="Z332" i="5"/>
  <c r="Z331" i="5"/>
  <c r="Z330" i="5"/>
  <c r="Z329" i="5"/>
  <c r="Z328" i="5"/>
  <c r="Z327" i="5"/>
  <c r="Z326" i="5"/>
  <c r="Z325" i="5"/>
  <c r="Z324" i="5"/>
  <c r="Z323" i="5"/>
  <c r="Z322" i="5"/>
  <c r="Z321" i="5"/>
  <c r="Z320" i="5"/>
  <c r="Z319" i="5"/>
  <c r="T391" i="5"/>
  <c r="T390" i="5"/>
  <c r="T389" i="5"/>
  <c r="T388" i="5"/>
  <c r="T387" i="5"/>
  <c r="T386" i="5"/>
  <c r="T385" i="5"/>
  <c r="T384" i="5"/>
  <c r="T383" i="5"/>
  <c r="T382" i="5"/>
  <c r="T381" i="5"/>
  <c r="T380" i="5"/>
  <c r="T379" i="5"/>
  <c r="T378" i="5"/>
  <c r="T377" i="5"/>
  <c r="T376" i="5"/>
  <c r="T375" i="5"/>
  <c r="T374" i="5"/>
  <c r="T373" i="5"/>
  <c r="T372" i="5"/>
  <c r="T371" i="5"/>
  <c r="T370" i="5"/>
  <c r="T369" i="5"/>
  <c r="T368" i="5"/>
  <c r="T367" i="5"/>
  <c r="T366" i="5"/>
  <c r="T365" i="5"/>
  <c r="T364" i="5"/>
  <c r="T363" i="5"/>
  <c r="T362" i="5"/>
  <c r="T361" i="5"/>
  <c r="T360" i="5"/>
  <c r="T359" i="5"/>
  <c r="T358" i="5"/>
  <c r="T357" i="5"/>
  <c r="T356" i="5"/>
  <c r="T355" i="5"/>
  <c r="T354" i="5"/>
  <c r="T353" i="5"/>
  <c r="T352" i="5"/>
  <c r="T351" i="5"/>
  <c r="T350" i="5"/>
  <c r="T349" i="5"/>
  <c r="T348" i="5"/>
  <c r="T347" i="5"/>
  <c r="T346" i="5"/>
  <c r="T345" i="5"/>
  <c r="T344" i="5"/>
  <c r="T343" i="5"/>
  <c r="T342" i="5"/>
  <c r="T341" i="5"/>
  <c r="T340" i="5"/>
  <c r="T339" i="5"/>
  <c r="T338" i="5"/>
  <c r="T337" i="5"/>
  <c r="T336" i="5"/>
  <c r="T335" i="5"/>
  <c r="T334" i="5"/>
  <c r="T333" i="5"/>
  <c r="T332" i="5"/>
  <c r="T331" i="5"/>
  <c r="T330" i="5"/>
  <c r="T329" i="5"/>
  <c r="T328" i="5"/>
  <c r="T327" i="5"/>
  <c r="T326" i="5"/>
  <c r="T325" i="5"/>
  <c r="T324" i="5"/>
  <c r="T323" i="5"/>
  <c r="T322" i="5"/>
  <c r="T321" i="5"/>
  <c r="T320" i="5"/>
  <c r="T319" i="5"/>
  <c r="N391" i="5"/>
  <c r="N390" i="5"/>
  <c r="N389" i="5"/>
  <c r="N388" i="5"/>
  <c r="N387" i="5"/>
  <c r="N386" i="5"/>
  <c r="N385" i="5"/>
  <c r="N384" i="5"/>
  <c r="N383" i="5"/>
  <c r="N382" i="5"/>
  <c r="N381" i="5"/>
  <c r="N380" i="5"/>
  <c r="N379" i="5"/>
  <c r="N378" i="5"/>
  <c r="N377" i="5"/>
  <c r="N376" i="5"/>
  <c r="N375" i="5"/>
  <c r="N374" i="5"/>
  <c r="N373" i="5"/>
  <c r="N372" i="5"/>
  <c r="N371" i="5"/>
  <c r="N370" i="5"/>
  <c r="N369" i="5"/>
  <c r="N368" i="5"/>
  <c r="N367" i="5"/>
  <c r="N366" i="5"/>
  <c r="N365" i="5"/>
  <c r="N364" i="5"/>
  <c r="N363" i="5"/>
  <c r="N362" i="5"/>
  <c r="N361" i="5"/>
  <c r="N360" i="5"/>
  <c r="N359" i="5"/>
  <c r="N358" i="5"/>
  <c r="N357" i="5"/>
  <c r="N356" i="5"/>
  <c r="N355" i="5"/>
  <c r="N354" i="5"/>
  <c r="N353" i="5"/>
  <c r="N352" i="5"/>
  <c r="N351" i="5"/>
  <c r="N350" i="5"/>
  <c r="N349" i="5"/>
  <c r="N348" i="5"/>
  <c r="N347" i="5"/>
  <c r="N346" i="5"/>
  <c r="N345" i="5"/>
  <c r="N344" i="5"/>
  <c r="N343" i="5"/>
  <c r="N342" i="5"/>
  <c r="N341" i="5"/>
  <c r="N340" i="5"/>
  <c r="N339" i="5"/>
  <c r="N338" i="5"/>
  <c r="N337" i="5"/>
  <c r="N336" i="5"/>
  <c r="N335" i="5"/>
  <c r="N334" i="5"/>
  <c r="N333" i="5"/>
  <c r="N332" i="5"/>
  <c r="N331" i="5"/>
  <c r="N330" i="5"/>
  <c r="N329" i="5"/>
  <c r="N328" i="5"/>
  <c r="N327" i="5"/>
  <c r="N326" i="5"/>
  <c r="N325" i="5"/>
  <c r="N324" i="5"/>
  <c r="N323" i="5"/>
  <c r="N322" i="5"/>
  <c r="N321" i="5"/>
  <c r="N320" i="5"/>
  <c r="N319" i="5"/>
  <c r="H391" i="5"/>
  <c r="H390" i="5"/>
  <c r="H389" i="5"/>
  <c r="H388" i="5"/>
  <c r="H387" i="5"/>
  <c r="H386" i="5"/>
  <c r="H385" i="5"/>
  <c r="H384" i="5"/>
  <c r="H383" i="5"/>
  <c r="H382" i="5"/>
  <c r="H381" i="5"/>
  <c r="H380" i="5"/>
  <c r="H379" i="5"/>
  <c r="H378" i="5"/>
  <c r="H377" i="5"/>
  <c r="H376" i="5"/>
  <c r="H375" i="5"/>
  <c r="H374" i="5"/>
  <c r="H373" i="5"/>
  <c r="H372" i="5"/>
  <c r="H371" i="5"/>
  <c r="H370" i="5"/>
  <c r="H369" i="5"/>
  <c r="H368" i="5"/>
  <c r="H367" i="5"/>
  <c r="H366" i="5"/>
  <c r="H365" i="5"/>
  <c r="H364" i="5"/>
  <c r="H363" i="5"/>
  <c r="H362" i="5"/>
  <c r="H361" i="5"/>
  <c r="H360" i="5"/>
  <c r="H359" i="5"/>
  <c r="H358" i="5"/>
  <c r="H357" i="5"/>
  <c r="H356" i="5"/>
  <c r="H355" i="5"/>
  <c r="H354" i="5"/>
  <c r="H353" i="5"/>
  <c r="H352" i="5"/>
  <c r="H351" i="5"/>
  <c r="H350" i="5"/>
  <c r="H349" i="5"/>
  <c r="H348" i="5"/>
  <c r="H347" i="5"/>
  <c r="H346" i="5"/>
  <c r="H345" i="5"/>
  <c r="H344" i="5"/>
  <c r="H343" i="5"/>
  <c r="H342" i="5"/>
  <c r="H341" i="5"/>
  <c r="H340" i="5"/>
  <c r="H339" i="5"/>
  <c r="H338" i="5"/>
  <c r="H337" i="5"/>
  <c r="H336" i="5"/>
  <c r="H335" i="5"/>
  <c r="H334" i="5"/>
  <c r="H333" i="5"/>
  <c r="H332" i="5"/>
  <c r="H331" i="5"/>
  <c r="H330" i="5"/>
  <c r="H329" i="5"/>
  <c r="H328" i="5"/>
  <c r="H327" i="5"/>
  <c r="H326" i="5"/>
  <c r="H325" i="5"/>
  <c r="H324" i="5"/>
  <c r="H323" i="5"/>
  <c r="H322" i="5"/>
  <c r="H321" i="5"/>
  <c r="H320" i="5"/>
  <c r="H319" i="5"/>
  <c r="AX313" i="5"/>
  <c r="AX312" i="5"/>
  <c r="AX311" i="5"/>
  <c r="AX310" i="5"/>
  <c r="AX309" i="5"/>
  <c r="AX308" i="5"/>
  <c r="AX307" i="5"/>
  <c r="AX306" i="5"/>
  <c r="AX305" i="5"/>
  <c r="AX304" i="5"/>
  <c r="AX303" i="5"/>
  <c r="AX302" i="5"/>
  <c r="AX301" i="5"/>
  <c r="AX300" i="5"/>
  <c r="AX299" i="5"/>
  <c r="AX298" i="5"/>
  <c r="AX297" i="5"/>
  <c r="AX296" i="5"/>
  <c r="AX295" i="5"/>
  <c r="AX294" i="5"/>
  <c r="AX293" i="5"/>
  <c r="AX292" i="5"/>
  <c r="AX291" i="5"/>
  <c r="AX290" i="5"/>
  <c r="AX289" i="5"/>
  <c r="AX288" i="5"/>
  <c r="AX287" i="5"/>
  <c r="AX286" i="5"/>
  <c r="AX285" i="5"/>
  <c r="AX284" i="5"/>
  <c r="AX283" i="5"/>
  <c r="AX282" i="5"/>
  <c r="AX281" i="5"/>
  <c r="AX280" i="5"/>
  <c r="AX279" i="5"/>
  <c r="AX278" i="5"/>
  <c r="AX277" i="5"/>
  <c r="AX276" i="5"/>
  <c r="AX275" i="5"/>
  <c r="AX274" i="5"/>
  <c r="AX273" i="5"/>
  <c r="AX272" i="5"/>
  <c r="AX271" i="5"/>
  <c r="AX270" i="5"/>
  <c r="AX269" i="5"/>
  <c r="AX268" i="5"/>
  <c r="AX267" i="5"/>
  <c r="AX266" i="5"/>
  <c r="AX265" i="5"/>
  <c r="AX264" i="5"/>
  <c r="AX263" i="5"/>
  <c r="AX262" i="5"/>
  <c r="AX261" i="5"/>
  <c r="AX260" i="5"/>
  <c r="AX259" i="5"/>
  <c r="AX258" i="5"/>
  <c r="AX257" i="5"/>
  <c r="AX256" i="5"/>
  <c r="AX255" i="5"/>
  <c r="AX254" i="5"/>
  <c r="AX253" i="5"/>
  <c r="AX252" i="5"/>
  <c r="AX251" i="5"/>
  <c r="AX250" i="5"/>
  <c r="AX249" i="5"/>
  <c r="AX248" i="5"/>
  <c r="AX247" i="5"/>
  <c r="AX246" i="5"/>
  <c r="AX245" i="5"/>
  <c r="AX244" i="5"/>
  <c r="AX243" i="5"/>
  <c r="AX242" i="5"/>
  <c r="AX241" i="5"/>
  <c r="AR313" i="5"/>
  <c r="AR312" i="5"/>
  <c r="AR311" i="5"/>
  <c r="AR310" i="5"/>
  <c r="AR309" i="5"/>
  <c r="AR308" i="5"/>
  <c r="AR307" i="5"/>
  <c r="AR306" i="5"/>
  <c r="AR305" i="5"/>
  <c r="AR304" i="5"/>
  <c r="AR303" i="5"/>
  <c r="AR302" i="5"/>
  <c r="AR301" i="5"/>
  <c r="AR300" i="5"/>
  <c r="AR299" i="5"/>
  <c r="AR298" i="5"/>
  <c r="AR297" i="5"/>
  <c r="AR296" i="5"/>
  <c r="AR295" i="5"/>
  <c r="AR294" i="5"/>
  <c r="AR293" i="5"/>
  <c r="AR292" i="5"/>
  <c r="AR291" i="5"/>
  <c r="AR290" i="5"/>
  <c r="AR289" i="5"/>
  <c r="AR288" i="5"/>
  <c r="AR287" i="5"/>
  <c r="AR286" i="5"/>
  <c r="AR285" i="5"/>
  <c r="AR284" i="5"/>
  <c r="AR283" i="5"/>
  <c r="AR282" i="5"/>
  <c r="AR281" i="5"/>
  <c r="AR280" i="5"/>
  <c r="AR279" i="5"/>
  <c r="AR278" i="5"/>
  <c r="AR277" i="5"/>
  <c r="AR276" i="5"/>
  <c r="AR275" i="5"/>
  <c r="AR274" i="5"/>
  <c r="AR273" i="5"/>
  <c r="AR272" i="5"/>
  <c r="AR271" i="5"/>
  <c r="AR270" i="5"/>
  <c r="AR269" i="5"/>
  <c r="AR268" i="5"/>
  <c r="AR267" i="5"/>
  <c r="AR266" i="5"/>
  <c r="AR265" i="5"/>
  <c r="AR264" i="5"/>
  <c r="AR263" i="5"/>
  <c r="AR262" i="5"/>
  <c r="AR261" i="5"/>
  <c r="AR260" i="5"/>
  <c r="AR259" i="5"/>
  <c r="AR258" i="5"/>
  <c r="AR257" i="5"/>
  <c r="AR256" i="5"/>
  <c r="AR255" i="5"/>
  <c r="AR254" i="5"/>
  <c r="AR253" i="5"/>
  <c r="AR252" i="5"/>
  <c r="AR251" i="5"/>
  <c r="AR250" i="5"/>
  <c r="AR249" i="5"/>
  <c r="AR248" i="5"/>
  <c r="AR247" i="5"/>
  <c r="AR246" i="5"/>
  <c r="AR245" i="5"/>
  <c r="AR244" i="5"/>
  <c r="AR243" i="5"/>
  <c r="AR242" i="5"/>
  <c r="AR241" i="5"/>
  <c r="AL313" i="5"/>
  <c r="AL312" i="5"/>
  <c r="AL311" i="5"/>
  <c r="AL310" i="5"/>
  <c r="AL309" i="5"/>
  <c r="AL308" i="5"/>
  <c r="AL307" i="5"/>
  <c r="AL306" i="5"/>
  <c r="AL305" i="5"/>
  <c r="AL304" i="5"/>
  <c r="AL303" i="5"/>
  <c r="AL302" i="5"/>
  <c r="AL301" i="5"/>
  <c r="AL300" i="5"/>
  <c r="AL299" i="5"/>
  <c r="AL298" i="5"/>
  <c r="AL297" i="5"/>
  <c r="AL296" i="5"/>
  <c r="AL295" i="5"/>
  <c r="AL294" i="5"/>
  <c r="AL293" i="5"/>
  <c r="AL292" i="5"/>
  <c r="AL291" i="5"/>
  <c r="AL290" i="5"/>
  <c r="AL289" i="5"/>
  <c r="AL288" i="5"/>
  <c r="AL287" i="5"/>
  <c r="AL286" i="5"/>
  <c r="AL285" i="5"/>
  <c r="AL284" i="5"/>
  <c r="AL283" i="5"/>
  <c r="AL282" i="5"/>
  <c r="AL281" i="5"/>
  <c r="AL280" i="5"/>
  <c r="AL279" i="5"/>
  <c r="AL278" i="5"/>
  <c r="AL277" i="5"/>
  <c r="AL276" i="5"/>
  <c r="AL275" i="5"/>
  <c r="AL274" i="5"/>
  <c r="AL273" i="5"/>
  <c r="AL272" i="5"/>
  <c r="AL271" i="5"/>
  <c r="AL270" i="5"/>
  <c r="AL269" i="5"/>
  <c r="AL268" i="5"/>
  <c r="AL267" i="5"/>
  <c r="AL266" i="5"/>
  <c r="AL265" i="5"/>
  <c r="AL264" i="5"/>
  <c r="AL263" i="5"/>
  <c r="AL262" i="5"/>
  <c r="AL261" i="5"/>
  <c r="AL260" i="5"/>
  <c r="AL259" i="5"/>
  <c r="AL258" i="5"/>
  <c r="AL257" i="5"/>
  <c r="AL256" i="5"/>
  <c r="AL255" i="5"/>
  <c r="AL254" i="5"/>
  <c r="AL253" i="5"/>
  <c r="AL252" i="5"/>
  <c r="AL251" i="5"/>
  <c r="AL250" i="5"/>
  <c r="AL249" i="5"/>
  <c r="AL248" i="5"/>
  <c r="AL247" i="5"/>
  <c r="AL246" i="5"/>
  <c r="AL245" i="5"/>
  <c r="AL244" i="5"/>
  <c r="AL243" i="5"/>
  <c r="AL242" i="5"/>
  <c r="AL241" i="5"/>
  <c r="AF313" i="5"/>
  <c r="AF312" i="5"/>
  <c r="AF311" i="5"/>
  <c r="AF310" i="5"/>
  <c r="AF309" i="5"/>
  <c r="AF308" i="5"/>
  <c r="AF307" i="5"/>
  <c r="AF306" i="5"/>
  <c r="AF305" i="5"/>
  <c r="AF304" i="5"/>
  <c r="AF303" i="5"/>
  <c r="AF302" i="5"/>
  <c r="AF301" i="5"/>
  <c r="AF300" i="5"/>
  <c r="AF299" i="5"/>
  <c r="AF298" i="5"/>
  <c r="AF297" i="5"/>
  <c r="AF296" i="5"/>
  <c r="AF295" i="5"/>
  <c r="AF294" i="5"/>
  <c r="AF293" i="5"/>
  <c r="AF292" i="5"/>
  <c r="AF291" i="5"/>
  <c r="AF290" i="5"/>
  <c r="AF289" i="5"/>
  <c r="AF288" i="5"/>
  <c r="AF287" i="5"/>
  <c r="AF286" i="5"/>
  <c r="AF285" i="5"/>
  <c r="AF284" i="5"/>
  <c r="AF283" i="5"/>
  <c r="AF282" i="5"/>
  <c r="AF281" i="5"/>
  <c r="AF280" i="5"/>
  <c r="AF279" i="5"/>
  <c r="AF278" i="5"/>
  <c r="AF277" i="5"/>
  <c r="AF276" i="5"/>
  <c r="AF275" i="5"/>
  <c r="AF274" i="5"/>
  <c r="AF273" i="5"/>
  <c r="AF272" i="5"/>
  <c r="AF271" i="5"/>
  <c r="AF270" i="5"/>
  <c r="AF269" i="5"/>
  <c r="AF268" i="5"/>
  <c r="AF267" i="5"/>
  <c r="AF266" i="5"/>
  <c r="AF265" i="5"/>
  <c r="AF264" i="5"/>
  <c r="AF263" i="5"/>
  <c r="AF262" i="5"/>
  <c r="AF261" i="5"/>
  <c r="AF260" i="5"/>
  <c r="AF259" i="5"/>
  <c r="AF258" i="5"/>
  <c r="AF257" i="5"/>
  <c r="AF256" i="5"/>
  <c r="AF255" i="5"/>
  <c r="AF254" i="5"/>
  <c r="AF253" i="5"/>
  <c r="AF252" i="5"/>
  <c r="AF251" i="5"/>
  <c r="AF250" i="5"/>
  <c r="AF249" i="5"/>
  <c r="AF248" i="5"/>
  <c r="AF247" i="5"/>
  <c r="AF246" i="5"/>
  <c r="AF245" i="5"/>
  <c r="AF244" i="5"/>
  <c r="AF243" i="5"/>
  <c r="AF242" i="5"/>
  <c r="AF241" i="5"/>
  <c r="Z313" i="5"/>
  <c r="Z312" i="5"/>
  <c r="Z311" i="5"/>
  <c r="Z310" i="5"/>
  <c r="Z309" i="5"/>
  <c r="Z308" i="5"/>
  <c r="Z307" i="5"/>
  <c r="Z306" i="5"/>
  <c r="Z305" i="5"/>
  <c r="Z304" i="5"/>
  <c r="Z303" i="5"/>
  <c r="Z302" i="5"/>
  <c r="Z301" i="5"/>
  <c r="Z300" i="5"/>
  <c r="Z299" i="5"/>
  <c r="Z298" i="5"/>
  <c r="Z297" i="5"/>
  <c r="Z296" i="5"/>
  <c r="Z295" i="5"/>
  <c r="Z294" i="5"/>
  <c r="Z293" i="5"/>
  <c r="Z292" i="5"/>
  <c r="Z291" i="5"/>
  <c r="Z290" i="5"/>
  <c r="Z289" i="5"/>
  <c r="Z288" i="5"/>
  <c r="Z287" i="5"/>
  <c r="Z286" i="5"/>
  <c r="Z285" i="5"/>
  <c r="Z284" i="5"/>
  <c r="Z283" i="5"/>
  <c r="Z282" i="5"/>
  <c r="Z281" i="5"/>
  <c r="Z280" i="5"/>
  <c r="Z279" i="5"/>
  <c r="Z278" i="5"/>
  <c r="Z277" i="5"/>
  <c r="Z276" i="5"/>
  <c r="Z275" i="5"/>
  <c r="Z274" i="5"/>
  <c r="Z273" i="5"/>
  <c r="Z272" i="5"/>
  <c r="Z271" i="5"/>
  <c r="Z270" i="5"/>
  <c r="Z269" i="5"/>
  <c r="Z268" i="5"/>
  <c r="Z267" i="5"/>
  <c r="Z266" i="5"/>
  <c r="Z265" i="5"/>
  <c r="Z264" i="5"/>
  <c r="Z263" i="5"/>
  <c r="Z262" i="5"/>
  <c r="Z261" i="5"/>
  <c r="Z260" i="5"/>
  <c r="Z259" i="5"/>
  <c r="Z258" i="5"/>
  <c r="Z257" i="5"/>
  <c r="Z256" i="5"/>
  <c r="Z255" i="5"/>
  <c r="Z254" i="5"/>
  <c r="Z253" i="5"/>
  <c r="Z252" i="5"/>
  <c r="Z251" i="5"/>
  <c r="Z250" i="5"/>
  <c r="Z249" i="5"/>
  <c r="Z248" i="5"/>
  <c r="Z247" i="5"/>
  <c r="Z246" i="5"/>
  <c r="Z245" i="5"/>
  <c r="Z244" i="5"/>
  <c r="Z243" i="5"/>
  <c r="Z242" i="5"/>
  <c r="Z241" i="5"/>
  <c r="T313" i="5"/>
  <c r="T312" i="5"/>
  <c r="T311" i="5"/>
  <c r="T310" i="5"/>
  <c r="T309" i="5"/>
  <c r="T308" i="5"/>
  <c r="T307" i="5"/>
  <c r="T306" i="5"/>
  <c r="T305" i="5"/>
  <c r="T304" i="5"/>
  <c r="T303" i="5"/>
  <c r="T302" i="5"/>
  <c r="T301" i="5"/>
  <c r="T300" i="5"/>
  <c r="T299" i="5"/>
  <c r="T298" i="5"/>
  <c r="T297" i="5"/>
  <c r="T296" i="5"/>
  <c r="T295" i="5"/>
  <c r="T294" i="5"/>
  <c r="T293" i="5"/>
  <c r="T292" i="5"/>
  <c r="T291" i="5"/>
  <c r="T290" i="5"/>
  <c r="T289" i="5"/>
  <c r="T288" i="5"/>
  <c r="T287" i="5"/>
  <c r="T286" i="5"/>
  <c r="T285" i="5"/>
  <c r="T284" i="5"/>
  <c r="T283" i="5"/>
  <c r="T282" i="5"/>
  <c r="T281" i="5"/>
  <c r="T280" i="5"/>
  <c r="T279" i="5"/>
  <c r="T278" i="5"/>
  <c r="T277" i="5"/>
  <c r="T276" i="5"/>
  <c r="T275" i="5"/>
  <c r="T274" i="5"/>
  <c r="T273" i="5"/>
  <c r="T272" i="5"/>
  <c r="T271" i="5"/>
  <c r="T270" i="5"/>
  <c r="T269" i="5"/>
  <c r="T268" i="5"/>
  <c r="T267" i="5"/>
  <c r="T266" i="5"/>
  <c r="T265" i="5"/>
  <c r="T264" i="5"/>
  <c r="T263" i="5"/>
  <c r="T262" i="5"/>
  <c r="T261" i="5"/>
  <c r="T260" i="5"/>
  <c r="T259" i="5"/>
  <c r="T258" i="5"/>
  <c r="T257" i="5"/>
  <c r="T256" i="5"/>
  <c r="T255" i="5"/>
  <c r="T254" i="5"/>
  <c r="T253" i="5"/>
  <c r="T252" i="5"/>
  <c r="T251" i="5"/>
  <c r="T250" i="5"/>
  <c r="T249" i="5"/>
  <c r="T248" i="5"/>
  <c r="T247" i="5"/>
  <c r="T246" i="5"/>
  <c r="T245" i="5"/>
  <c r="T244" i="5"/>
  <c r="T243" i="5"/>
  <c r="T242" i="5"/>
  <c r="T241" i="5"/>
  <c r="N313" i="5"/>
  <c r="N312" i="5"/>
  <c r="N311" i="5"/>
  <c r="N310" i="5"/>
  <c r="N309" i="5"/>
  <c r="N308" i="5"/>
  <c r="N307" i="5"/>
  <c r="N306" i="5"/>
  <c r="N305" i="5"/>
  <c r="N304" i="5"/>
  <c r="N303" i="5"/>
  <c r="N302" i="5"/>
  <c r="N301" i="5"/>
  <c r="N300" i="5"/>
  <c r="N299" i="5"/>
  <c r="N298" i="5"/>
  <c r="N297" i="5"/>
  <c r="N296" i="5"/>
  <c r="N295" i="5"/>
  <c r="N294" i="5"/>
  <c r="N293" i="5"/>
  <c r="N292" i="5"/>
  <c r="N291" i="5"/>
  <c r="N290" i="5"/>
  <c r="N289" i="5"/>
  <c r="N288" i="5"/>
  <c r="N287" i="5"/>
  <c r="N286" i="5"/>
  <c r="N285" i="5"/>
  <c r="N284" i="5"/>
  <c r="N283" i="5"/>
  <c r="N282" i="5"/>
  <c r="N281" i="5"/>
  <c r="N280" i="5"/>
  <c r="N279" i="5"/>
  <c r="N278" i="5"/>
  <c r="N277" i="5"/>
  <c r="N276" i="5"/>
  <c r="N275" i="5"/>
  <c r="N274" i="5"/>
  <c r="N273" i="5"/>
  <c r="N272" i="5"/>
  <c r="N271" i="5"/>
  <c r="N270" i="5"/>
  <c r="N269" i="5"/>
  <c r="N268" i="5"/>
  <c r="N267" i="5"/>
  <c r="N266" i="5"/>
  <c r="N265" i="5"/>
  <c r="N264" i="5"/>
  <c r="N263" i="5"/>
  <c r="N262" i="5"/>
  <c r="N261" i="5"/>
  <c r="N260" i="5"/>
  <c r="N259" i="5"/>
  <c r="N258" i="5"/>
  <c r="N257" i="5"/>
  <c r="N256" i="5"/>
  <c r="N255" i="5"/>
  <c r="N254" i="5"/>
  <c r="N253" i="5"/>
  <c r="N252" i="5"/>
  <c r="N251" i="5"/>
  <c r="N250" i="5"/>
  <c r="N249" i="5"/>
  <c r="N248" i="5"/>
  <c r="N247" i="5"/>
  <c r="N246" i="5"/>
  <c r="N245" i="5"/>
  <c r="N244" i="5"/>
  <c r="N243" i="5"/>
  <c r="N242" i="5"/>
  <c r="N241"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AX235" i="5"/>
  <c r="AX234" i="5"/>
  <c r="AX233" i="5"/>
  <c r="AX232" i="5"/>
  <c r="AX231" i="5"/>
  <c r="AX230" i="5"/>
  <c r="AX229" i="5"/>
  <c r="AX228" i="5"/>
  <c r="AX227" i="5"/>
  <c r="AX226" i="5"/>
  <c r="AX225" i="5"/>
  <c r="AX224" i="5"/>
  <c r="AX223" i="5"/>
  <c r="AX222" i="5"/>
  <c r="AX221" i="5"/>
  <c r="AX220" i="5"/>
  <c r="AX219" i="5"/>
  <c r="AX218" i="5"/>
  <c r="AX217" i="5"/>
  <c r="AX216" i="5"/>
  <c r="AX215" i="5"/>
  <c r="AX214" i="5"/>
  <c r="AX213" i="5"/>
  <c r="AX212" i="5"/>
  <c r="AX211" i="5"/>
  <c r="AX210" i="5"/>
  <c r="AX209" i="5"/>
  <c r="AX208" i="5"/>
  <c r="AX207" i="5"/>
  <c r="AX206" i="5"/>
  <c r="AX205" i="5"/>
  <c r="AX204" i="5"/>
  <c r="AX203" i="5"/>
  <c r="AX202" i="5"/>
  <c r="AX201" i="5"/>
  <c r="AX200" i="5"/>
  <c r="AX199" i="5"/>
  <c r="AX198" i="5"/>
  <c r="AX197" i="5"/>
  <c r="AX196" i="5"/>
  <c r="AX195" i="5"/>
  <c r="AX194" i="5"/>
  <c r="AX193" i="5"/>
  <c r="AX192" i="5"/>
  <c r="AX191" i="5"/>
  <c r="AX190" i="5"/>
  <c r="AX189" i="5"/>
  <c r="AX188" i="5"/>
  <c r="AX187" i="5"/>
  <c r="AX186" i="5"/>
  <c r="AX185" i="5"/>
  <c r="AX184" i="5"/>
  <c r="AX183" i="5"/>
  <c r="AX182" i="5"/>
  <c r="AX181" i="5"/>
  <c r="AX180" i="5"/>
  <c r="AX179" i="5"/>
  <c r="AX178" i="5"/>
  <c r="AX177" i="5"/>
  <c r="AX176" i="5"/>
  <c r="AX175" i="5"/>
  <c r="AX174" i="5"/>
  <c r="AX173" i="5"/>
  <c r="AX172" i="5"/>
  <c r="AX171" i="5"/>
  <c r="AX170" i="5"/>
  <c r="AX169" i="5"/>
  <c r="AX168" i="5"/>
  <c r="AX167" i="5"/>
  <c r="AX166" i="5"/>
  <c r="AX165" i="5"/>
  <c r="AX164" i="5"/>
  <c r="AX163" i="5"/>
  <c r="AR235" i="5"/>
  <c r="AR234" i="5"/>
  <c r="AR233" i="5"/>
  <c r="AR232" i="5"/>
  <c r="AR231" i="5"/>
  <c r="AR230" i="5"/>
  <c r="AR229" i="5"/>
  <c r="AR228" i="5"/>
  <c r="AR227" i="5"/>
  <c r="AR226" i="5"/>
  <c r="AR225" i="5"/>
  <c r="AR224" i="5"/>
  <c r="AR223" i="5"/>
  <c r="AR222" i="5"/>
  <c r="AR221" i="5"/>
  <c r="AR220" i="5"/>
  <c r="AR219" i="5"/>
  <c r="AR218" i="5"/>
  <c r="AR217" i="5"/>
  <c r="AR216" i="5"/>
  <c r="AR215" i="5"/>
  <c r="AR214" i="5"/>
  <c r="AR213" i="5"/>
  <c r="AR212" i="5"/>
  <c r="AR211" i="5"/>
  <c r="AR210" i="5"/>
  <c r="AR209" i="5"/>
  <c r="AR208" i="5"/>
  <c r="AR207" i="5"/>
  <c r="AR206" i="5"/>
  <c r="AR205" i="5"/>
  <c r="AR204" i="5"/>
  <c r="AR203" i="5"/>
  <c r="AR202" i="5"/>
  <c r="AR201" i="5"/>
  <c r="AR200" i="5"/>
  <c r="AR199" i="5"/>
  <c r="AR198" i="5"/>
  <c r="AR197" i="5"/>
  <c r="AR196" i="5"/>
  <c r="AR195" i="5"/>
  <c r="AR194" i="5"/>
  <c r="AR193" i="5"/>
  <c r="AR192" i="5"/>
  <c r="AR191" i="5"/>
  <c r="AR190" i="5"/>
  <c r="AR189" i="5"/>
  <c r="AR188" i="5"/>
  <c r="AR187" i="5"/>
  <c r="AR186" i="5"/>
  <c r="AR185" i="5"/>
  <c r="AR184" i="5"/>
  <c r="AR183" i="5"/>
  <c r="AR182" i="5"/>
  <c r="AR181" i="5"/>
  <c r="AR180" i="5"/>
  <c r="AR179" i="5"/>
  <c r="AR178" i="5"/>
  <c r="AR177" i="5"/>
  <c r="AR176" i="5"/>
  <c r="AR175" i="5"/>
  <c r="AR174" i="5"/>
  <c r="AR173" i="5"/>
  <c r="AR172" i="5"/>
  <c r="AR171" i="5"/>
  <c r="AR170" i="5"/>
  <c r="AR169" i="5"/>
  <c r="AR168" i="5"/>
  <c r="AR167" i="5"/>
  <c r="AR166" i="5"/>
  <c r="AR165" i="5"/>
  <c r="AR164" i="5"/>
  <c r="AR163"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10" i="5"/>
  <c r="AL209" i="5"/>
  <c r="AL208" i="5"/>
  <c r="AL207" i="5"/>
  <c r="AL206" i="5"/>
  <c r="AL205" i="5"/>
  <c r="AL204" i="5"/>
  <c r="AL203" i="5"/>
  <c r="AL202" i="5"/>
  <c r="AL201" i="5"/>
  <c r="AL200" i="5"/>
  <c r="AL199" i="5"/>
  <c r="AL198" i="5"/>
  <c r="AL197" i="5"/>
  <c r="AL196" i="5"/>
  <c r="AL195" i="5"/>
  <c r="AL194" i="5"/>
  <c r="AL193" i="5"/>
  <c r="AL192" i="5"/>
  <c r="AL191" i="5"/>
  <c r="AL190" i="5"/>
  <c r="AL189" i="5"/>
  <c r="AL188" i="5"/>
  <c r="AL187" i="5"/>
  <c r="AL186" i="5"/>
  <c r="AL185" i="5"/>
  <c r="AL184" i="5"/>
  <c r="AL183" i="5"/>
  <c r="AL182" i="5"/>
  <c r="AL181" i="5"/>
  <c r="AL180" i="5"/>
  <c r="AL179" i="5"/>
  <c r="AL178" i="5"/>
  <c r="AL177" i="5"/>
  <c r="AL176" i="5"/>
  <c r="AL175" i="5"/>
  <c r="AL174" i="5"/>
  <c r="AL173" i="5"/>
  <c r="AL172" i="5"/>
  <c r="AL171" i="5"/>
  <c r="AL170" i="5"/>
  <c r="AL169" i="5"/>
  <c r="AL168" i="5"/>
  <c r="AL167" i="5"/>
  <c r="AL166" i="5"/>
  <c r="AL165" i="5"/>
  <c r="AL164" i="5"/>
  <c r="AL163" i="5"/>
  <c r="AF235" i="5"/>
  <c r="AF234" i="5"/>
  <c r="AF233" i="5"/>
  <c r="AF232" i="5"/>
  <c r="AF231" i="5"/>
  <c r="AF230" i="5"/>
  <c r="AF229" i="5"/>
  <c r="AF228" i="5"/>
  <c r="AF227" i="5"/>
  <c r="AF226" i="5"/>
  <c r="AF225" i="5"/>
  <c r="AF224" i="5"/>
  <c r="AF223" i="5"/>
  <c r="AF222" i="5"/>
  <c r="AF221" i="5"/>
  <c r="AF220" i="5"/>
  <c r="AF219" i="5"/>
  <c r="AF218" i="5"/>
  <c r="AF217" i="5"/>
  <c r="AF216" i="5"/>
  <c r="AF215" i="5"/>
  <c r="AF214" i="5"/>
  <c r="AF213" i="5"/>
  <c r="AF212" i="5"/>
  <c r="AF211" i="5"/>
  <c r="AF210" i="5"/>
  <c r="AF209" i="5"/>
  <c r="AF208" i="5"/>
  <c r="AF207" i="5"/>
  <c r="AF206" i="5"/>
  <c r="AF205" i="5"/>
  <c r="AF204" i="5"/>
  <c r="AF203" i="5"/>
  <c r="AF202" i="5"/>
  <c r="AF201" i="5"/>
  <c r="AF200" i="5"/>
  <c r="AF199" i="5"/>
  <c r="AF198" i="5"/>
  <c r="AF197" i="5"/>
  <c r="AF196" i="5"/>
  <c r="AF195" i="5"/>
  <c r="AF194" i="5"/>
  <c r="AF193" i="5"/>
  <c r="AF192" i="5"/>
  <c r="AF191" i="5"/>
  <c r="AF190" i="5"/>
  <c r="AF189" i="5"/>
  <c r="AF188" i="5"/>
  <c r="AF187" i="5"/>
  <c r="AF186" i="5"/>
  <c r="AF185" i="5"/>
  <c r="AF184" i="5"/>
  <c r="AF183" i="5"/>
  <c r="AF182" i="5"/>
  <c r="AF181" i="5"/>
  <c r="AF180" i="5"/>
  <c r="AF179" i="5"/>
  <c r="AF178" i="5"/>
  <c r="AF177" i="5"/>
  <c r="AF176" i="5"/>
  <c r="AF175" i="5"/>
  <c r="AF174" i="5"/>
  <c r="AF173" i="5"/>
  <c r="AF172" i="5"/>
  <c r="AF171" i="5"/>
  <c r="AF170" i="5"/>
  <c r="AF169" i="5"/>
  <c r="AF168" i="5"/>
  <c r="AF167" i="5"/>
  <c r="AF166" i="5"/>
  <c r="AF165" i="5"/>
  <c r="AF164" i="5"/>
  <c r="AF163" i="5"/>
  <c r="Z235" i="5"/>
  <c r="Z234" i="5"/>
  <c r="Z233" i="5"/>
  <c r="Z232" i="5"/>
  <c r="Z231" i="5"/>
  <c r="Z230" i="5"/>
  <c r="Z229" i="5"/>
  <c r="Z228" i="5"/>
  <c r="Z227" i="5"/>
  <c r="Z226" i="5"/>
  <c r="Z225" i="5"/>
  <c r="Z224" i="5"/>
  <c r="Z223" i="5"/>
  <c r="Z222" i="5"/>
  <c r="Z221" i="5"/>
  <c r="Z220" i="5"/>
  <c r="Z219" i="5"/>
  <c r="Z218" i="5"/>
  <c r="Z217" i="5"/>
  <c r="Z216" i="5"/>
  <c r="Z215" i="5"/>
  <c r="Z214" i="5"/>
  <c r="Z213" i="5"/>
  <c r="Z212" i="5"/>
  <c r="Z211" i="5"/>
  <c r="Z210" i="5"/>
  <c r="Z209" i="5"/>
  <c r="Z208" i="5"/>
  <c r="Z207" i="5"/>
  <c r="Z206" i="5"/>
  <c r="Z205" i="5"/>
  <c r="Z204" i="5"/>
  <c r="Z203" i="5"/>
  <c r="Z202" i="5"/>
  <c r="Z201" i="5"/>
  <c r="Z200" i="5"/>
  <c r="Z199" i="5"/>
  <c r="Z198" i="5"/>
  <c r="Z197" i="5"/>
  <c r="Z196" i="5"/>
  <c r="Z195" i="5"/>
  <c r="Z194" i="5"/>
  <c r="Z193" i="5"/>
  <c r="Z192" i="5"/>
  <c r="Z191" i="5"/>
  <c r="Z190" i="5"/>
  <c r="Z189" i="5"/>
  <c r="Z188" i="5"/>
  <c r="Z187" i="5"/>
  <c r="Z186" i="5"/>
  <c r="Z185" i="5"/>
  <c r="Z184" i="5"/>
  <c r="Z183" i="5"/>
  <c r="Z182" i="5"/>
  <c r="Z181" i="5"/>
  <c r="Z180" i="5"/>
  <c r="Z179" i="5"/>
  <c r="Z178" i="5"/>
  <c r="Z177" i="5"/>
  <c r="Z176" i="5"/>
  <c r="Z175" i="5"/>
  <c r="Z174" i="5"/>
  <c r="Z173" i="5"/>
  <c r="Z172" i="5"/>
  <c r="Z171" i="5"/>
  <c r="Z170" i="5"/>
  <c r="Z169" i="5"/>
  <c r="Z168" i="5"/>
  <c r="Z167" i="5"/>
  <c r="Z166" i="5"/>
  <c r="Z165" i="5"/>
  <c r="Z164" i="5"/>
  <c r="Z163" i="5"/>
  <c r="T235" i="5"/>
  <c r="T234" i="5"/>
  <c r="T233" i="5"/>
  <c r="T232" i="5"/>
  <c r="T231" i="5"/>
  <c r="T230" i="5"/>
  <c r="T229" i="5"/>
  <c r="T228" i="5"/>
  <c r="T227" i="5"/>
  <c r="T226" i="5"/>
  <c r="T225" i="5"/>
  <c r="T224" i="5"/>
  <c r="T223" i="5"/>
  <c r="T222" i="5"/>
  <c r="T221" i="5"/>
  <c r="T220" i="5"/>
  <c r="T219" i="5"/>
  <c r="T218" i="5"/>
  <c r="T217" i="5"/>
  <c r="T216" i="5"/>
  <c r="T215" i="5"/>
  <c r="T214" i="5"/>
  <c r="T213" i="5"/>
  <c r="T212" i="5"/>
  <c r="T211" i="5"/>
  <c r="T210" i="5"/>
  <c r="T209" i="5"/>
  <c r="T208" i="5"/>
  <c r="T207" i="5"/>
  <c r="T206" i="5"/>
  <c r="T205" i="5"/>
  <c r="T204" i="5"/>
  <c r="T203" i="5"/>
  <c r="T202" i="5"/>
  <c r="T201" i="5"/>
  <c r="T200" i="5"/>
  <c r="T199" i="5"/>
  <c r="T198" i="5"/>
  <c r="T197" i="5"/>
  <c r="T196" i="5"/>
  <c r="T195" i="5"/>
  <c r="T194" i="5"/>
  <c r="T193" i="5"/>
  <c r="T192" i="5"/>
  <c r="T191" i="5"/>
  <c r="T190" i="5"/>
  <c r="T189" i="5"/>
  <c r="T188" i="5"/>
  <c r="T187" i="5"/>
  <c r="T186" i="5"/>
  <c r="T185" i="5"/>
  <c r="T184" i="5"/>
  <c r="T183" i="5"/>
  <c r="T182" i="5"/>
  <c r="T181" i="5"/>
  <c r="T180" i="5"/>
  <c r="T179" i="5"/>
  <c r="T178" i="5"/>
  <c r="T177" i="5"/>
  <c r="T176" i="5"/>
  <c r="T175" i="5"/>
  <c r="T174" i="5"/>
  <c r="T173" i="5"/>
  <c r="T172" i="5"/>
  <c r="T171" i="5"/>
  <c r="T170" i="5"/>
  <c r="T169" i="5"/>
  <c r="T168" i="5"/>
  <c r="T167" i="5"/>
  <c r="T166" i="5"/>
  <c r="T165" i="5"/>
  <c r="T164" i="5"/>
  <c r="T163" i="5"/>
  <c r="N235" i="5"/>
  <c r="N234" i="5"/>
  <c r="N233" i="5"/>
  <c r="N232" i="5"/>
  <c r="N231" i="5"/>
  <c r="N230" i="5"/>
  <c r="N229"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163" i="5"/>
  <c r="AZ469" i="5"/>
  <c r="BA469" i="5" s="1"/>
  <c r="AZ468" i="5"/>
  <c r="BA468" i="5" s="1"/>
  <c r="AZ467" i="5"/>
  <c r="BA467" i="5" s="1"/>
  <c r="AZ466" i="5"/>
  <c r="BA466" i="5" s="1"/>
  <c r="AZ465" i="5"/>
  <c r="BA465" i="5" s="1"/>
  <c r="AZ464" i="5"/>
  <c r="BA464" i="5" s="1"/>
  <c r="AZ463" i="5"/>
  <c r="BA463" i="5" s="1"/>
  <c r="AZ462" i="5"/>
  <c r="BA462" i="5" s="1"/>
  <c r="AZ461" i="5"/>
  <c r="BA461" i="5" s="1"/>
  <c r="AZ460" i="5"/>
  <c r="BA460" i="5" s="1"/>
  <c r="AZ459" i="5"/>
  <c r="BA459" i="5" s="1"/>
  <c r="AZ458" i="5"/>
  <c r="BA458" i="5" s="1"/>
  <c r="AZ457" i="5"/>
  <c r="BA457" i="5" s="1"/>
  <c r="AZ456" i="5"/>
  <c r="BA456" i="5" s="1"/>
  <c r="AZ455" i="5"/>
  <c r="BA455" i="5" s="1"/>
  <c r="AZ454" i="5"/>
  <c r="BA454" i="5" s="1"/>
  <c r="AZ453" i="5"/>
  <c r="BA453" i="5" s="1"/>
  <c r="AZ452" i="5"/>
  <c r="BA452" i="5" s="1"/>
  <c r="AZ451" i="5"/>
  <c r="BA451" i="5" s="1"/>
  <c r="AZ450" i="5"/>
  <c r="BA450" i="5" s="1"/>
  <c r="AZ449" i="5"/>
  <c r="BA449" i="5" s="1"/>
  <c r="AZ448" i="5"/>
  <c r="BA448" i="5" s="1"/>
  <c r="AZ447" i="5"/>
  <c r="BA447" i="5" s="1"/>
  <c r="AZ446" i="5"/>
  <c r="BA446" i="5" s="1"/>
  <c r="AZ445" i="5"/>
  <c r="BA445" i="5" s="1"/>
  <c r="AZ444" i="5"/>
  <c r="BA444" i="5" s="1"/>
  <c r="AZ443" i="5"/>
  <c r="BA443" i="5" s="1"/>
  <c r="AZ442" i="5"/>
  <c r="BA442" i="5" s="1"/>
  <c r="AZ441" i="5"/>
  <c r="BA441" i="5" s="1"/>
  <c r="AZ440" i="5"/>
  <c r="BA440" i="5" s="1"/>
  <c r="AZ439" i="5"/>
  <c r="BA439" i="5" s="1"/>
  <c r="AZ438" i="5"/>
  <c r="BA438" i="5" s="1"/>
  <c r="AZ437" i="5"/>
  <c r="BA437" i="5" s="1"/>
  <c r="AZ436" i="5"/>
  <c r="BA436" i="5" s="1"/>
  <c r="AZ435" i="5"/>
  <c r="BA435" i="5" s="1"/>
  <c r="AZ434" i="5"/>
  <c r="BA434" i="5" s="1"/>
  <c r="AZ433" i="5"/>
  <c r="BA433" i="5" s="1"/>
  <c r="AZ432" i="5"/>
  <c r="BA432" i="5" s="1"/>
  <c r="AZ431" i="5"/>
  <c r="BA431" i="5" s="1"/>
  <c r="AZ430" i="5"/>
  <c r="BA430" i="5" s="1"/>
  <c r="AZ429" i="5"/>
  <c r="BA429" i="5" s="1"/>
  <c r="AZ428" i="5"/>
  <c r="BA428" i="5" s="1"/>
  <c r="AZ427" i="5"/>
  <c r="BA427" i="5" s="1"/>
  <c r="AZ426" i="5"/>
  <c r="BA426" i="5" s="1"/>
  <c r="AZ425" i="5"/>
  <c r="BA425" i="5" s="1"/>
  <c r="AZ424" i="5"/>
  <c r="BA424" i="5" s="1"/>
  <c r="AZ423" i="5"/>
  <c r="BA423" i="5" s="1"/>
  <c r="AZ422" i="5"/>
  <c r="BA422" i="5" s="1"/>
  <c r="AZ421" i="5"/>
  <c r="BA421" i="5" s="1"/>
  <c r="AZ420" i="5"/>
  <c r="BA420" i="5" s="1"/>
  <c r="AZ419" i="5"/>
  <c r="BA419" i="5" s="1"/>
  <c r="AZ418" i="5"/>
  <c r="BA418" i="5" s="1"/>
  <c r="AZ417" i="5"/>
  <c r="BA417" i="5" s="1"/>
  <c r="AZ416" i="5"/>
  <c r="BA416" i="5" s="1"/>
  <c r="AZ415" i="5"/>
  <c r="BA415" i="5" s="1"/>
  <c r="AZ414" i="5"/>
  <c r="BA414" i="5" s="1"/>
  <c r="AZ413" i="5"/>
  <c r="BA413" i="5" s="1"/>
  <c r="AZ412" i="5"/>
  <c r="BA412" i="5" s="1"/>
  <c r="AZ411" i="5"/>
  <c r="BA411" i="5" s="1"/>
  <c r="AZ410" i="5"/>
  <c r="BA410" i="5" s="1"/>
  <c r="AZ409" i="5"/>
  <c r="BA409" i="5" s="1"/>
  <c r="AZ408" i="5"/>
  <c r="BA408" i="5" s="1"/>
  <c r="AZ407" i="5"/>
  <c r="BA407" i="5" s="1"/>
  <c r="AZ406" i="5"/>
  <c r="BA406" i="5" s="1"/>
  <c r="AZ405" i="5"/>
  <c r="BA405" i="5" s="1"/>
  <c r="AZ404" i="5"/>
  <c r="BA404" i="5" s="1"/>
  <c r="AZ403" i="5"/>
  <c r="BA403" i="5" s="1"/>
  <c r="AZ402" i="5"/>
  <c r="BA402" i="5" s="1"/>
  <c r="AZ401" i="5"/>
  <c r="BA401" i="5" s="1"/>
  <c r="AZ400" i="5"/>
  <c r="BA400" i="5" s="1"/>
  <c r="AZ399" i="5"/>
  <c r="BA399" i="5" s="1"/>
  <c r="AZ398" i="5"/>
  <c r="BA398" i="5" s="1"/>
  <c r="AZ397" i="5"/>
  <c r="BA397" i="5" s="1"/>
  <c r="AZ391" i="5"/>
  <c r="BA391" i="5" s="1"/>
  <c r="AZ390" i="5"/>
  <c r="BA390" i="5" s="1"/>
  <c r="AZ389" i="5"/>
  <c r="BA389" i="5" s="1"/>
  <c r="AZ388" i="5"/>
  <c r="BA388" i="5" s="1"/>
  <c r="AZ387" i="5"/>
  <c r="BA387" i="5" s="1"/>
  <c r="AZ386" i="5"/>
  <c r="BA386" i="5" s="1"/>
  <c r="AZ385" i="5"/>
  <c r="BA385" i="5" s="1"/>
  <c r="AZ384" i="5"/>
  <c r="BA384" i="5" s="1"/>
  <c r="AZ383" i="5"/>
  <c r="BA383" i="5" s="1"/>
  <c r="AZ382" i="5"/>
  <c r="BA382" i="5" s="1"/>
  <c r="AZ381" i="5"/>
  <c r="BA381" i="5" s="1"/>
  <c r="AZ380" i="5"/>
  <c r="BA380" i="5" s="1"/>
  <c r="AZ379" i="5"/>
  <c r="BA379" i="5" s="1"/>
  <c r="AZ378" i="5"/>
  <c r="BA378" i="5" s="1"/>
  <c r="AZ377" i="5"/>
  <c r="BA377" i="5" s="1"/>
  <c r="AZ376" i="5"/>
  <c r="BA376" i="5" s="1"/>
  <c r="AZ375" i="5"/>
  <c r="BA375" i="5" s="1"/>
  <c r="AZ374" i="5"/>
  <c r="BA374" i="5" s="1"/>
  <c r="AZ373" i="5"/>
  <c r="BA373" i="5" s="1"/>
  <c r="AZ372" i="5"/>
  <c r="BA372" i="5" s="1"/>
  <c r="AZ371" i="5"/>
  <c r="BA371" i="5" s="1"/>
  <c r="AZ370" i="5"/>
  <c r="BA370" i="5" s="1"/>
  <c r="AZ369" i="5"/>
  <c r="BA369" i="5" s="1"/>
  <c r="AZ368" i="5"/>
  <c r="BA368" i="5" s="1"/>
  <c r="AZ367" i="5"/>
  <c r="BA367" i="5" s="1"/>
  <c r="AZ366" i="5"/>
  <c r="BA366" i="5" s="1"/>
  <c r="AZ365" i="5"/>
  <c r="BA365" i="5" s="1"/>
  <c r="AZ364" i="5"/>
  <c r="BA364" i="5" s="1"/>
  <c r="AZ363" i="5"/>
  <c r="BA363" i="5" s="1"/>
  <c r="AZ362" i="5"/>
  <c r="BA362" i="5" s="1"/>
  <c r="AZ361" i="5"/>
  <c r="BA361" i="5" s="1"/>
  <c r="AZ360" i="5"/>
  <c r="BA360" i="5" s="1"/>
  <c r="AZ359" i="5"/>
  <c r="BA359" i="5" s="1"/>
  <c r="AZ358" i="5"/>
  <c r="BA358" i="5" s="1"/>
  <c r="AZ357" i="5"/>
  <c r="BA357" i="5" s="1"/>
  <c r="AZ356" i="5"/>
  <c r="BA356" i="5" s="1"/>
  <c r="AZ355" i="5"/>
  <c r="BA355" i="5" s="1"/>
  <c r="AZ354" i="5"/>
  <c r="BA354" i="5" s="1"/>
  <c r="AZ353" i="5"/>
  <c r="BA353" i="5" s="1"/>
  <c r="AZ352" i="5"/>
  <c r="BA352" i="5" s="1"/>
  <c r="AZ351" i="5"/>
  <c r="BA351" i="5" s="1"/>
  <c r="AZ350" i="5"/>
  <c r="BA350" i="5" s="1"/>
  <c r="AZ349" i="5"/>
  <c r="BA349" i="5" s="1"/>
  <c r="AZ348" i="5"/>
  <c r="BA348" i="5" s="1"/>
  <c r="AZ347" i="5"/>
  <c r="BA347" i="5" s="1"/>
  <c r="AZ346" i="5"/>
  <c r="BA346" i="5" s="1"/>
  <c r="AZ345" i="5"/>
  <c r="BA345" i="5" s="1"/>
  <c r="AZ344" i="5"/>
  <c r="BA344" i="5" s="1"/>
  <c r="AZ343" i="5"/>
  <c r="BA343" i="5" s="1"/>
  <c r="AZ342" i="5"/>
  <c r="BA342" i="5" s="1"/>
  <c r="AZ341" i="5"/>
  <c r="BA341" i="5" s="1"/>
  <c r="AZ340" i="5"/>
  <c r="BA340" i="5" s="1"/>
  <c r="AZ339" i="5"/>
  <c r="BA339" i="5" s="1"/>
  <c r="AZ338" i="5"/>
  <c r="BA338" i="5" s="1"/>
  <c r="AZ337" i="5"/>
  <c r="BA337" i="5" s="1"/>
  <c r="AZ336" i="5"/>
  <c r="BA336" i="5" s="1"/>
  <c r="AZ335" i="5"/>
  <c r="BA335" i="5" s="1"/>
  <c r="AZ334" i="5"/>
  <c r="BA334" i="5" s="1"/>
  <c r="AZ333" i="5"/>
  <c r="BA333" i="5" s="1"/>
  <c r="AZ332" i="5"/>
  <c r="BA332" i="5" s="1"/>
  <c r="AZ331" i="5"/>
  <c r="BA331" i="5" s="1"/>
  <c r="AZ330" i="5"/>
  <c r="BA330" i="5" s="1"/>
  <c r="AZ329" i="5"/>
  <c r="BA329" i="5" s="1"/>
  <c r="AZ328" i="5"/>
  <c r="BA328" i="5" s="1"/>
  <c r="AZ327" i="5"/>
  <c r="BA327" i="5" s="1"/>
  <c r="AZ326" i="5"/>
  <c r="BA326" i="5" s="1"/>
  <c r="AZ325" i="5"/>
  <c r="BA325" i="5" s="1"/>
  <c r="AZ324" i="5"/>
  <c r="BA324" i="5" s="1"/>
  <c r="AZ323" i="5"/>
  <c r="BA323" i="5" s="1"/>
  <c r="AZ322" i="5"/>
  <c r="BA322" i="5" s="1"/>
  <c r="AZ321" i="5"/>
  <c r="BA321" i="5" s="1"/>
  <c r="AZ320" i="5"/>
  <c r="BA320" i="5" s="1"/>
  <c r="AZ319" i="5"/>
  <c r="BA319" i="5" s="1"/>
  <c r="AZ242" i="5"/>
  <c r="BA242" i="5"/>
  <c r="AZ243" i="5"/>
  <c r="BA243" i="5" s="1"/>
  <c r="AZ244" i="5"/>
  <c r="BA244" i="5"/>
  <c r="AZ245" i="5"/>
  <c r="BA245" i="5" s="1"/>
  <c r="AZ246" i="5"/>
  <c r="BA246" i="5"/>
  <c r="AZ247" i="5"/>
  <c r="BA247" i="5" s="1"/>
  <c r="AZ248" i="5"/>
  <c r="BA248" i="5"/>
  <c r="AZ249" i="5"/>
  <c r="BA249" i="5" s="1"/>
  <c r="AZ250" i="5"/>
  <c r="BA250" i="5"/>
  <c r="AZ251" i="5"/>
  <c r="BA251" i="5" s="1"/>
  <c r="AZ252" i="5"/>
  <c r="BA252" i="5"/>
  <c r="AZ253" i="5"/>
  <c r="BA253" i="5" s="1"/>
  <c r="AZ254" i="5"/>
  <c r="BA254" i="5"/>
  <c r="AZ255" i="5"/>
  <c r="BA255" i="5" s="1"/>
  <c r="AZ256" i="5"/>
  <c r="BA256" i="5"/>
  <c r="AZ257" i="5"/>
  <c r="BA257" i="5" s="1"/>
  <c r="AZ258" i="5"/>
  <c r="BA258" i="5"/>
  <c r="AZ259" i="5"/>
  <c r="BA259" i="5" s="1"/>
  <c r="AZ260" i="5"/>
  <c r="BA260" i="5"/>
  <c r="AZ261" i="5"/>
  <c r="BA261" i="5" s="1"/>
  <c r="AZ262" i="5"/>
  <c r="BA262" i="5"/>
  <c r="AZ263" i="5"/>
  <c r="BA263" i="5" s="1"/>
  <c r="AZ264" i="5"/>
  <c r="BA264" i="5"/>
  <c r="AZ265" i="5"/>
  <c r="BA265" i="5" s="1"/>
  <c r="AZ266" i="5"/>
  <c r="BA266" i="5"/>
  <c r="AZ267" i="5"/>
  <c r="BA267" i="5" s="1"/>
  <c r="AZ268" i="5"/>
  <c r="BA268" i="5"/>
  <c r="AZ269" i="5"/>
  <c r="BA269" i="5" s="1"/>
  <c r="AZ270" i="5"/>
  <c r="BA270" i="5"/>
  <c r="AZ271" i="5"/>
  <c r="BA271" i="5" s="1"/>
  <c r="AZ272" i="5"/>
  <c r="BA272" i="5"/>
  <c r="AZ273" i="5"/>
  <c r="BA273" i="5" s="1"/>
  <c r="AZ274" i="5"/>
  <c r="BA274" i="5"/>
  <c r="AZ275" i="5"/>
  <c r="BA275" i="5" s="1"/>
  <c r="AZ276" i="5"/>
  <c r="BA276" i="5"/>
  <c r="AZ277" i="5"/>
  <c r="BA277" i="5" s="1"/>
  <c r="AZ278" i="5"/>
  <c r="BA278" i="5"/>
  <c r="AZ279" i="5"/>
  <c r="BA279" i="5" s="1"/>
  <c r="AZ280" i="5"/>
  <c r="BA280" i="5"/>
  <c r="AZ281" i="5"/>
  <c r="BA281" i="5" s="1"/>
  <c r="AZ282" i="5"/>
  <c r="BA282" i="5"/>
  <c r="AZ283" i="5"/>
  <c r="BA283" i="5" s="1"/>
  <c r="AZ284" i="5"/>
  <c r="BA284" i="5"/>
  <c r="AZ285" i="5"/>
  <c r="BA285" i="5" s="1"/>
  <c r="AZ286" i="5"/>
  <c r="BA286" i="5"/>
  <c r="AZ287" i="5"/>
  <c r="BA287" i="5" s="1"/>
  <c r="AZ288" i="5"/>
  <c r="BA288" i="5"/>
  <c r="AZ289" i="5"/>
  <c r="BA289" i="5" s="1"/>
  <c r="AZ290" i="5"/>
  <c r="BA290" i="5"/>
  <c r="AZ291" i="5"/>
  <c r="BA291" i="5" s="1"/>
  <c r="AZ292" i="5"/>
  <c r="BA292" i="5"/>
  <c r="AZ293" i="5"/>
  <c r="BA293" i="5" s="1"/>
  <c r="AZ294" i="5"/>
  <c r="BA294" i="5"/>
  <c r="AZ295" i="5"/>
  <c r="BA295" i="5" s="1"/>
  <c r="AZ296" i="5"/>
  <c r="BA296" i="5"/>
  <c r="AZ297" i="5"/>
  <c r="BA297" i="5" s="1"/>
  <c r="AZ298" i="5"/>
  <c r="BA298" i="5"/>
  <c r="AZ299" i="5"/>
  <c r="BA299" i="5" s="1"/>
  <c r="AZ300" i="5"/>
  <c r="BA300" i="5"/>
  <c r="AZ301" i="5"/>
  <c r="BA301" i="5" s="1"/>
  <c r="AZ302" i="5"/>
  <c r="BA302" i="5"/>
  <c r="AZ303" i="5"/>
  <c r="BA303" i="5" s="1"/>
  <c r="AZ304" i="5"/>
  <c r="BA304" i="5"/>
  <c r="AZ305" i="5"/>
  <c r="BA305" i="5" s="1"/>
  <c r="AZ306" i="5"/>
  <c r="BA306" i="5"/>
  <c r="AZ307" i="5"/>
  <c r="BA307" i="5" s="1"/>
  <c r="AZ308" i="5"/>
  <c r="BA308" i="5"/>
  <c r="AZ309" i="5"/>
  <c r="BA309" i="5" s="1"/>
  <c r="AZ310" i="5"/>
  <c r="BA310" i="5"/>
  <c r="AZ311" i="5"/>
  <c r="BA311" i="5" s="1"/>
  <c r="AZ312" i="5"/>
  <c r="BA312" i="5"/>
  <c r="AZ313" i="5"/>
  <c r="BA313" i="5" s="1"/>
  <c r="AZ241" i="5"/>
  <c r="BA241" i="5" s="1"/>
  <c r="AZ164" i="5"/>
  <c r="BA164" i="5" s="1"/>
  <c r="AZ165" i="5"/>
  <c r="BA165" i="5" s="1"/>
  <c r="AZ166" i="5"/>
  <c r="BA166" i="5" s="1"/>
  <c r="AZ167" i="5"/>
  <c r="BA167" i="5"/>
  <c r="AZ168" i="5"/>
  <c r="BA168" i="5" s="1"/>
  <c r="AZ169" i="5"/>
  <c r="BA169" i="5"/>
  <c r="AZ170" i="5"/>
  <c r="BA170" i="5" s="1"/>
  <c r="AZ171" i="5"/>
  <c r="BA171" i="5"/>
  <c r="AZ172" i="5"/>
  <c r="BA172" i="5" s="1"/>
  <c r="AZ173" i="5"/>
  <c r="BA173" i="5"/>
  <c r="AZ174" i="5"/>
  <c r="BA174" i="5" s="1"/>
  <c r="AZ175" i="5"/>
  <c r="BA175" i="5"/>
  <c r="AZ176" i="5"/>
  <c r="BA176" i="5" s="1"/>
  <c r="AZ177" i="5"/>
  <c r="BA177" i="5"/>
  <c r="AZ178" i="5"/>
  <c r="BA178" i="5" s="1"/>
  <c r="AZ179" i="5"/>
  <c r="BA179" i="5"/>
  <c r="AZ180" i="5"/>
  <c r="BA180" i="5" s="1"/>
  <c r="AZ181" i="5"/>
  <c r="BA181" i="5"/>
  <c r="AZ182" i="5"/>
  <c r="BA182" i="5" s="1"/>
  <c r="AZ183" i="5"/>
  <c r="BA183" i="5"/>
  <c r="AZ184" i="5"/>
  <c r="BA184" i="5" s="1"/>
  <c r="AZ185" i="5"/>
  <c r="BA185" i="5"/>
  <c r="AZ186" i="5"/>
  <c r="BA186" i="5" s="1"/>
  <c r="AZ187" i="5"/>
  <c r="BA187" i="5"/>
  <c r="AZ188" i="5"/>
  <c r="BA188" i="5" s="1"/>
  <c r="AZ189" i="5"/>
  <c r="BA189" i="5"/>
  <c r="AZ190" i="5"/>
  <c r="BA190" i="5" s="1"/>
  <c r="AZ191" i="5"/>
  <c r="BA191" i="5"/>
  <c r="AZ192" i="5"/>
  <c r="BA192" i="5" s="1"/>
  <c r="AZ193" i="5"/>
  <c r="BA193" i="5"/>
  <c r="AZ194" i="5"/>
  <c r="BA194" i="5" s="1"/>
  <c r="AZ195" i="5"/>
  <c r="BA195" i="5"/>
  <c r="AZ196" i="5"/>
  <c r="BA196" i="5" s="1"/>
  <c r="AZ197" i="5"/>
  <c r="BA197" i="5"/>
  <c r="AZ198" i="5"/>
  <c r="BA198" i="5" s="1"/>
  <c r="AZ199" i="5"/>
  <c r="BA199" i="5"/>
  <c r="AZ200" i="5"/>
  <c r="BA200" i="5" s="1"/>
  <c r="AZ201" i="5"/>
  <c r="BA201" i="5"/>
  <c r="AZ202" i="5"/>
  <c r="BA202" i="5" s="1"/>
  <c r="AZ203" i="5"/>
  <c r="BA203" i="5"/>
  <c r="AZ204" i="5"/>
  <c r="BA204" i="5" s="1"/>
  <c r="AZ205" i="5"/>
  <c r="BA205" i="5"/>
  <c r="AZ206" i="5"/>
  <c r="BA206" i="5" s="1"/>
  <c r="AZ207" i="5"/>
  <c r="BA207" i="5"/>
  <c r="AZ208" i="5"/>
  <c r="BA208" i="5" s="1"/>
  <c r="AZ209" i="5"/>
  <c r="BA209" i="5"/>
  <c r="AZ210" i="5"/>
  <c r="BA210" i="5" s="1"/>
  <c r="AZ211" i="5"/>
  <c r="BA211" i="5"/>
  <c r="AZ212" i="5"/>
  <c r="BA212" i="5" s="1"/>
  <c r="AZ213" i="5"/>
  <c r="BA213" i="5"/>
  <c r="AZ214" i="5"/>
  <c r="BA214" i="5" s="1"/>
  <c r="AZ215" i="5"/>
  <c r="BA215" i="5"/>
  <c r="AZ216" i="5"/>
  <c r="BA216" i="5" s="1"/>
  <c r="AZ217" i="5"/>
  <c r="BA217" i="5"/>
  <c r="AZ218" i="5"/>
  <c r="BA218" i="5" s="1"/>
  <c r="AZ219" i="5"/>
  <c r="BA219" i="5"/>
  <c r="AZ220" i="5"/>
  <c r="BA220" i="5" s="1"/>
  <c r="AZ221" i="5"/>
  <c r="BA221" i="5"/>
  <c r="AZ222" i="5"/>
  <c r="BA222" i="5" s="1"/>
  <c r="AZ223" i="5"/>
  <c r="BA223" i="5"/>
  <c r="AZ224" i="5"/>
  <c r="BA224" i="5" s="1"/>
  <c r="AZ225" i="5"/>
  <c r="BA225" i="5"/>
  <c r="AZ226" i="5"/>
  <c r="BA226" i="5" s="1"/>
  <c r="AZ227" i="5"/>
  <c r="BA227" i="5"/>
  <c r="AZ228" i="5"/>
  <c r="BA228" i="5" s="1"/>
  <c r="AZ229" i="5"/>
  <c r="BA229" i="5"/>
  <c r="AZ230" i="5"/>
  <c r="BA230" i="5" s="1"/>
  <c r="AZ231" i="5"/>
  <c r="BA231" i="5"/>
  <c r="AZ232" i="5"/>
  <c r="BA232" i="5" s="1"/>
  <c r="AZ233" i="5"/>
  <c r="BA233" i="5"/>
  <c r="AZ234" i="5"/>
  <c r="BA234" i="5" s="1"/>
  <c r="AZ235" i="5"/>
  <c r="BA235" i="5"/>
  <c r="AZ163" i="5"/>
  <c r="BA163" i="5" s="1"/>
  <c r="AZ86" i="5" l="1"/>
  <c r="AZ87" i="5"/>
  <c r="AZ88" i="5"/>
  <c r="AZ89" i="5"/>
  <c r="AZ90" i="5"/>
  <c r="AZ91" i="5"/>
  <c r="AZ92" i="5"/>
  <c r="AZ93" i="5"/>
  <c r="AZ94" i="5"/>
  <c r="AZ95" i="5"/>
  <c r="AZ96" i="5"/>
  <c r="AZ97" i="5"/>
  <c r="AZ98" i="5"/>
  <c r="AZ99" i="5"/>
  <c r="AZ100" i="5"/>
  <c r="AZ101" i="5"/>
  <c r="AZ102" i="5"/>
  <c r="AZ103" i="5"/>
  <c r="AZ104" i="5"/>
  <c r="AZ105" i="5"/>
  <c r="AZ106" i="5"/>
  <c r="AZ107" i="5"/>
  <c r="AZ108" i="5"/>
  <c r="AZ109" i="5"/>
  <c r="AZ110" i="5"/>
  <c r="AZ111" i="5"/>
  <c r="AZ112" i="5"/>
  <c r="AZ113" i="5"/>
  <c r="AZ114" i="5"/>
  <c r="AZ115" i="5"/>
  <c r="AZ116" i="5"/>
  <c r="AZ117" i="5"/>
  <c r="AZ118" i="5"/>
  <c r="AZ119" i="5"/>
  <c r="AZ120" i="5"/>
  <c r="AZ121" i="5"/>
  <c r="AZ122" i="5"/>
  <c r="AZ123" i="5"/>
  <c r="AZ124" i="5"/>
  <c r="AZ125" i="5"/>
  <c r="AZ126" i="5"/>
  <c r="AZ127" i="5"/>
  <c r="AZ128" i="5"/>
  <c r="AZ129" i="5"/>
  <c r="AZ130" i="5"/>
  <c r="AZ131" i="5"/>
  <c r="AZ132" i="5"/>
  <c r="AZ133" i="5"/>
  <c r="AZ134" i="5"/>
  <c r="AZ135" i="5"/>
  <c r="AZ136" i="5"/>
  <c r="AZ137" i="5"/>
  <c r="AZ138" i="5"/>
  <c r="AZ139" i="5"/>
  <c r="AZ140" i="5"/>
  <c r="AZ141" i="5"/>
  <c r="AZ142" i="5"/>
  <c r="AZ143" i="5"/>
  <c r="AZ144" i="5"/>
  <c r="AZ145" i="5"/>
  <c r="AZ146" i="5"/>
  <c r="AZ147" i="5"/>
  <c r="AZ148" i="5"/>
  <c r="AZ149" i="5"/>
  <c r="AZ150" i="5"/>
  <c r="AZ151" i="5"/>
  <c r="AZ152" i="5"/>
  <c r="AZ153" i="5"/>
  <c r="AZ154" i="5"/>
  <c r="AZ155" i="5"/>
  <c r="AZ156" i="5"/>
  <c r="AZ157" i="5"/>
  <c r="AZ85" i="5"/>
  <c r="AR157" i="5" l="1"/>
  <c r="AR156" i="5"/>
  <c r="AR155" i="5"/>
  <c r="AR154" i="5"/>
  <c r="AR153" i="5"/>
  <c r="AR152" i="5"/>
  <c r="AR151" i="5"/>
  <c r="AR150" i="5"/>
  <c r="AR149" i="5"/>
  <c r="AR148" i="5"/>
  <c r="AR147" i="5"/>
  <c r="AR146" i="5"/>
  <c r="AR145" i="5"/>
  <c r="AR144" i="5"/>
  <c r="AR143" i="5"/>
  <c r="AR142" i="5"/>
  <c r="AR141" i="5"/>
  <c r="AR140" i="5"/>
  <c r="AR139" i="5"/>
  <c r="AR138" i="5"/>
  <c r="AR137" i="5"/>
  <c r="AR136" i="5"/>
  <c r="AR135" i="5"/>
  <c r="AR134" i="5"/>
  <c r="AR133" i="5"/>
  <c r="AR132" i="5"/>
  <c r="AR131" i="5"/>
  <c r="AR130" i="5"/>
  <c r="AR129" i="5"/>
  <c r="AR128" i="5"/>
  <c r="AR127" i="5"/>
  <c r="AR126" i="5"/>
  <c r="AR125" i="5"/>
  <c r="AR124" i="5"/>
  <c r="AR123" i="5"/>
  <c r="AR122" i="5"/>
  <c r="AR121" i="5"/>
  <c r="AR120" i="5"/>
  <c r="AR119" i="5"/>
  <c r="AR118" i="5"/>
  <c r="AR117" i="5"/>
  <c r="AR116" i="5"/>
  <c r="AR115" i="5"/>
  <c r="AR114" i="5"/>
  <c r="AR113" i="5"/>
  <c r="AR112" i="5"/>
  <c r="AR111" i="5"/>
  <c r="AR110" i="5"/>
  <c r="AR109" i="5"/>
  <c r="AR108" i="5"/>
  <c r="AR107" i="5"/>
  <c r="AR106" i="5"/>
  <c r="AR105" i="5"/>
  <c r="AR104" i="5"/>
  <c r="AR103" i="5"/>
  <c r="AR102" i="5"/>
  <c r="AR101" i="5"/>
  <c r="AR100" i="5"/>
  <c r="AR99" i="5"/>
  <c r="AR98" i="5"/>
  <c r="AR97" i="5"/>
  <c r="AR96" i="5"/>
  <c r="AR95" i="5"/>
  <c r="AR94" i="5"/>
  <c r="AR93" i="5"/>
  <c r="AR92" i="5"/>
  <c r="AR91" i="5"/>
  <c r="AR90" i="5"/>
  <c r="AR89" i="5"/>
  <c r="AR88" i="5"/>
  <c r="AR87" i="5"/>
  <c r="AR86" i="5"/>
  <c r="AR85" i="5"/>
  <c r="AL157" i="5"/>
  <c r="AL156" i="5"/>
  <c r="AL155" i="5"/>
  <c r="AL154" i="5"/>
  <c r="AL153" i="5"/>
  <c r="AL152" i="5"/>
  <c r="AL151" i="5"/>
  <c r="AL150" i="5"/>
  <c r="AL149" i="5"/>
  <c r="AL148" i="5"/>
  <c r="AL147" i="5"/>
  <c r="AL146" i="5"/>
  <c r="AL145" i="5"/>
  <c r="AL144" i="5"/>
  <c r="AL143" i="5"/>
  <c r="AL142" i="5"/>
  <c r="AL141" i="5"/>
  <c r="AL140" i="5"/>
  <c r="AL139" i="5"/>
  <c r="AL138" i="5"/>
  <c r="AL137" i="5"/>
  <c r="AL136" i="5"/>
  <c r="AL135" i="5"/>
  <c r="AL134" i="5"/>
  <c r="AL133" i="5"/>
  <c r="AL132" i="5"/>
  <c r="AL131" i="5"/>
  <c r="AL130" i="5"/>
  <c r="AL129" i="5"/>
  <c r="AL128" i="5"/>
  <c r="AL127" i="5"/>
  <c r="AL126" i="5"/>
  <c r="AL125" i="5"/>
  <c r="AL124" i="5"/>
  <c r="AL123" i="5"/>
  <c r="AL122" i="5"/>
  <c r="AL121" i="5"/>
  <c r="AL120" i="5"/>
  <c r="AL119" i="5"/>
  <c r="AL118" i="5"/>
  <c r="AL117" i="5"/>
  <c r="AL116" i="5"/>
  <c r="AL115" i="5"/>
  <c r="AL114" i="5"/>
  <c r="AL113" i="5"/>
  <c r="AL112" i="5"/>
  <c r="AL111" i="5"/>
  <c r="AL110" i="5"/>
  <c r="AL109" i="5"/>
  <c r="AL108" i="5"/>
  <c r="AL107" i="5"/>
  <c r="AL106" i="5"/>
  <c r="AL105" i="5"/>
  <c r="AL104" i="5"/>
  <c r="AL103" i="5"/>
  <c r="AL102" i="5"/>
  <c r="AL101" i="5"/>
  <c r="AL100" i="5"/>
  <c r="AL99" i="5"/>
  <c r="AL98" i="5"/>
  <c r="AL97" i="5"/>
  <c r="AL96" i="5"/>
  <c r="AL95" i="5"/>
  <c r="AL94" i="5"/>
  <c r="AL93" i="5"/>
  <c r="AL92" i="5"/>
  <c r="AL91" i="5"/>
  <c r="AL90" i="5"/>
  <c r="AL89" i="5"/>
  <c r="AL88" i="5"/>
  <c r="AL87" i="5"/>
  <c r="AL86" i="5"/>
  <c r="AL85" i="5"/>
  <c r="AF157" i="5"/>
  <c r="AF156" i="5"/>
  <c r="AF155" i="5"/>
  <c r="AF154" i="5"/>
  <c r="AF153" i="5"/>
  <c r="AF152" i="5"/>
  <c r="AF151" i="5"/>
  <c r="AF150" i="5"/>
  <c r="AF149" i="5"/>
  <c r="AF148" i="5"/>
  <c r="AF147" i="5"/>
  <c r="AF146" i="5"/>
  <c r="AF145" i="5"/>
  <c r="AF144" i="5"/>
  <c r="AF143" i="5"/>
  <c r="AF142" i="5"/>
  <c r="AF141" i="5"/>
  <c r="AF140" i="5"/>
  <c r="AF139" i="5"/>
  <c r="AF138" i="5"/>
  <c r="AF137" i="5"/>
  <c r="AF136" i="5"/>
  <c r="AF135" i="5"/>
  <c r="AF134" i="5"/>
  <c r="AF133" i="5"/>
  <c r="AF132" i="5"/>
  <c r="AF131" i="5"/>
  <c r="AF130" i="5"/>
  <c r="AF129" i="5"/>
  <c r="AF128" i="5"/>
  <c r="AF127" i="5"/>
  <c r="AF126" i="5"/>
  <c r="AF125" i="5"/>
  <c r="AF124" i="5"/>
  <c r="AF123" i="5"/>
  <c r="AF122" i="5"/>
  <c r="AF121" i="5"/>
  <c r="AF120" i="5"/>
  <c r="AF119" i="5"/>
  <c r="AF118" i="5"/>
  <c r="AF117" i="5"/>
  <c r="AF116" i="5"/>
  <c r="AF115" i="5"/>
  <c r="AF114" i="5"/>
  <c r="AF113" i="5"/>
  <c r="AF112" i="5"/>
  <c r="AF111" i="5"/>
  <c r="AF110" i="5"/>
  <c r="AF109" i="5"/>
  <c r="AF108" i="5"/>
  <c r="AF107" i="5"/>
  <c r="AF106" i="5"/>
  <c r="AF105" i="5"/>
  <c r="AF104" i="5"/>
  <c r="AF103" i="5"/>
  <c r="AF102" i="5"/>
  <c r="AF101" i="5"/>
  <c r="AF100" i="5"/>
  <c r="AF99" i="5"/>
  <c r="AF98" i="5"/>
  <c r="AF97" i="5"/>
  <c r="AF96" i="5"/>
  <c r="AF95" i="5"/>
  <c r="AF94" i="5"/>
  <c r="AF93" i="5"/>
  <c r="AF92" i="5"/>
  <c r="AF91" i="5"/>
  <c r="AF90" i="5"/>
  <c r="AF89" i="5"/>
  <c r="AF88" i="5"/>
  <c r="AF87" i="5"/>
  <c r="AF86" i="5"/>
  <c r="AF85" i="5"/>
  <c r="Z157" i="5"/>
  <c r="Z156" i="5"/>
  <c r="Z155" i="5"/>
  <c r="Z154" i="5"/>
  <c r="Z153" i="5"/>
  <c r="Z152" i="5"/>
  <c r="Z151" i="5"/>
  <c r="Z150" i="5"/>
  <c r="Z149" i="5"/>
  <c r="Z148" i="5"/>
  <c r="Z147" i="5"/>
  <c r="Z146" i="5"/>
  <c r="Z145" i="5"/>
  <c r="Z144" i="5"/>
  <c r="Z143" i="5"/>
  <c r="Z142" i="5"/>
  <c r="Z141" i="5"/>
  <c r="Z140" i="5"/>
  <c r="Z139" i="5"/>
  <c r="Z138" i="5"/>
  <c r="Z137" i="5"/>
  <c r="Z136" i="5"/>
  <c r="Z135" i="5"/>
  <c r="Z134" i="5"/>
  <c r="Z133" i="5"/>
  <c r="Z132" i="5"/>
  <c r="Z131" i="5"/>
  <c r="Z130" i="5"/>
  <c r="Z129" i="5"/>
  <c r="Z128" i="5"/>
  <c r="Z127" i="5"/>
  <c r="Z126" i="5"/>
  <c r="Z125" i="5"/>
  <c r="Z124" i="5"/>
  <c r="Z123" i="5"/>
  <c r="Z122" i="5"/>
  <c r="Z121" i="5"/>
  <c r="Z120" i="5"/>
  <c r="Z119" i="5"/>
  <c r="Z118" i="5"/>
  <c r="Z117" i="5"/>
  <c r="Z116" i="5"/>
  <c r="Z115" i="5"/>
  <c r="Z114" i="5"/>
  <c r="Z113" i="5"/>
  <c r="Z112" i="5"/>
  <c r="Z111" i="5"/>
  <c r="Z110" i="5"/>
  <c r="Z109" i="5"/>
  <c r="Z108" i="5"/>
  <c r="Z107" i="5"/>
  <c r="Z106" i="5"/>
  <c r="Z105" i="5"/>
  <c r="Z104" i="5"/>
  <c r="Z103" i="5"/>
  <c r="Z102" i="5"/>
  <c r="Z101" i="5"/>
  <c r="Z100" i="5"/>
  <c r="Z99" i="5"/>
  <c r="Z98" i="5"/>
  <c r="Z97" i="5"/>
  <c r="Z96" i="5"/>
  <c r="Z95" i="5"/>
  <c r="Z94" i="5"/>
  <c r="Z93" i="5"/>
  <c r="Z92" i="5"/>
  <c r="Z91" i="5"/>
  <c r="Z90" i="5"/>
  <c r="Z89" i="5"/>
  <c r="Z88" i="5"/>
  <c r="Z87" i="5"/>
  <c r="Z86" i="5"/>
  <c r="Z85" i="5"/>
  <c r="T157" i="5"/>
  <c r="T156" i="5"/>
  <c r="T155" i="5"/>
  <c r="T154" i="5"/>
  <c r="T153" i="5"/>
  <c r="T152" i="5"/>
  <c r="T151" i="5"/>
  <c r="T150" i="5"/>
  <c r="T149" i="5"/>
  <c r="T148" i="5"/>
  <c r="T147" i="5"/>
  <c r="T146" i="5"/>
  <c r="T145" i="5"/>
  <c r="T144" i="5"/>
  <c r="T143" i="5"/>
  <c r="T142" i="5"/>
  <c r="T141" i="5"/>
  <c r="T140" i="5"/>
  <c r="T139" i="5"/>
  <c r="T138" i="5"/>
  <c r="T137" i="5"/>
  <c r="T136" i="5"/>
  <c r="T135" i="5"/>
  <c r="T134" i="5"/>
  <c r="T133" i="5"/>
  <c r="T132" i="5"/>
  <c r="T131" i="5"/>
  <c r="T130" i="5"/>
  <c r="T129" i="5"/>
  <c r="T128" i="5"/>
  <c r="T127" i="5"/>
  <c r="T126" i="5"/>
  <c r="T125" i="5"/>
  <c r="T124" i="5"/>
  <c r="T123" i="5"/>
  <c r="T122" i="5"/>
  <c r="T121" i="5"/>
  <c r="T120" i="5"/>
  <c r="T119" i="5"/>
  <c r="T118" i="5"/>
  <c r="T117" i="5"/>
  <c r="T116" i="5"/>
  <c r="T115" i="5"/>
  <c r="T114" i="5"/>
  <c r="T113" i="5"/>
  <c r="T112" i="5"/>
  <c r="T111" i="5"/>
  <c r="T110" i="5"/>
  <c r="T109" i="5"/>
  <c r="T108" i="5"/>
  <c r="T107" i="5"/>
  <c r="T106" i="5"/>
  <c r="T105" i="5"/>
  <c r="T104" i="5"/>
  <c r="T103" i="5"/>
  <c r="T102" i="5"/>
  <c r="T101" i="5"/>
  <c r="T100" i="5"/>
  <c r="T99" i="5"/>
  <c r="T98" i="5"/>
  <c r="T97" i="5"/>
  <c r="T96" i="5"/>
  <c r="T95" i="5"/>
  <c r="T94" i="5"/>
  <c r="T93" i="5"/>
  <c r="T92" i="5"/>
  <c r="T91" i="5"/>
  <c r="T90" i="5"/>
  <c r="T89" i="5"/>
  <c r="T88" i="5"/>
  <c r="T87" i="5"/>
  <c r="T86" i="5"/>
  <c r="T85"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B469" i="5"/>
  <c r="B468" i="5"/>
  <c r="B467" i="5"/>
  <c r="B466" i="5"/>
  <c r="B465" i="5"/>
  <c r="B464" i="5"/>
  <c r="B463" i="5"/>
  <c r="B462" i="5"/>
  <c r="B461" i="5"/>
  <c r="B460" i="5"/>
  <c r="B459" i="5"/>
  <c r="B458" i="5"/>
  <c r="B457"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6" i="5"/>
  <c r="B405" i="5"/>
  <c r="B404" i="5"/>
  <c r="B403" i="5"/>
  <c r="B402" i="5"/>
  <c r="B401" i="5"/>
  <c r="B400" i="5"/>
  <c r="B399" i="5"/>
  <c r="B398" i="5"/>
  <c r="B397" i="5"/>
  <c r="B391" i="5"/>
  <c r="B390" i="5"/>
  <c r="B389" i="5"/>
  <c r="B388" i="5"/>
  <c r="B387" i="5"/>
  <c r="B386" i="5"/>
  <c r="B385" i="5"/>
  <c r="B384" i="5"/>
  <c r="B383" i="5"/>
  <c r="B382" i="5"/>
  <c r="B381" i="5"/>
  <c r="B380" i="5"/>
  <c r="B379" i="5"/>
  <c r="B378" i="5"/>
  <c r="B377" i="5"/>
  <c r="B376" i="5"/>
  <c r="B375" i="5"/>
  <c r="B374"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3" i="5"/>
  <c r="B312" i="5"/>
  <c r="B311" i="5"/>
  <c r="B310" i="5"/>
  <c r="B309" i="5"/>
  <c r="B308" i="5"/>
  <c r="B307" i="5"/>
  <c r="B306" i="5"/>
  <c r="B305" i="5"/>
  <c r="B304" i="5"/>
  <c r="B303" i="5"/>
  <c r="B302" i="5"/>
  <c r="B301" i="5"/>
  <c r="B300" i="5"/>
  <c r="B299" i="5"/>
  <c r="B298" i="5"/>
  <c r="B297" i="5"/>
  <c r="B296" i="5"/>
  <c r="B295" i="5"/>
  <c r="B294" i="5"/>
  <c r="B293" i="5"/>
  <c r="B292" i="5"/>
  <c r="B291" i="5"/>
  <c r="B290"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4" i="5"/>
  <c r="B253" i="5"/>
  <c r="B252" i="5"/>
  <c r="B251" i="5"/>
  <c r="B250" i="5"/>
  <c r="B249" i="5"/>
  <c r="B248" i="5"/>
  <c r="B247" i="5"/>
  <c r="B246" i="5"/>
  <c r="B245" i="5"/>
  <c r="B244" i="5"/>
  <c r="B243" i="5"/>
  <c r="B242" i="5"/>
  <c r="B241"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85"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X11" i="5"/>
  <c r="AX10" i="5"/>
  <c r="AX9" i="5"/>
  <c r="AX8" i="5"/>
  <c r="AX7" i="5"/>
  <c r="AR79" i="5"/>
  <c r="AR78" i="5"/>
  <c r="AR77" i="5"/>
  <c r="AR76" i="5"/>
  <c r="AR75" i="5"/>
  <c r="AR74" i="5"/>
  <c r="AR73" i="5"/>
  <c r="AR72" i="5"/>
  <c r="AR71" i="5"/>
  <c r="AR70" i="5"/>
  <c r="AR69" i="5"/>
  <c r="AR68" i="5"/>
  <c r="AR67" i="5"/>
  <c r="AR66" i="5"/>
  <c r="AR65" i="5"/>
  <c r="AR64" i="5"/>
  <c r="AR63" i="5"/>
  <c r="AR62"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R11" i="5"/>
  <c r="AR10" i="5"/>
  <c r="AR9" i="5"/>
  <c r="AR8" i="5"/>
  <c r="AR7" i="5"/>
  <c r="AL79" i="5"/>
  <c r="AL78" i="5"/>
  <c r="AL77" i="5"/>
  <c r="AL76" i="5"/>
  <c r="AL75" i="5"/>
  <c r="AL74" i="5"/>
  <c r="AL73" i="5"/>
  <c r="AL72" i="5"/>
  <c r="AL71" i="5"/>
  <c r="AL70" i="5"/>
  <c r="AL69" i="5"/>
  <c r="AL68" i="5"/>
  <c r="AL67" i="5"/>
  <c r="AL66" i="5"/>
  <c r="AL65" i="5"/>
  <c r="AL64" i="5"/>
  <c r="AL63" i="5"/>
  <c r="AL62"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20" i="5"/>
  <c r="AL19" i="5"/>
  <c r="AL18" i="5"/>
  <c r="AL17" i="5"/>
  <c r="AL16" i="5"/>
  <c r="AL15" i="5"/>
  <c r="AL14" i="5"/>
  <c r="AL13" i="5"/>
  <c r="AL12" i="5"/>
  <c r="AL11" i="5"/>
  <c r="AL10" i="5"/>
  <c r="AL9" i="5"/>
  <c r="AL8" i="5"/>
  <c r="AL7" i="5"/>
  <c r="AF79" i="5"/>
  <c r="AF78" i="5"/>
  <c r="AF77" i="5"/>
  <c r="AF76" i="5"/>
  <c r="AF75" i="5"/>
  <c r="AF74" i="5"/>
  <c r="AF73" i="5"/>
  <c r="AF72" i="5"/>
  <c r="AF71" i="5"/>
  <c r="AF70" i="5"/>
  <c r="AF69" i="5"/>
  <c r="AF68" i="5"/>
  <c r="AF67" i="5"/>
  <c r="AF66" i="5"/>
  <c r="AF65" i="5"/>
  <c r="AF64" i="5"/>
  <c r="AF63" i="5"/>
  <c r="AF62" i="5"/>
  <c r="AF61" i="5"/>
  <c r="AF60" i="5"/>
  <c r="AF59" i="5"/>
  <c r="AF58" i="5"/>
  <c r="AF57" i="5"/>
  <c r="AF56" i="5"/>
  <c r="AF55" i="5"/>
  <c r="AF54" i="5"/>
  <c r="AF53" i="5"/>
  <c r="AF52" i="5"/>
  <c r="AF51" i="5"/>
  <c r="AF50" i="5"/>
  <c r="AF49" i="5"/>
  <c r="AF48" i="5"/>
  <c r="AF47" i="5"/>
  <c r="AF46" i="5"/>
  <c r="AF45" i="5"/>
  <c r="AF44" i="5"/>
  <c r="AF43" i="5"/>
  <c r="AF42" i="5"/>
  <c r="AF41" i="5"/>
  <c r="AF40" i="5"/>
  <c r="AF39" i="5"/>
  <c r="AF38" i="5"/>
  <c r="AF37" i="5"/>
  <c r="AF36" i="5"/>
  <c r="AF35" i="5"/>
  <c r="AF34" i="5"/>
  <c r="AF33" i="5"/>
  <c r="AF32" i="5"/>
  <c r="AF31" i="5"/>
  <c r="AF30" i="5"/>
  <c r="AF29" i="5"/>
  <c r="AF28" i="5"/>
  <c r="AF27" i="5"/>
  <c r="AF26" i="5"/>
  <c r="AF25" i="5"/>
  <c r="AF24" i="5"/>
  <c r="AF23" i="5"/>
  <c r="AF22" i="5"/>
  <c r="AF21" i="5"/>
  <c r="AF20" i="5"/>
  <c r="AF19" i="5"/>
  <c r="AF18" i="5"/>
  <c r="AF17" i="5"/>
  <c r="AF16" i="5"/>
  <c r="AF15" i="5"/>
  <c r="AF14" i="5"/>
  <c r="AF13" i="5"/>
  <c r="AF12" i="5"/>
  <c r="AF11" i="5"/>
  <c r="AF10" i="5"/>
  <c r="AF9" i="5"/>
  <c r="AF8" i="5"/>
  <c r="AF7" i="5"/>
  <c r="Z79" i="5"/>
  <c r="Z78" i="5"/>
  <c r="Z77" i="5"/>
  <c r="Z76" i="5"/>
  <c r="Z75" i="5"/>
  <c r="Z74" i="5"/>
  <c r="Z73" i="5"/>
  <c r="Z72" i="5"/>
  <c r="Z71" i="5"/>
  <c r="Z70" i="5"/>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Z8" i="5"/>
  <c r="Z7"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7" i="5"/>
  <c r="AX469" i="1"/>
  <c r="AX468" i="1"/>
  <c r="AX467" i="1"/>
  <c r="AX466" i="1"/>
  <c r="AX465" i="1"/>
  <c r="AX464" i="1"/>
  <c r="AX463" i="1"/>
  <c r="AX462" i="1"/>
  <c r="AX461" i="1"/>
  <c r="AX460" i="1"/>
  <c r="AX459" i="1"/>
  <c r="AX458" i="1"/>
  <c r="AX457" i="1"/>
  <c r="AX456" i="1"/>
  <c r="AX455" i="1"/>
  <c r="AX454" i="1"/>
  <c r="AX453" i="1"/>
  <c r="AX452" i="1"/>
  <c r="AX451" i="1"/>
  <c r="AX450" i="1"/>
  <c r="AX449" i="1"/>
  <c r="AX448" i="1"/>
  <c r="AX447" i="1"/>
  <c r="AX446" i="1"/>
  <c r="AX445" i="1"/>
  <c r="AX444" i="1"/>
  <c r="AX443" i="1"/>
  <c r="AX442" i="1"/>
  <c r="AX441" i="1"/>
  <c r="AX440" i="1"/>
  <c r="AX439" i="1"/>
  <c r="AX438" i="1"/>
  <c r="AX437" i="1"/>
  <c r="AX436" i="1"/>
  <c r="AX435" i="1"/>
  <c r="AX434" i="1"/>
  <c r="AX433" i="1"/>
  <c r="AX432" i="1"/>
  <c r="AX431" i="1"/>
  <c r="AX430" i="1"/>
  <c r="AX429" i="1"/>
  <c r="AX428" i="1"/>
  <c r="AX427" i="1"/>
  <c r="AX426" i="1"/>
  <c r="AX425" i="1"/>
  <c r="AX424" i="1"/>
  <c r="AX423" i="1"/>
  <c r="AX422" i="1"/>
  <c r="AX421" i="1"/>
  <c r="AX420" i="1"/>
  <c r="AX419" i="1"/>
  <c r="AX418" i="1"/>
  <c r="AX417" i="1"/>
  <c r="AX416" i="1"/>
  <c r="AX415" i="1"/>
  <c r="AX414" i="1"/>
  <c r="AX413" i="1"/>
  <c r="AX412" i="1"/>
  <c r="AX411" i="1"/>
  <c r="AX410" i="1"/>
  <c r="AX409" i="1"/>
  <c r="AX408" i="1"/>
  <c r="AX407" i="1"/>
  <c r="AX406" i="1"/>
  <c r="AX405" i="1"/>
  <c r="AX404" i="1"/>
  <c r="AX403" i="1"/>
  <c r="AX402" i="1"/>
  <c r="AX401" i="1"/>
  <c r="AX400" i="1"/>
  <c r="AX399" i="1"/>
  <c r="AX398" i="1"/>
  <c r="AX397" i="1"/>
  <c r="AR469" i="1"/>
  <c r="AR468" i="1"/>
  <c r="AR467" i="1"/>
  <c r="AR466" i="1"/>
  <c r="AR465" i="1"/>
  <c r="AR464" i="1"/>
  <c r="AR463" i="1"/>
  <c r="AR462" i="1"/>
  <c r="AR461" i="1"/>
  <c r="AR460" i="1"/>
  <c r="AR459" i="1"/>
  <c r="AR458" i="1"/>
  <c r="AR457" i="1"/>
  <c r="AR456" i="1"/>
  <c r="AR455" i="1"/>
  <c r="AR454" i="1"/>
  <c r="AR453" i="1"/>
  <c r="AR452" i="1"/>
  <c r="AR451" i="1"/>
  <c r="AR450" i="1"/>
  <c r="AR449" i="1"/>
  <c r="AR448" i="1"/>
  <c r="AR447" i="1"/>
  <c r="AR446" i="1"/>
  <c r="AR445" i="1"/>
  <c r="AR444" i="1"/>
  <c r="AR443" i="1"/>
  <c r="AR442" i="1"/>
  <c r="AR441" i="1"/>
  <c r="AR440" i="1"/>
  <c r="AR439" i="1"/>
  <c r="AR438" i="1"/>
  <c r="AR437" i="1"/>
  <c r="AR436" i="1"/>
  <c r="AR435" i="1"/>
  <c r="AR434" i="1"/>
  <c r="AR433" i="1"/>
  <c r="AR432" i="1"/>
  <c r="AR431" i="1"/>
  <c r="AR430" i="1"/>
  <c r="AR429" i="1"/>
  <c r="AR428" i="1"/>
  <c r="AR427" i="1"/>
  <c r="AR426" i="1"/>
  <c r="AR425" i="1"/>
  <c r="AR424" i="1"/>
  <c r="AR423" i="1"/>
  <c r="AR422" i="1"/>
  <c r="AR421" i="1"/>
  <c r="AR420" i="1"/>
  <c r="AR419" i="1"/>
  <c r="AR418" i="1"/>
  <c r="AR417" i="1"/>
  <c r="AR416" i="1"/>
  <c r="AR415" i="1"/>
  <c r="AR414" i="1"/>
  <c r="AR413" i="1"/>
  <c r="AR412" i="1"/>
  <c r="AR411" i="1"/>
  <c r="AR410" i="1"/>
  <c r="AR409" i="1"/>
  <c r="AR408" i="1"/>
  <c r="AR407" i="1"/>
  <c r="AR406" i="1"/>
  <c r="AR405" i="1"/>
  <c r="AR404" i="1"/>
  <c r="AR403" i="1"/>
  <c r="AR402" i="1"/>
  <c r="AR401" i="1"/>
  <c r="AR400" i="1"/>
  <c r="AR399" i="1"/>
  <c r="AR398" i="1"/>
  <c r="AR397" i="1"/>
  <c r="AL469" i="1"/>
  <c r="AL468" i="1"/>
  <c r="AL467" i="1"/>
  <c r="AL466" i="1"/>
  <c r="AL465" i="1"/>
  <c r="AL464" i="1"/>
  <c r="AL463" i="1"/>
  <c r="AL462" i="1"/>
  <c r="AL461" i="1"/>
  <c r="AL460" i="1"/>
  <c r="AL459" i="1"/>
  <c r="AL458" i="1"/>
  <c r="AL457" i="1"/>
  <c r="AL456" i="1"/>
  <c r="AL455" i="1"/>
  <c r="AL454" i="1"/>
  <c r="AL453" i="1"/>
  <c r="AL452" i="1"/>
  <c r="AL451" i="1"/>
  <c r="AL450" i="1"/>
  <c r="AL449" i="1"/>
  <c r="AL448" i="1"/>
  <c r="AL447" i="1"/>
  <c r="AL446" i="1"/>
  <c r="AL445" i="1"/>
  <c r="AL444" i="1"/>
  <c r="AL443" i="1"/>
  <c r="AL442" i="1"/>
  <c r="AL441" i="1"/>
  <c r="AL440" i="1"/>
  <c r="AL439" i="1"/>
  <c r="AL438" i="1"/>
  <c r="AL437" i="1"/>
  <c r="AL436" i="1"/>
  <c r="AL435" i="1"/>
  <c r="AL434" i="1"/>
  <c r="AL433" i="1"/>
  <c r="AL432" i="1"/>
  <c r="AL431" i="1"/>
  <c r="AL430" i="1"/>
  <c r="AL429" i="1"/>
  <c r="AL428" i="1"/>
  <c r="AL427" i="1"/>
  <c r="AL426" i="1"/>
  <c r="AL425" i="1"/>
  <c r="AL424" i="1"/>
  <c r="AL423" i="1"/>
  <c r="AL422" i="1"/>
  <c r="AL421" i="1"/>
  <c r="AL420" i="1"/>
  <c r="AL419" i="1"/>
  <c r="AL418" i="1"/>
  <c r="AL417" i="1"/>
  <c r="AL416" i="1"/>
  <c r="AL415" i="1"/>
  <c r="AL414" i="1"/>
  <c r="AL413" i="1"/>
  <c r="AL412" i="1"/>
  <c r="AL411" i="1"/>
  <c r="AL410" i="1"/>
  <c r="AL409" i="1"/>
  <c r="AL408" i="1"/>
  <c r="AL407" i="1"/>
  <c r="AL406" i="1"/>
  <c r="AL405" i="1"/>
  <c r="AL404" i="1"/>
  <c r="AL403" i="1"/>
  <c r="AL402" i="1"/>
  <c r="AL401" i="1"/>
  <c r="AL400" i="1"/>
  <c r="AL399" i="1"/>
  <c r="AL398" i="1"/>
  <c r="AL397" i="1"/>
  <c r="AF469" i="1"/>
  <c r="AF468" i="1"/>
  <c r="AF467" i="1"/>
  <c r="AF466" i="1"/>
  <c r="AF465" i="1"/>
  <c r="AF464" i="1"/>
  <c r="AF463" i="1"/>
  <c r="AF462" i="1"/>
  <c r="AF461" i="1"/>
  <c r="AF460" i="1"/>
  <c r="AF459" i="1"/>
  <c r="AF458" i="1"/>
  <c r="AF457" i="1"/>
  <c r="AF456" i="1"/>
  <c r="AF455" i="1"/>
  <c r="AF454" i="1"/>
  <c r="AF453" i="1"/>
  <c r="AF452" i="1"/>
  <c r="AF451" i="1"/>
  <c r="AF450" i="1"/>
  <c r="AF449" i="1"/>
  <c r="AF448" i="1"/>
  <c r="AF447" i="1"/>
  <c r="AF446" i="1"/>
  <c r="AF445" i="1"/>
  <c r="AF444" i="1"/>
  <c r="AF443" i="1"/>
  <c r="AF442" i="1"/>
  <c r="AF441" i="1"/>
  <c r="AF440" i="1"/>
  <c r="AF439" i="1"/>
  <c r="AF438" i="1"/>
  <c r="AF437" i="1"/>
  <c r="AF436" i="1"/>
  <c r="AF435" i="1"/>
  <c r="AF434" i="1"/>
  <c r="AF433" i="1"/>
  <c r="AF432" i="1"/>
  <c r="AF431" i="1"/>
  <c r="AF430" i="1"/>
  <c r="AF429" i="1"/>
  <c r="AF428" i="1"/>
  <c r="AF427" i="1"/>
  <c r="AF426" i="1"/>
  <c r="AF425" i="1"/>
  <c r="AF424" i="1"/>
  <c r="AF423" i="1"/>
  <c r="AF422" i="1"/>
  <c r="AF421" i="1"/>
  <c r="AF420" i="1"/>
  <c r="AF419" i="1"/>
  <c r="AF418" i="1"/>
  <c r="AF417" i="1"/>
  <c r="AF416" i="1"/>
  <c r="AF415" i="1"/>
  <c r="AF414" i="1"/>
  <c r="AF413" i="1"/>
  <c r="AF412" i="1"/>
  <c r="AF411" i="1"/>
  <c r="AF410" i="1"/>
  <c r="AF409" i="1"/>
  <c r="AF408" i="1"/>
  <c r="AF407" i="1"/>
  <c r="AF406" i="1"/>
  <c r="AF405" i="1"/>
  <c r="AF404" i="1"/>
  <c r="AF403" i="1"/>
  <c r="AF402" i="1"/>
  <c r="AF401" i="1"/>
  <c r="AF400" i="1"/>
  <c r="AF399" i="1"/>
  <c r="AF398" i="1"/>
  <c r="AF397" i="1"/>
  <c r="Z469" i="1"/>
  <c r="Z468" i="1"/>
  <c r="Z467" i="1"/>
  <c r="Z466" i="1"/>
  <c r="Z465" i="1"/>
  <c r="Z464" i="1"/>
  <c r="Z463" i="1"/>
  <c r="Z462" i="1"/>
  <c r="Z461" i="1"/>
  <c r="Z460" i="1"/>
  <c r="Z459" i="1"/>
  <c r="Z458" i="1"/>
  <c r="Z457" i="1"/>
  <c r="Z456" i="1"/>
  <c r="Z455" i="1"/>
  <c r="Z454" i="1"/>
  <c r="Z453" i="1"/>
  <c r="Z452" i="1"/>
  <c r="Z451" i="1"/>
  <c r="Z450" i="1"/>
  <c r="Z449" i="1"/>
  <c r="Z448" i="1"/>
  <c r="Z447" i="1"/>
  <c r="Z446" i="1"/>
  <c r="Z445" i="1"/>
  <c r="Z444" i="1"/>
  <c r="Z443" i="1"/>
  <c r="Z442" i="1"/>
  <c r="Z441" i="1"/>
  <c r="Z440" i="1"/>
  <c r="Z439" i="1"/>
  <c r="Z438" i="1"/>
  <c r="Z437" i="1"/>
  <c r="Z436" i="1"/>
  <c r="Z435" i="1"/>
  <c r="Z434" i="1"/>
  <c r="Z433" i="1"/>
  <c r="Z432" i="1"/>
  <c r="Z431" i="1"/>
  <c r="Z430" i="1"/>
  <c r="Z429" i="1"/>
  <c r="Z428" i="1"/>
  <c r="Z427" i="1"/>
  <c r="Z426" i="1"/>
  <c r="Z425" i="1"/>
  <c r="Z424" i="1"/>
  <c r="Z423" i="1"/>
  <c r="Z422" i="1"/>
  <c r="Z421" i="1"/>
  <c r="Z420" i="1"/>
  <c r="Z419" i="1"/>
  <c r="Z418" i="1"/>
  <c r="Z417" i="1"/>
  <c r="Z416" i="1"/>
  <c r="Z415" i="1"/>
  <c r="Z414" i="1"/>
  <c r="Z413" i="1"/>
  <c r="Z412" i="1"/>
  <c r="Z411" i="1"/>
  <c r="Z410" i="1"/>
  <c r="Z409" i="1"/>
  <c r="Z408" i="1"/>
  <c r="Z407" i="1"/>
  <c r="Z406" i="1"/>
  <c r="Z405" i="1"/>
  <c r="Z404" i="1"/>
  <c r="Z403" i="1"/>
  <c r="Z402" i="1"/>
  <c r="Z401" i="1"/>
  <c r="Z400" i="1"/>
  <c r="Z399" i="1"/>
  <c r="Z398" i="1"/>
  <c r="Z397" i="1"/>
  <c r="T469" i="1"/>
  <c r="T468" i="1"/>
  <c r="T467" i="1"/>
  <c r="T466" i="1"/>
  <c r="T465" i="1"/>
  <c r="T464" i="1"/>
  <c r="T463" i="1"/>
  <c r="T462" i="1"/>
  <c r="T461" i="1"/>
  <c r="T46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4" i="1"/>
  <c r="N443" i="1"/>
  <c r="N442" i="1"/>
  <c r="N441" i="1"/>
  <c r="N440" i="1"/>
  <c r="N439" i="1"/>
  <c r="N438" i="1"/>
  <c r="N437" i="1"/>
  <c r="N436" i="1"/>
  <c r="N435" i="1"/>
  <c r="N434" i="1"/>
  <c r="N433" i="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397" i="1"/>
  <c r="AX391" i="1"/>
  <c r="AX390" i="1"/>
  <c r="AX389" i="1"/>
  <c r="AX388" i="1"/>
  <c r="AX387" i="1"/>
  <c r="AX386" i="1"/>
  <c r="AX385" i="1"/>
  <c r="AX384" i="1"/>
  <c r="AX383" i="1"/>
  <c r="AX382" i="1"/>
  <c r="AX381" i="1"/>
  <c r="AX380" i="1"/>
  <c r="AX379" i="1"/>
  <c r="AX378" i="1"/>
  <c r="AX377" i="1"/>
  <c r="AX376" i="1"/>
  <c r="AX375" i="1"/>
  <c r="AX374" i="1"/>
  <c r="AX373" i="1"/>
  <c r="AX372" i="1"/>
  <c r="AX371" i="1"/>
  <c r="AX370" i="1"/>
  <c r="AX369" i="1"/>
  <c r="AX368" i="1"/>
  <c r="AX367" i="1"/>
  <c r="AX366" i="1"/>
  <c r="AX365" i="1"/>
  <c r="AX364" i="1"/>
  <c r="AX363" i="1"/>
  <c r="AX362" i="1"/>
  <c r="AX361" i="1"/>
  <c r="AX360" i="1"/>
  <c r="AX359" i="1"/>
  <c r="AX358" i="1"/>
  <c r="AX357" i="1"/>
  <c r="AX356" i="1"/>
  <c r="AX355" i="1"/>
  <c r="AX354" i="1"/>
  <c r="AX353" i="1"/>
  <c r="AX352" i="1"/>
  <c r="AX351" i="1"/>
  <c r="AX350" i="1"/>
  <c r="AX349" i="1"/>
  <c r="AX348" i="1"/>
  <c r="AX347" i="1"/>
  <c r="AX346" i="1"/>
  <c r="AX345" i="1"/>
  <c r="AX344" i="1"/>
  <c r="AX343" i="1"/>
  <c r="AX342" i="1"/>
  <c r="AX341" i="1"/>
  <c r="AX340" i="1"/>
  <c r="AX339" i="1"/>
  <c r="AX338" i="1"/>
  <c r="AX337" i="1"/>
  <c r="AX336" i="1"/>
  <c r="AX335" i="1"/>
  <c r="AX334" i="1"/>
  <c r="AX333" i="1"/>
  <c r="AX332" i="1"/>
  <c r="AX331" i="1"/>
  <c r="AX330" i="1"/>
  <c r="AX329" i="1"/>
  <c r="AX328" i="1"/>
  <c r="AX327" i="1"/>
  <c r="AX326" i="1"/>
  <c r="AX325" i="1"/>
  <c r="AX324" i="1"/>
  <c r="AX323" i="1"/>
  <c r="AX322" i="1"/>
  <c r="AX321" i="1"/>
  <c r="AX320" i="1"/>
  <c r="AX319" i="1"/>
  <c r="AR391" i="1"/>
  <c r="AR390" i="1"/>
  <c r="AR389" i="1"/>
  <c r="AR388" i="1"/>
  <c r="AR387" i="1"/>
  <c r="AR386" i="1"/>
  <c r="AR385" i="1"/>
  <c r="AR384" i="1"/>
  <c r="AR383" i="1"/>
  <c r="AR382" i="1"/>
  <c r="AR381" i="1"/>
  <c r="AR380" i="1"/>
  <c r="AR379" i="1"/>
  <c r="AR378" i="1"/>
  <c r="AR377" i="1"/>
  <c r="AR376" i="1"/>
  <c r="AR375" i="1"/>
  <c r="AR374" i="1"/>
  <c r="AR373" i="1"/>
  <c r="AR372" i="1"/>
  <c r="AR371" i="1"/>
  <c r="AR370" i="1"/>
  <c r="AR369" i="1"/>
  <c r="AR368" i="1"/>
  <c r="AR367" i="1"/>
  <c r="AR366" i="1"/>
  <c r="AR365" i="1"/>
  <c r="AR364" i="1"/>
  <c r="AR363" i="1"/>
  <c r="AR362" i="1"/>
  <c r="AR361" i="1"/>
  <c r="AR360" i="1"/>
  <c r="AR359" i="1"/>
  <c r="AR358" i="1"/>
  <c r="AR357" i="1"/>
  <c r="AR356" i="1"/>
  <c r="AR355" i="1"/>
  <c r="AR354" i="1"/>
  <c r="AR353" i="1"/>
  <c r="AR352" i="1"/>
  <c r="AR351" i="1"/>
  <c r="AR350" i="1"/>
  <c r="AR349" i="1"/>
  <c r="AR348" i="1"/>
  <c r="AR347" i="1"/>
  <c r="AR346" i="1"/>
  <c r="AR345" i="1"/>
  <c r="AR344" i="1"/>
  <c r="AR343" i="1"/>
  <c r="AR342" i="1"/>
  <c r="AR341" i="1"/>
  <c r="AR340" i="1"/>
  <c r="AR339" i="1"/>
  <c r="AR338" i="1"/>
  <c r="AR337" i="1"/>
  <c r="AR336" i="1"/>
  <c r="AR335" i="1"/>
  <c r="AR334" i="1"/>
  <c r="AR333" i="1"/>
  <c r="AR332" i="1"/>
  <c r="AR331" i="1"/>
  <c r="AR330" i="1"/>
  <c r="AR329" i="1"/>
  <c r="AR328" i="1"/>
  <c r="AR327" i="1"/>
  <c r="AR326" i="1"/>
  <c r="AR325" i="1"/>
  <c r="AR324" i="1"/>
  <c r="AR323" i="1"/>
  <c r="AR322" i="1"/>
  <c r="AR321" i="1"/>
  <c r="AR320" i="1"/>
  <c r="AR319" i="1"/>
  <c r="AL391" i="1"/>
  <c r="AL390" i="1"/>
  <c r="AL389" i="1"/>
  <c r="AL388" i="1"/>
  <c r="AL387" i="1"/>
  <c r="AL386" i="1"/>
  <c r="AL385" i="1"/>
  <c r="AL384" i="1"/>
  <c r="AL383" i="1"/>
  <c r="AL382" i="1"/>
  <c r="AL381" i="1"/>
  <c r="AL380" i="1"/>
  <c r="AL379" i="1"/>
  <c r="AL378" i="1"/>
  <c r="AL377" i="1"/>
  <c r="AL376" i="1"/>
  <c r="AL375" i="1"/>
  <c r="AL374" i="1"/>
  <c r="AL373" i="1"/>
  <c r="AL372" i="1"/>
  <c r="AL371" i="1"/>
  <c r="AL370" i="1"/>
  <c r="AL369" i="1"/>
  <c r="AL368" i="1"/>
  <c r="AL367" i="1"/>
  <c r="AL366" i="1"/>
  <c r="AL365" i="1"/>
  <c r="AL364" i="1"/>
  <c r="AL363" i="1"/>
  <c r="AL362" i="1"/>
  <c r="AL361" i="1"/>
  <c r="AL360" i="1"/>
  <c r="AL359" i="1"/>
  <c r="AL358" i="1"/>
  <c r="AL357" i="1"/>
  <c r="AL356" i="1"/>
  <c r="AL355" i="1"/>
  <c r="AL354" i="1"/>
  <c r="AL353" i="1"/>
  <c r="AL352" i="1"/>
  <c r="AL351" i="1"/>
  <c r="AL350" i="1"/>
  <c r="AL349" i="1"/>
  <c r="AL348" i="1"/>
  <c r="AL347" i="1"/>
  <c r="AL346" i="1"/>
  <c r="AL345" i="1"/>
  <c r="AL344" i="1"/>
  <c r="AL343" i="1"/>
  <c r="AL342" i="1"/>
  <c r="AL341" i="1"/>
  <c r="AL340" i="1"/>
  <c r="AL339" i="1"/>
  <c r="AL338" i="1"/>
  <c r="AL337" i="1"/>
  <c r="AL336" i="1"/>
  <c r="AL335" i="1"/>
  <c r="AL334" i="1"/>
  <c r="AL333" i="1"/>
  <c r="AL332" i="1"/>
  <c r="AL331" i="1"/>
  <c r="AL330" i="1"/>
  <c r="AL329" i="1"/>
  <c r="AL328" i="1"/>
  <c r="AL327" i="1"/>
  <c r="AL326" i="1"/>
  <c r="AL325" i="1"/>
  <c r="AL324" i="1"/>
  <c r="AL323" i="1"/>
  <c r="AL322" i="1"/>
  <c r="AL321" i="1"/>
  <c r="AL320" i="1"/>
  <c r="AL319" i="1"/>
  <c r="AF391" i="1"/>
  <c r="AF390" i="1"/>
  <c r="AF389" i="1"/>
  <c r="AF388" i="1"/>
  <c r="AF387" i="1"/>
  <c r="AF386" i="1"/>
  <c r="AF385" i="1"/>
  <c r="AF384" i="1"/>
  <c r="AF383" i="1"/>
  <c r="AF382" i="1"/>
  <c r="AF381" i="1"/>
  <c r="AF380" i="1"/>
  <c r="AF379" i="1"/>
  <c r="AF378" i="1"/>
  <c r="AF377" i="1"/>
  <c r="AF376" i="1"/>
  <c r="AF375" i="1"/>
  <c r="AF374" i="1"/>
  <c r="AF373" i="1"/>
  <c r="AF372" i="1"/>
  <c r="AF371" i="1"/>
  <c r="AF370" i="1"/>
  <c r="AF369" i="1"/>
  <c r="AF368" i="1"/>
  <c r="AF367" i="1"/>
  <c r="AF366" i="1"/>
  <c r="AF365" i="1"/>
  <c r="AF364" i="1"/>
  <c r="AF363" i="1"/>
  <c r="AF362" i="1"/>
  <c r="AF361" i="1"/>
  <c r="AF360" i="1"/>
  <c r="AF359" i="1"/>
  <c r="AF358" i="1"/>
  <c r="AF357" i="1"/>
  <c r="AF356" i="1"/>
  <c r="AF355" i="1"/>
  <c r="AF354" i="1"/>
  <c r="AF353" i="1"/>
  <c r="AF352" i="1"/>
  <c r="AF351" i="1"/>
  <c r="AF350" i="1"/>
  <c r="AF349" i="1"/>
  <c r="AF348" i="1"/>
  <c r="AF347" i="1"/>
  <c r="AF346" i="1"/>
  <c r="AF345" i="1"/>
  <c r="AF344" i="1"/>
  <c r="AF343" i="1"/>
  <c r="A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Z391" i="1"/>
  <c r="Z390" i="1"/>
  <c r="Z389" i="1"/>
  <c r="Z388" i="1"/>
  <c r="Z387" i="1"/>
  <c r="Z386" i="1"/>
  <c r="Z385" i="1"/>
  <c r="Z384" i="1"/>
  <c r="Z383" i="1"/>
  <c r="Z382" i="1"/>
  <c r="Z381" i="1"/>
  <c r="Z380" i="1"/>
  <c r="Z379" i="1"/>
  <c r="Z378" i="1"/>
  <c r="Z377" i="1"/>
  <c r="Z376" i="1"/>
  <c r="Z375" i="1"/>
  <c r="Z374" i="1"/>
  <c r="Z373" i="1"/>
  <c r="Z372" i="1"/>
  <c r="Z371" i="1"/>
  <c r="Z370" i="1"/>
  <c r="Z369" i="1"/>
  <c r="Z368" i="1"/>
  <c r="Z367" i="1"/>
  <c r="Z366" i="1"/>
  <c r="Z365" i="1"/>
  <c r="Z364" i="1"/>
  <c r="Z363" i="1"/>
  <c r="Z362" i="1"/>
  <c r="Z361" i="1"/>
  <c r="Z360" i="1"/>
  <c r="Z359" i="1"/>
  <c r="Z358" i="1"/>
  <c r="Z357" i="1"/>
  <c r="Z356" i="1"/>
  <c r="Z355" i="1"/>
  <c r="Z354" i="1"/>
  <c r="Z353" i="1"/>
  <c r="Z352" i="1"/>
  <c r="Z351" i="1"/>
  <c r="Z350" i="1"/>
  <c r="Z349" i="1"/>
  <c r="Z348" i="1"/>
  <c r="Z347" i="1"/>
  <c r="Z346" i="1"/>
  <c r="Z345" i="1"/>
  <c r="Z344" i="1"/>
  <c r="Z343" i="1"/>
  <c r="Z342" i="1"/>
  <c r="Z341" i="1"/>
  <c r="Z340" i="1"/>
  <c r="Z339" i="1"/>
  <c r="Z338" i="1"/>
  <c r="Z337" i="1"/>
  <c r="Z336" i="1"/>
  <c r="Z335" i="1"/>
  <c r="Z334" i="1"/>
  <c r="Z333" i="1"/>
  <c r="Z332" i="1"/>
  <c r="Z331" i="1"/>
  <c r="Z330" i="1"/>
  <c r="Z329" i="1"/>
  <c r="Z328" i="1"/>
  <c r="Z327" i="1"/>
  <c r="Z326" i="1"/>
  <c r="Z325" i="1"/>
  <c r="Z324" i="1"/>
  <c r="Z323" i="1"/>
  <c r="Z322" i="1"/>
  <c r="Z321" i="1"/>
  <c r="Z320" i="1"/>
  <c r="Z319"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N391" i="1"/>
  <c r="N390" i="1"/>
  <c r="N389" i="1"/>
  <c r="N388" i="1"/>
  <c r="N387"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19" i="1"/>
  <c r="AX313" i="1"/>
  <c r="AX312" i="1"/>
  <c r="AX311" i="1"/>
  <c r="AX310" i="1"/>
  <c r="AX309" i="1"/>
  <c r="AX308" i="1"/>
  <c r="AX307" i="1"/>
  <c r="AX306" i="1"/>
  <c r="AX305" i="1"/>
  <c r="AX304" i="1"/>
  <c r="AX303" i="1"/>
  <c r="AX302" i="1"/>
  <c r="AX301" i="1"/>
  <c r="AX300" i="1"/>
  <c r="AX299" i="1"/>
  <c r="AX298" i="1"/>
  <c r="AX297" i="1"/>
  <c r="AX296" i="1"/>
  <c r="AX295" i="1"/>
  <c r="AX294" i="1"/>
  <c r="AX293" i="1"/>
  <c r="AX292" i="1"/>
  <c r="AX291" i="1"/>
  <c r="AX290" i="1"/>
  <c r="AX289" i="1"/>
  <c r="AX288" i="1"/>
  <c r="AX287" i="1"/>
  <c r="AX286" i="1"/>
  <c r="AX285" i="1"/>
  <c r="AX284" i="1"/>
  <c r="AX283" i="1"/>
  <c r="AX282" i="1"/>
  <c r="AX281" i="1"/>
  <c r="AX280" i="1"/>
  <c r="AX279" i="1"/>
  <c r="AX278" i="1"/>
  <c r="AX277" i="1"/>
  <c r="AX276" i="1"/>
  <c r="AX275" i="1"/>
  <c r="AX274" i="1"/>
  <c r="AX273" i="1"/>
  <c r="AX272" i="1"/>
  <c r="AX271" i="1"/>
  <c r="AX270" i="1"/>
  <c r="AX269" i="1"/>
  <c r="AX268" i="1"/>
  <c r="AX267" i="1"/>
  <c r="AX266" i="1"/>
  <c r="AX265" i="1"/>
  <c r="AX264" i="1"/>
  <c r="AX263" i="1"/>
  <c r="AX262" i="1"/>
  <c r="AX261" i="1"/>
  <c r="AX260" i="1"/>
  <c r="AX259" i="1"/>
  <c r="AX258" i="1"/>
  <c r="AX257" i="1"/>
  <c r="AX256" i="1"/>
  <c r="AX255" i="1"/>
  <c r="AX254" i="1"/>
  <c r="AX253" i="1"/>
  <c r="AX252" i="1"/>
  <c r="AX251" i="1"/>
  <c r="AX250" i="1"/>
  <c r="AX249" i="1"/>
  <c r="AX248" i="1"/>
  <c r="AX247" i="1"/>
  <c r="AX246" i="1"/>
  <c r="AX245" i="1"/>
  <c r="AX244" i="1"/>
  <c r="AX243" i="1"/>
  <c r="AX242" i="1"/>
  <c r="AX241" i="1"/>
  <c r="AR313" i="1"/>
  <c r="AR312" i="1"/>
  <c r="AR311" i="1"/>
  <c r="AR310" i="1"/>
  <c r="AR309" i="1"/>
  <c r="AR308" i="1"/>
  <c r="AR307" i="1"/>
  <c r="AR306" i="1"/>
  <c r="AR305" i="1"/>
  <c r="AR304" i="1"/>
  <c r="AR303" i="1"/>
  <c r="AR302" i="1"/>
  <c r="AR301" i="1"/>
  <c r="AR300" i="1"/>
  <c r="AR299" i="1"/>
  <c r="AR298" i="1"/>
  <c r="AR297" i="1"/>
  <c r="AR296" i="1"/>
  <c r="AR295" i="1"/>
  <c r="AR294" i="1"/>
  <c r="AR293" i="1"/>
  <c r="AR292" i="1"/>
  <c r="AR291" i="1"/>
  <c r="AR290" i="1"/>
  <c r="AR289" i="1"/>
  <c r="AR288" i="1"/>
  <c r="AR287" i="1"/>
  <c r="AR286" i="1"/>
  <c r="AR285" i="1"/>
  <c r="AR284" i="1"/>
  <c r="AR283" i="1"/>
  <c r="AR282" i="1"/>
  <c r="AR281" i="1"/>
  <c r="AR280" i="1"/>
  <c r="AR279" i="1"/>
  <c r="AR278" i="1"/>
  <c r="AR277" i="1"/>
  <c r="AR276" i="1"/>
  <c r="AR275" i="1"/>
  <c r="AR274" i="1"/>
  <c r="AR273" i="1"/>
  <c r="AR272" i="1"/>
  <c r="AR271" i="1"/>
  <c r="AR270" i="1"/>
  <c r="AR269" i="1"/>
  <c r="AR268" i="1"/>
  <c r="AR267" i="1"/>
  <c r="AR266" i="1"/>
  <c r="AR265" i="1"/>
  <c r="AR264" i="1"/>
  <c r="AR263" i="1"/>
  <c r="AR262" i="1"/>
  <c r="AR261" i="1"/>
  <c r="AR260" i="1"/>
  <c r="AR259" i="1"/>
  <c r="AR258" i="1"/>
  <c r="AR257" i="1"/>
  <c r="AR256" i="1"/>
  <c r="AR255" i="1"/>
  <c r="AR254" i="1"/>
  <c r="AR253" i="1"/>
  <c r="AR252" i="1"/>
  <c r="AR251" i="1"/>
  <c r="AR250" i="1"/>
  <c r="AR249" i="1"/>
  <c r="AR248" i="1"/>
  <c r="AR247" i="1"/>
  <c r="AR246" i="1"/>
  <c r="AR245" i="1"/>
  <c r="AR244" i="1"/>
  <c r="AR243" i="1"/>
  <c r="AR242" i="1"/>
  <c r="AR241" i="1"/>
  <c r="AL313" i="1"/>
  <c r="AL312" i="1"/>
  <c r="AL311" i="1"/>
  <c r="AL310" i="1"/>
  <c r="AL309" i="1"/>
  <c r="AL308" i="1"/>
  <c r="AL307" i="1"/>
  <c r="AL306" i="1"/>
  <c r="AL305" i="1"/>
  <c r="AL304" i="1"/>
  <c r="AL303" i="1"/>
  <c r="AL302" i="1"/>
  <c r="AL301" i="1"/>
  <c r="AL300" i="1"/>
  <c r="AL299" i="1"/>
  <c r="AL298" i="1"/>
  <c r="AL297" i="1"/>
  <c r="AL296" i="1"/>
  <c r="AL295" i="1"/>
  <c r="AL294" i="1"/>
  <c r="AL293" i="1"/>
  <c r="AL292" i="1"/>
  <c r="AL291" i="1"/>
  <c r="AL290" i="1"/>
  <c r="AL289" i="1"/>
  <c r="AL288" i="1"/>
  <c r="AL287" i="1"/>
  <c r="AL286" i="1"/>
  <c r="AL285" i="1"/>
  <c r="AL284" i="1"/>
  <c r="AL283" i="1"/>
  <c r="AL282" i="1"/>
  <c r="AL281" i="1"/>
  <c r="AL280" i="1"/>
  <c r="AL279" i="1"/>
  <c r="AL278" i="1"/>
  <c r="AL277" i="1"/>
  <c r="AL276" i="1"/>
  <c r="AL275" i="1"/>
  <c r="AL274" i="1"/>
  <c r="AL273" i="1"/>
  <c r="AL272" i="1"/>
  <c r="AL271" i="1"/>
  <c r="AL270" i="1"/>
  <c r="AL269" i="1"/>
  <c r="AL268" i="1"/>
  <c r="AL267" i="1"/>
  <c r="AL266" i="1"/>
  <c r="AL265" i="1"/>
  <c r="AL264" i="1"/>
  <c r="AL263" i="1"/>
  <c r="AL262" i="1"/>
  <c r="AL261" i="1"/>
  <c r="AL260" i="1"/>
  <c r="AL259" i="1"/>
  <c r="AL258" i="1"/>
  <c r="AL257" i="1"/>
  <c r="AL256" i="1"/>
  <c r="AL255" i="1"/>
  <c r="AL254" i="1"/>
  <c r="AL253" i="1"/>
  <c r="AL252" i="1"/>
  <c r="AL251" i="1"/>
  <c r="AL250" i="1"/>
  <c r="AL249" i="1"/>
  <c r="AL248" i="1"/>
  <c r="AL247" i="1"/>
  <c r="AL246" i="1"/>
  <c r="AL245" i="1"/>
  <c r="AL244" i="1"/>
  <c r="AL243" i="1"/>
  <c r="AL242" i="1"/>
  <c r="AL241"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6" i="1"/>
  <c r="AF265" i="1"/>
  <c r="AF264" i="1"/>
  <c r="AF263" i="1"/>
  <c r="AF262" i="1"/>
  <c r="AF261" i="1"/>
  <c r="AF260" i="1"/>
  <c r="AF259" i="1"/>
  <c r="AF258" i="1"/>
  <c r="AF257" i="1"/>
  <c r="AF256" i="1"/>
  <c r="AF255" i="1"/>
  <c r="AF254" i="1"/>
  <c r="AF253" i="1"/>
  <c r="AF252" i="1"/>
  <c r="AF251" i="1"/>
  <c r="AF250" i="1"/>
  <c r="AF249" i="1"/>
  <c r="AF248" i="1"/>
  <c r="AF247" i="1"/>
  <c r="AF246" i="1"/>
  <c r="AF245" i="1"/>
  <c r="AF244" i="1"/>
  <c r="AF243" i="1"/>
  <c r="AF242" i="1"/>
  <c r="AF241" i="1"/>
  <c r="Z313" i="1"/>
  <c r="Z312" i="1"/>
  <c r="Z311" i="1"/>
  <c r="Z310" i="1"/>
  <c r="Z309" i="1"/>
  <c r="Z308" i="1"/>
  <c r="Z307" i="1"/>
  <c r="Z306" i="1"/>
  <c r="Z305" i="1"/>
  <c r="Z304" i="1"/>
  <c r="Z303" i="1"/>
  <c r="Z302" i="1"/>
  <c r="Z301" i="1"/>
  <c r="Z300" i="1"/>
  <c r="Z299" i="1"/>
  <c r="Z298" i="1"/>
  <c r="Z297" i="1"/>
  <c r="Z296" i="1"/>
  <c r="Z295" i="1"/>
  <c r="Z294" i="1"/>
  <c r="Z293" i="1"/>
  <c r="Z292" i="1"/>
  <c r="Z291" i="1"/>
  <c r="Z290" i="1"/>
  <c r="Z289" i="1"/>
  <c r="Z288" i="1"/>
  <c r="Z287" i="1"/>
  <c r="Z286" i="1"/>
  <c r="Z285" i="1"/>
  <c r="Z284" i="1"/>
  <c r="Z283" i="1"/>
  <c r="Z282" i="1"/>
  <c r="Z281" i="1"/>
  <c r="Z280" i="1"/>
  <c r="Z279" i="1"/>
  <c r="Z278" i="1"/>
  <c r="Z277" i="1"/>
  <c r="Z276" i="1"/>
  <c r="Z275" i="1"/>
  <c r="Z274" i="1"/>
  <c r="Z273" i="1"/>
  <c r="Z272" i="1"/>
  <c r="Z271" i="1"/>
  <c r="Z270" i="1"/>
  <c r="Z269" i="1"/>
  <c r="Z268" i="1"/>
  <c r="Z267" i="1"/>
  <c r="Z266" i="1"/>
  <c r="Z265" i="1"/>
  <c r="Z264" i="1"/>
  <c r="Z263" i="1"/>
  <c r="Z262" i="1"/>
  <c r="Z261" i="1"/>
  <c r="Z260" i="1"/>
  <c r="Z259" i="1"/>
  <c r="Z258" i="1"/>
  <c r="Z257" i="1"/>
  <c r="Z256" i="1"/>
  <c r="Z255" i="1"/>
  <c r="Z254" i="1"/>
  <c r="Z253" i="1"/>
  <c r="Z252" i="1"/>
  <c r="Z251" i="1"/>
  <c r="Z250" i="1"/>
  <c r="Z249" i="1"/>
  <c r="Z248" i="1"/>
  <c r="Z247" i="1"/>
  <c r="Z246" i="1"/>
  <c r="Z245" i="1"/>
  <c r="Z244" i="1"/>
  <c r="Z243" i="1"/>
  <c r="Z242" i="1"/>
  <c r="Z241"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B313"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241" i="1"/>
  <c r="AX235" i="1"/>
  <c r="AX234" i="1"/>
  <c r="AX233" i="1"/>
  <c r="AX232" i="1"/>
  <c r="AX231" i="1"/>
  <c r="AX230" i="1"/>
  <c r="AX229" i="1"/>
  <c r="AX228" i="1"/>
  <c r="AX227" i="1"/>
  <c r="AX226" i="1"/>
  <c r="AX225" i="1"/>
  <c r="AX224" i="1"/>
  <c r="AX223" i="1"/>
  <c r="AX222" i="1"/>
  <c r="AX221" i="1"/>
  <c r="AX220" i="1"/>
  <c r="AX219" i="1"/>
  <c r="AX218" i="1"/>
  <c r="AX217" i="1"/>
  <c r="AX216" i="1"/>
  <c r="AX215" i="1"/>
  <c r="AX214" i="1"/>
  <c r="AX213" i="1"/>
  <c r="AX212" i="1"/>
  <c r="AX211" i="1"/>
  <c r="AX210" i="1"/>
  <c r="AX209" i="1"/>
  <c r="AX208" i="1"/>
  <c r="AX207" i="1"/>
  <c r="AX206" i="1"/>
  <c r="AX205" i="1"/>
  <c r="AX204" i="1"/>
  <c r="AX203" i="1"/>
  <c r="AX202" i="1"/>
  <c r="AX201" i="1"/>
  <c r="AX200" i="1"/>
  <c r="AX199" i="1"/>
  <c r="AX198" i="1"/>
  <c r="AX197" i="1"/>
  <c r="AX196" i="1"/>
  <c r="AX195" i="1"/>
  <c r="AX194" i="1"/>
  <c r="AX193" i="1"/>
  <c r="AX192" i="1"/>
  <c r="AX191" i="1"/>
  <c r="AX190" i="1"/>
  <c r="AX189" i="1"/>
  <c r="AX188" i="1"/>
  <c r="AX187" i="1"/>
  <c r="AX186" i="1"/>
  <c r="AX185" i="1"/>
  <c r="AX184" i="1"/>
  <c r="AX183" i="1"/>
  <c r="AX182" i="1"/>
  <c r="AX181" i="1"/>
  <c r="AX180" i="1"/>
  <c r="AX179" i="1"/>
  <c r="AX178" i="1"/>
  <c r="AX177" i="1"/>
  <c r="AX176" i="1"/>
  <c r="AX175" i="1"/>
  <c r="AX174" i="1"/>
  <c r="AX173" i="1"/>
  <c r="AX172" i="1"/>
  <c r="AX171" i="1"/>
  <c r="AX170" i="1"/>
  <c r="AX169" i="1"/>
  <c r="AX168" i="1"/>
  <c r="AX167" i="1"/>
  <c r="AX166" i="1"/>
  <c r="AX165" i="1"/>
  <c r="AX164" i="1"/>
  <c r="AX163" i="1"/>
  <c r="AR235" i="1"/>
  <c r="AR234" i="1"/>
  <c r="AR233" i="1"/>
  <c r="AR232" i="1"/>
  <c r="AR231" i="1"/>
  <c r="AR230" i="1"/>
  <c r="AR229" i="1"/>
  <c r="AR228" i="1"/>
  <c r="AR227" i="1"/>
  <c r="AR226" i="1"/>
  <c r="AR225" i="1"/>
  <c r="AR224" i="1"/>
  <c r="AR223" i="1"/>
  <c r="AR222" i="1"/>
  <c r="AR221" i="1"/>
  <c r="AR220" i="1"/>
  <c r="AR219" i="1"/>
  <c r="AR218" i="1"/>
  <c r="AR217" i="1"/>
  <c r="AR216" i="1"/>
  <c r="AR215" i="1"/>
  <c r="AR214" i="1"/>
  <c r="AR213" i="1"/>
  <c r="AR212" i="1"/>
  <c r="AR211" i="1"/>
  <c r="AR210" i="1"/>
  <c r="AR209" i="1"/>
  <c r="AR208" i="1"/>
  <c r="AR207" i="1"/>
  <c r="AR206" i="1"/>
  <c r="AR205" i="1"/>
  <c r="AR204" i="1"/>
  <c r="AR203" i="1"/>
  <c r="AR202" i="1"/>
  <c r="AR201" i="1"/>
  <c r="AR200" i="1"/>
  <c r="AR199" i="1"/>
  <c r="AR198" i="1"/>
  <c r="AR197" i="1"/>
  <c r="AR196" i="1"/>
  <c r="AR195" i="1"/>
  <c r="AR194" i="1"/>
  <c r="AR193" i="1"/>
  <c r="AR192" i="1"/>
  <c r="AR191" i="1"/>
  <c r="AR190" i="1"/>
  <c r="AR189" i="1"/>
  <c r="AR188" i="1"/>
  <c r="AR187" i="1"/>
  <c r="AR186" i="1"/>
  <c r="AR185" i="1"/>
  <c r="AR184" i="1"/>
  <c r="AR183" i="1"/>
  <c r="AR182" i="1"/>
  <c r="AR181" i="1"/>
  <c r="AR180" i="1"/>
  <c r="AR179" i="1"/>
  <c r="AR178" i="1"/>
  <c r="AR177" i="1"/>
  <c r="AR176" i="1"/>
  <c r="AR175" i="1"/>
  <c r="AR174" i="1"/>
  <c r="AR173" i="1"/>
  <c r="AR172" i="1"/>
  <c r="AR171" i="1"/>
  <c r="AR170" i="1"/>
  <c r="AR169" i="1"/>
  <c r="AR168" i="1"/>
  <c r="AR167" i="1"/>
  <c r="AR166" i="1"/>
  <c r="AR165" i="1"/>
  <c r="AR164" i="1"/>
  <c r="AR163" i="1"/>
  <c r="AL235" i="1"/>
  <c r="AL234" i="1"/>
  <c r="AL233" i="1"/>
  <c r="AL232" i="1"/>
  <c r="AL231" i="1"/>
  <c r="AL230" i="1"/>
  <c r="AL229" i="1"/>
  <c r="AL228" i="1"/>
  <c r="AL227" i="1"/>
  <c r="AL226" i="1"/>
  <c r="AL225" i="1"/>
  <c r="AL224" i="1"/>
  <c r="AL223" i="1"/>
  <c r="AL222" i="1"/>
  <c r="AL221" i="1"/>
  <c r="AL220" i="1"/>
  <c r="AL219" i="1"/>
  <c r="AL218" i="1"/>
  <c r="AL217" i="1"/>
  <c r="AL216" i="1"/>
  <c r="AL215" i="1"/>
  <c r="AL214" i="1"/>
  <c r="AL213" i="1"/>
  <c r="AL212" i="1"/>
  <c r="AL211" i="1"/>
  <c r="AL210" i="1"/>
  <c r="AL209" i="1"/>
  <c r="AL208" i="1"/>
  <c r="AL207" i="1"/>
  <c r="AL206" i="1"/>
  <c r="AL205" i="1"/>
  <c r="AL204" i="1"/>
  <c r="AL203" i="1"/>
  <c r="AL202" i="1"/>
  <c r="AL201" i="1"/>
  <c r="AL200" i="1"/>
  <c r="AL199" i="1"/>
  <c r="AL198" i="1"/>
  <c r="AL197" i="1"/>
  <c r="AL196" i="1"/>
  <c r="AL195" i="1"/>
  <c r="AL194" i="1"/>
  <c r="AL193" i="1"/>
  <c r="AL192" i="1"/>
  <c r="AL191" i="1"/>
  <c r="AL190" i="1"/>
  <c r="AL189" i="1"/>
  <c r="AL188" i="1"/>
  <c r="AL187" i="1"/>
  <c r="AL186" i="1"/>
  <c r="AL185" i="1"/>
  <c r="AL184" i="1"/>
  <c r="AL183" i="1"/>
  <c r="AL182" i="1"/>
  <c r="AL181" i="1"/>
  <c r="AL180" i="1"/>
  <c r="AL179" i="1"/>
  <c r="AL178" i="1"/>
  <c r="AL177" i="1"/>
  <c r="AL176" i="1"/>
  <c r="AL175" i="1"/>
  <c r="AL174" i="1"/>
  <c r="AL173" i="1"/>
  <c r="AL172" i="1"/>
  <c r="AL171" i="1"/>
  <c r="AL170" i="1"/>
  <c r="AL169" i="1"/>
  <c r="AL168" i="1"/>
  <c r="AL167" i="1"/>
  <c r="AL166" i="1"/>
  <c r="AL165" i="1"/>
  <c r="AL164" i="1"/>
  <c r="AL163" i="1"/>
  <c r="AF235" i="1"/>
  <c r="AF234" i="1"/>
  <c r="AF233" i="1"/>
  <c r="AF232" i="1"/>
  <c r="AF231" i="1"/>
  <c r="AF230" i="1"/>
  <c r="AF229" i="1"/>
  <c r="AF228" i="1"/>
  <c r="AF227" i="1"/>
  <c r="AF226" i="1"/>
  <c r="AF225" i="1"/>
  <c r="AF224"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86" i="1"/>
  <c r="AF185" i="1"/>
  <c r="AF184" i="1"/>
  <c r="AF183" i="1"/>
  <c r="AF182" i="1"/>
  <c r="AF181" i="1"/>
  <c r="AF180" i="1"/>
  <c r="AF179" i="1"/>
  <c r="AF178" i="1"/>
  <c r="AF177" i="1"/>
  <c r="AF176" i="1"/>
  <c r="AF175" i="1"/>
  <c r="AF174" i="1"/>
  <c r="AF173" i="1"/>
  <c r="AF172" i="1"/>
  <c r="AF171" i="1"/>
  <c r="AF170" i="1"/>
  <c r="AF169" i="1"/>
  <c r="AF168" i="1"/>
  <c r="AF167" i="1"/>
  <c r="AF166" i="1"/>
  <c r="AF165" i="1"/>
  <c r="AF164" i="1"/>
  <c r="AF163" i="1"/>
  <c r="Z235" i="1"/>
  <c r="Z234" i="1"/>
  <c r="Z233" i="1"/>
  <c r="Z232" i="1"/>
  <c r="Z231" i="1"/>
  <c r="Z230" i="1"/>
  <c r="Z229" i="1"/>
  <c r="Z228" i="1"/>
  <c r="Z227" i="1"/>
  <c r="Z226" i="1"/>
  <c r="Z225" i="1"/>
  <c r="Z224" i="1"/>
  <c r="Z223" i="1"/>
  <c r="Z222" i="1"/>
  <c r="Z221" i="1"/>
  <c r="Z220" i="1"/>
  <c r="Z219" i="1"/>
  <c r="Z218" i="1"/>
  <c r="Z217" i="1"/>
  <c r="Z216" i="1"/>
  <c r="Z215" i="1"/>
  <c r="Z214" i="1"/>
  <c r="Z213" i="1"/>
  <c r="Z212" i="1"/>
  <c r="Z211" i="1"/>
  <c r="Z210" i="1"/>
  <c r="Z209" i="1"/>
  <c r="Z208" i="1"/>
  <c r="Z207" i="1"/>
  <c r="Z206" i="1"/>
  <c r="Z205" i="1"/>
  <c r="Z204" i="1"/>
  <c r="Z203" i="1"/>
  <c r="Z202" i="1"/>
  <c r="Z201" i="1"/>
  <c r="Z200" i="1"/>
  <c r="Z199" i="1"/>
  <c r="Z198" i="1"/>
  <c r="Z197" i="1"/>
  <c r="Z196" i="1"/>
  <c r="Z195" i="1"/>
  <c r="Z194" i="1"/>
  <c r="Z193" i="1"/>
  <c r="Z192"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163" i="1"/>
  <c r="AX157" i="1"/>
  <c r="AX156" i="1"/>
  <c r="AX155" i="1"/>
  <c r="AX154" i="1"/>
  <c r="AX153" i="1"/>
  <c r="AX152" i="1"/>
  <c r="AX151" i="1"/>
  <c r="AX150" i="1"/>
  <c r="AX149" i="1"/>
  <c r="AX148" i="1"/>
  <c r="AX147" i="1"/>
  <c r="AX146" i="1"/>
  <c r="AX145" i="1"/>
  <c r="AX144" i="1"/>
  <c r="AX143" i="1"/>
  <c r="AX142" i="1"/>
  <c r="AX141" i="1"/>
  <c r="AX140" i="1"/>
  <c r="AX139" i="1"/>
  <c r="AX138" i="1"/>
  <c r="AX137" i="1"/>
  <c r="AX136" i="1"/>
  <c r="AX135" i="1"/>
  <c r="AX134" i="1"/>
  <c r="AX133" i="1"/>
  <c r="AX132" i="1"/>
  <c r="AX131" i="1"/>
  <c r="AX130" i="1"/>
  <c r="AX129" i="1"/>
  <c r="AX128" i="1"/>
  <c r="AX127" i="1"/>
  <c r="AX126" i="1"/>
  <c r="AX125" i="1"/>
  <c r="AX124" i="1"/>
  <c r="AX123" i="1"/>
  <c r="AX122" i="1"/>
  <c r="AX121" i="1"/>
  <c r="AX120" i="1"/>
  <c r="AX119" i="1"/>
  <c r="AX118" i="1"/>
  <c r="AX117" i="1"/>
  <c r="AX116" i="1"/>
  <c r="AX115" i="1"/>
  <c r="AX114" i="1"/>
  <c r="AX113" i="1"/>
  <c r="AX112" i="1"/>
  <c r="AX111" i="1"/>
  <c r="AX110" i="1"/>
  <c r="AX109" i="1"/>
  <c r="AX108" i="1"/>
  <c r="AX107" i="1"/>
  <c r="AX106" i="1"/>
  <c r="AX105" i="1"/>
  <c r="AX104" i="1"/>
  <c r="AX103" i="1"/>
  <c r="AX102" i="1"/>
  <c r="AX101" i="1"/>
  <c r="AX100" i="1"/>
  <c r="AX99" i="1"/>
  <c r="AX98" i="1"/>
  <c r="AX97" i="1"/>
  <c r="AX96" i="1"/>
  <c r="AX95" i="1"/>
  <c r="AX94" i="1"/>
  <c r="AX93" i="1"/>
  <c r="AX92" i="1"/>
  <c r="AX91" i="1"/>
  <c r="AX90" i="1"/>
  <c r="AX89" i="1"/>
  <c r="AX88" i="1"/>
  <c r="AX87" i="1"/>
  <c r="AX86" i="1"/>
  <c r="AX85"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L157" i="1"/>
  <c r="AL156" i="1"/>
  <c r="AL155" i="1"/>
  <c r="AL154" i="1"/>
  <c r="AL153" i="1"/>
  <c r="AL152" i="1"/>
  <c r="AL151" i="1"/>
  <c r="AL150" i="1"/>
  <c r="AL149" i="1"/>
  <c r="AL148" i="1"/>
  <c r="AL147" i="1"/>
  <c r="AL146" i="1"/>
  <c r="AL145" i="1"/>
  <c r="AL144" i="1"/>
  <c r="AL143" i="1"/>
  <c r="AL142" i="1"/>
  <c r="AL141" i="1"/>
  <c r="AL140" i="1"/>
  <c r="AL139" i="1"/>
  <c r="AL138" i="1"/>
  <c r="AL137" i="1"/>
  <c r="AL136" i="1"/>
  <c r="AL135" i="1"/>
  <c r="AL134" i="1"/>
  <c r="AL133" i="1"/>
  <c r="AL132" i="1"/>
  <c r="AL131" i="1"/>
  <c r="AL130" i="1"/>
  <c r="AL129" i="1"/>
  <c r="AL128" i="1"/>
  <c r="AL127" i="1"/>
  <c r="AL126" i="1"/>
  <c r="AL125" i="1"/>
  <c r="AL124" i="1"/>
  <c r="AL123" i="1"/>
  <c r="AL122" i="1"/>
  <c r="AL121" i="1"/>
  <c r="AL120" i="1"/>
  <c r="AL119" i="1"/>
  <c r="AL118" i="1"/>
  <c r="AL117" i="1"/>
  <c r="AL116" i="1"/>
  <c r="AL115" i="1"/>
  <c r="AL114" i="1"/>
  <c r="AL113" i="1"/>
  <c r="AL112" i="1"/>
  <c r="AL111" i="1"/>
  <c r="AL110" i="1"/>
  <c r="AL109" i="1"/>
  <c r="AL108" i="1"/>
  <c r="AL107" i="1"/>
  <c r="AL106" i="1"/>
  <c r="AL105" i="1"/>
  <c r="AL104" i="1"/>
  <c r="AL103" i="1"/>
  <c r="AL102" i="1"/>
  <c r="AL101" i="1"/>
  <c r="AL100" i="1"/>
  <c r="AL99" i="1"/>
  <c r="AL98" i="1"/>
  <c r="AL97" i="1"/>
  <c r="AL96" i="1"/>
  <c r="AL95" i="1"/>
  <c r="AL94" i="1"/>
  <c r="AL93" i="1"/>
  <c r="AL92" i="1"/>
  <c r="AL91" i="1"/>
  <c r="AL90" i="1"/>
  <c r="AL89" i="1"/>
  <c r="AL88" i="1"/>
  <c r="AL87" i="1"/>
  <c r="AL86" i="1"/>
  <c r="AL85" i="1"/>
  <c r="AF157" i="1"/>
  <c r="AF156" i="1"/>
  <c r="AF155" i="1"/>
  <c r="AF154" i="1"/>
  <c r="AF153" i="1"/>
  <c r="AF152"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6" i="1"/>
  <c r="AF105" i="1"/>
  <c r="AF104" i="1"/>
  <c r="AF103" i="1"/>
  <c r="AF102" i="1"/>
  <c r="AF101" i="1"/>
  <c r="AF100" i="1"/>
  <c r="AF99" i="1"/>
  <c r="AF98" i="1"/>
  <c r="AF97" i="1"/>
  <c r="AF96" i="1"/>
  <c r="AF95" i="1"/>
  <c r="AF94" i="1"/>
  <c r="AF93" i="1"/>
  <c r="AF92" i="1"/>
  <c r="AF91" i="1"/>
  <c r="AF90" i="1"/>
  <c r="AF89" i="1"/>
  <c r="AF88" i="1"/>
  <c r="AF87" i="1"/>
  <c r="AF86" i="1"/>
  <c r="AF85" i="1"/>
  <c r="Z157" i="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85"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7" i="1"/>
  <c r="AT469" i="5" l="1"/>
  <c r="AU469" i="5" s="1"/>
  <c r="AN469" i="5"/>
  <c r="AO469" i="5" s="1"/>
  <c r="AH469" i="5"/>
  <c r="AI469" i="5" s="1"/>
  <c r="AB469" i="5"/>
  <c r="AC469" i="5" s="1"/>
  <c r="V469" i="5"/>
  <c r="W469" i="5" s="1"/>
  <c r="P469" i="5"/>
  <c r="Q469" i="5" s="1"/>
  <c r="J469" i="5"/>
  <c r="K469" i="5" s="1"/>
  <c r="D469" i="5"/>
  <c r="E469" i="5" s="1"/>
  <c r="AT468" i="5"/>
  <c r="AU468" i="5" s="1"/>
  <c r="AN468" i="5"/>
  <c r="AO468" i="5" s="1"/>
  <c r="AH468" i="5"/>
  <c r="AI468" i="5" s="1"/>
  <c r="AB468" i="5"/>
  <c r="AC468" i="5" s="1"/>
  <c r="V468" i="5"/>
  <c r="W468" i="5" s="1"/>
  <c r="P468" i="5"/>
  <c r="Q468" i="5" s="1"/>
  <c r="J468" i="5"/>
  <c r="K468" i="5" s="1"/>
  <c r="D468" i="5"/>
  <c r="E468" i="5" s="1"/>
  <c r="AT467" i="5"/>
  <c r="AU467" i="5" s="1"/>
  <c r="AN467" i="5"/>
  <c r="AO467" i="5" s="1"/>
  <c r="AH467" i="5"/>
  <c r="AI467" i="5" s="1"/>
  <c r="AB467" i="5"/>
  <c r="AC467" i="5" s="1"/>
  <c r="V467" i="5"/>
  <c r="W467" i="5" s="1"/>
  <c r="P467" i="5"/>
  <c r="Q467" i="5" s="1"/>
  <c r="J467" i="5"/>
  <c r="K467" i="5" s="1"/>
  <c r="D467" i="5"/>
  <c r="E467" i="5" s="1"/>
  <c r="AT466" i="5"/>
  <c r="AU466" i="5" s="1"/>
  <c r="AN466" i="5"/>
  <c r="AO466" i="5" s="1"/>
  <c r="AH466" i="5"/>
  <c r="AI466" i="5" s="1"/>
  <c r="AB466" i="5"/>
  <c r="AC466" i="5" s="1"/>
  <c r="V466" i="5"/>
  <c r="W466" i="5" s="1"/>
  <c r="P466" i="5"/>
  <c r="Q466" i="5" s="1"/>
  <c r="J466" i="5"/>
  <c r="K466" i="5" s="1"/>
  <c r="D466" i="5"/>
  <c r="E466" i="5" s="1"/>
  <c r="AT465" i="5"/>
  <c r="AU465" i="5" s="1"/>
  <c r="AN465" i="5"/>
  <c r="AO465" i="5" s="1"/>
  <c r="AH465" i="5"/>
  <c r="AI465" i="5" s="1"/>
  <c r="AB465" i="5"/>
  <c r="AC465" i="5" s="1"/>
  <c r="V465" i="5"/>
  <c r="W465" i="5" s="1"/>
  <c r="P465" i="5"/>
  <c r="Q465" i="5" s="1"/>
  <c r="J465" i="5"/>
  <c r="K465" i="5" s="1"/>
  <c r="D465" i="5"/>
  <c r="E465" i="5" s="1"/>
  <c r="AT464" i="5"/>
  <c r="AU464" i="5" s="1"/>
  <c r="AN464" i="5"/>
  <c r="AO464" i="5" s="1"/>
  <c r="AH464" i="5"/>
  <c r="AI464" i="5" s="1"/>
  <c r="AB464" i="5"/>
  <c r="AC464" i="5" s="1"/>
  <c r="V464" i="5"/>
  <c r="W464" i="5" s="1"/>
  <c r="P464" i="5"/>
  <c r="Q464" i="5" s="1"/>
  <c r="J464" i="5"/>
  <c r="K464" i="5" s="1"/>
  <c r="D464" i="5"/>
  <c r="E464" i="5" s="1"/>
  <c r="AT463" i="5"/>
  <c r="AU463" i="5" s="1"/>
  <c r="AN463" i="5"/>
  <c r="AO463" i="5" s="1"/>
  <c r="AH463" i="5"/>
  <c r="AI463" i="5" s="1"/>
  <c r="AB463" i="5"/>
  <c r="AC463" i="5" s="1"/>
  <c r="V463" i="5"/>
  <c r="W463" i="5" s="1"/>
  <c r="P463" i="5"/>
  <c r="Q463" i="5" s="1"/>
  <c r="J463" i="5"/>
  <c r="K463" i="5" s="1"/>
  <c r="D463" i="5"/>
  <c r="E463" i="5" s="1"/>
  <c r="AT462" i="5"/>
  <c r="AU462" i="5" s="1"/>
  <c r="AN462" i="5"/>
  <c r="AO462" i="5" s="1"/>
  <c r="AH462" i="5"/>
  <c r="AI462" i="5" s="1"/>
  <c r="AB462" i="5"/>
  <c r="AC462" i="5" s="1"/>
  <c r="V462" i="5"/>
  <c r="W462" i="5" s="1"/>
  <c r="P462" i="5"/>
  <c r="Q462" i="5" s="1"/>
  <c r="J462" i="5"/>
  <c r="K462" i="5" s="1"/>
  <c r="D462" i="5"/>
  <c r="E462" i="5" s="1"/>
  <c r="AT461" i="5"/>
  <c r="AU461" i="5" s="1"/>
  <c r="AN461" i="5"/>
  <c r="AO461" i="5" s="1"/>
  <c r="AH461" i="5"/>
  <c r="AI461" i="5" s="1"/>
  <c r="AB461" i="5"/>
  <c r="AC461" i="5" s="1"/>
  <c r="V461" i="5"/>
  <c r="W461" i="5" s="1"/>
  <c r="P461" i="5"/>
  <c r="Q461" i="5" s="1"/>
  <c r="J461" i="5"/>
  <c r="K461" i="5" s="1"/>
  <c r="D461" i="5"/>
  <c r="E461" i="5" s="1"/>
  <c r="AT460" i="5"/>
  <c r="AU460" i="5" s="1"/>
  <c r="AN460" i="5"/>
  <c r="AO460" i="5" s="1"/>
  <c r="AH460" i="5"/>
  <c r="AI460" i="5" s="1"/>
  <c r="AB460" i="5"/>
  <c r="AC460" i="5" s="1"/>
  <c r="V460" i="5"/>
  <c r="W460" i="5" s="1"/>
  <c r="P460" i="5"/>
  <c r="Q460" i="5" s="1"/>
  <c r="J460" i="5"/>
  <c r="K460" i="5" s="1"/>
  <c r="D460" i="5"/>
  <c r="E460" i="5" s="1"/>
  <c r="AT459" i="5"/>
  <c r="AU459" i="5" s="1"/>
  <c r="AN459" i="5"/>
  <c r="AO459" i="5" s="1"/>
  <c r="AH459" i="5"/>
  <c r="AI459" i="5" s="1"/>
  <c r="AB459" i="5"/>
  <c r="AC459" i="5" s="1"/>
  <c r="V459" i="5"/>
  <c r="W459" i="5" s="1"/>
  <c r="P459" i="5"/>
  <c r="Q459" i="5" s="1"/>
  <c r="J459" i="5"/>
  <c r="K459" i="5" s="1"/>
  <c r="D459" i="5"/>
  <c r="E459" i="5" s="1"/>
  <c r="AT458" i="5"/>
  <c r="AU458" i="5" s="1"/>
  <c r="AN458" i="5"/>
  <c r="AO458" i="5" s="1"/>
  <c r="AH458" i="5"/>
  <c r="AI458" i="5" s="1"/>
  <c r="AB458" i="5"/>
  <c r="AC458" i="5" s="1"/>
  <c r="V458" i="5"/>
  <c r="W458" i="5" s="1"/>
  <c r="P458" i="5"/>
  <c r="Q458" i="5" s="1"/>
  <c r="J458" i="5"/>
  <c r="K458" i="5" s="1"/>
  <c r="D458" i="5"/>
  <c r="E458" i="5" s="1"/>
  <c r="AT457" i="5"/>
  <c r="AU457" i="5" s="1"/>
  <c r="AN457" i="5"/>
  <c r="AO457" i="5" s="1"/>
  <c r="AH457" i="5"/>
  <c r="AI457" i="5" s="1"/>
  <c r="AB457" i="5"/>
  <c r="AC457" i="5" s="1"/>
  <c r="V457" i="5"/>
  <c r="W457" i="5" s="1"/>
  <c r="P457" i="5"/>
  <c r="Q457" i="5" s="1"/>
  <c r="J457" i="5"/>
  <c r="K457" i="5" s="1"/>
  <c r="D457" i="5"/>
  <c r="E457" i="5" s="1"/>
  <c r="AT456" i="5"/>
  <c r="AU456" i="5" s="1"/>
  <c r="AN456" i="5"/>
  <c r="AO456" i="5" s="1"/>
  <c r="AH456" i="5"/>
  <c r="AI456" i="5" s="1"/>
  <c r="AB456" i="5"/>
  <c r="AC456" i="5" s="1"/>
  <c r="V456" i="5"/>
  <c r="W456" i="5" s="1"/>
  <c r="P456" i="5"/>
  <c r="Q456" i="5" s="1"/>
  <c r="J456" i="5"/>
  <c r="K456" i="5" s="1"/>
  <c r="D456" i="5"/>
  <c r="E456" i="5" s="1"/>
  <c r="AT455" i="5"/>
  <c r="AU455" i="5" s="1"/>
  <c r="AN455" i="5"/>
  <c r="AO455" i="5" s="1"/>
  <c r="AH455" i="5"/>
  <c r="AI455" i="5" s="1"/>
  <c r="AB455" i="5"/>
  <c r="AC455" i="5" s="1"/>
  <c r="V455" i="5"/>
  <c r="W455" i="5" s="1"/>
  <c r="P455" i="5"/>
  <c r="Q455" i="5" s="1"/>
  <c r="J455" i="5"/>
  <c r="K455" i="5" s="1"/>
  <c r="D455" i="5"/>
  <c r="E455" i="5" s="1"/>
  <c r="AT454" i="5"/>
  <c r="AU454" i="5" s="1"/>
  <c r="AN454" i="5"/>
  <c r="AO454" i="5" s="1"/>
  <c r="AH454" i="5"/>
  <c r="AI454" i="5" s="1"/>
  <c r="AB454" i="5"/>
  <c r="AC454" i="5" s="1"/>
  <c r="V454" i="5"/>
  <c r="W454" i="5" s="1"/>
  <c r="P454" i="5"/>
  <c r="Q454" i="5" s="1"/>
  <c r="J454" i="5"/>
  <c r="K454" i="5" s="1"/>
  <c r="D454" i="5"/>
  <c r="E454" i="5" s="1"/>
  <c r="AT453" i="5"/>
  <c r="AU453" i="5" s="1"/>
  <c r="AN453" i="5"/>
  <c r="AO453" i="5" s="1"/>
  <c r="AH453" i="5"/>
  <c r="AI453" i="5" s="1"/>
  <c r="AB453" i="5"/>
  <c r="AC453" i="5" s="1"/>
  <c r="V453" i="5"/>
  <c r="W453" i="5" s="1"/>
  <c r="P453" i="5"/>
  <c r="Q453" i="5" s="1"/>
  <c r="J453" i="5"/>
  <c r="K453" i="5" s="1"/>
  <c r="D453" i="5"/>
  <c r="E453" i="5" s="1"/>
  <c r="AT452" i="5"/>
  <c r="AU452" i="5" s="1"/>
  <c r="AN452" i="5"/>
  <c r="AO452" i="5" s="1"/>
  <c r="AH452" i="5"/>
  <c r="AI452" i="5" s="1"/>
  <c r="AB452" i="5"/>
  <c r="AC452" i="5" s="1"/>
  <c r="V452" i="5"/>
  <c r="W452" i="5" s="1"/>
  <c r="P452" i="5"/>
  <c r="Q452" i="5" s="1"/>
  <c r="J452" i="5"/>
  <c r="K452" i="5" s="1"/>
  <c r="D452" i="5"/>
  <c r="E452" i="5" s="1"/>
  <c r="AT451" i="5"/>
  <c r="AU451" i="5" s="1"/>
  <c r="AN451" i="5"/>
  <c r="AO451" i="5" s="1"/>
  <c r="AH451" i="5"/>
  <c r="AI451" i="5" s="1"/>
  <c r="AB451" i="5"/>
  <c r="AC451" i="5" s="1"/>
  <c r="V451" i="5"/>
  <c r="W451" i="5" s="1"/>
  <c r="P451" i="5"/>
  <c r="Q451" i="5" s="1"/>
  <c r="J451" i="5"/>
  <c r="K451" i="5" s="1"/>
  <c r="D451" i="5"/>
  <c r="E451" i="5" s="1"/>
  <c r="AT450" i="5"/>
  <c r="AU450" i="5" s="1"/>
  <c r="AN450" i="5"/>
  <c r="AO450" i="5" s="1"/>
  <c r="AH450" i="5"/>
  <c r="AI450" i="5" s="1"/>
  <c r="AB450" i="5"/>
  <c r="AC450" i="5" s="1"/>
  <c r="V450" i="5"/>
  <c r="W450" i="5" s="1"/>
  <c r="P450" i="5"/>
  <c r="Q450" i="5" s="1"/>
  <c r="J450" i="5"/>
  <c r="K450" i="5" s="1"/>
  <c r="D450" i="5"/>
  <c r="E450" i="5" s="1"/>
  <c r="AT449" i="5"/>
  <c r="AU449" i="5" s="1"/>
  <c r="AN449" i="5"/>
  <c r="AO449" i="5" s="1"/>
  <c r="AH449" i="5"/>
  <c r="AI449" i="5" s="1"/>
  <c r="AB449" i="5"/>
  <c r="AC449" i="5" s="1"/>
  <c r="V449" i="5"/>
  <c r="W449" i="5" s="1"/>
  <c r="P449" i="5"/>
  <c r="Q449" i="5" s="1"/>
  <c r="J449" i="5"/>
  <c r="K449" i="5" s="1"/>
  <c r="D449" i="5"/>
  <c r="E449" i="5" s="1"/>
  <c r="AT448" i="5"/>
  <c r="AU448" i="5" s="1"/>
  <c r="AN448" i="5"/>
  <c r="AO448" i="5" s="1"/>
  <c r="AH448" i="5"/>
  <c r="AI448" i="5" s="1"/>
  <c r="AB448" i="5"/>
  <c r="AC448" i="5" s="1"/>
  <c r="V448" i="5"/>
  <c r="W448" i="5" s="1"/>
  <c r="P448" i="5"/>
  <c r="Q448" i="5" s="1"/>
  <c r="J448" i="5"/>
  <c r="K448" i="5" s="1"/>
  <c r="D448" i="5"/>
  <c r="E448" i="5" s="1"/>
  <c r="AT447" i="5"/>
  <c r="AU447" i="5" s="1"/>
  <c r="AN447" i="5"/>
  <c r="AO447" i="5" s="1"/>
  <c r="AH447" i="5"/>
  <c r="AI447" i="5" s="1"/>
  <c r="AB447" i="5"/>
  <c r="AC447" i="5" s="1"/>
  <c r="V447" i="5"/>
  <c r="W447" i="5" s="1"/>
  <c r="P447" i="5"/>
  <c r="Q447" i="5" s="1"/>
  <c r="J447" i="5"/>
  <c r="K447" i="5" s="1"/>
  <c r="D447" i="5"/>
  <c r="E447" i="5" s="1"/>
  <c r="AT446" i="5"/>
  <c r="AU446" i="5" s="1"/>
  <c r="AN446" i="5"/>
  <c r="AO446" i="5" s="1"/>
  <c r="AH446" i="5"/>
  <c r="AI446" i="5" s="1"/>
  <c r="AB446" i="5"/>
  <c r="AC446" i="5" s="1"/>
  <c r="V446" i="5"/>
  <c r="W446" i="5" s="1"/>
  <c r="P446" i="5"/>
  <c r="Q446" i="5" s="1"/>
  <c r="J446" i="5"/>
  <c r="K446" i="5" s="1"/>
  <c r="D446" i="5"/>
  <c r="E446" i="5" s="1"/>
  <c r="AT445" i="5"/>
  <c r="AU445" i="5" s="1"/>
  <c r="AN445" i="5"/>
  <c r="AO445" i="5" s="1"/>
  <c r="AH445" i="5"/>
  <c r="AI445" i="5" s="1"/>
  <c r="AB445" i="5"/>
  <c r="AC445" i="5" s="1"/>
  <c r="V445" i="5"/>
  <c r="W445" i="5" s="1"/>
  <c r="P445" i="5"/>
  <c r="Q445" i="5" s="1"/>
  <c r="J445" i="5"/>
  <c r="K445" i="5" s="1"/>
  <c r="D445" i="5"/>
  <c r="E445" i="5" s="1"/>
  <c r="AT444" i="5"/>
  <c r="AU444" i="5" s="1"/>
  <c r="AN444" i="5"/>
  <c r="AO444" i="5" s="1"/>
  <c r="AH444" i="5"/>
  <c r="AI444" i="5" s="1"/>
  <c r="AB444" i="5"/>
  <c r="AC444" i="5" s="1"/>
  <c r="V444" i="5"/>
  <c r="W444" i="5" s="1"/>
  <c r="P444" i="5"/>
  <c r="Q444" i="5" s="1"/>
  <c r="J444" i="5"/>
  <c r="K444" i="5" s="1"/>
  <c r="D444" i="5"/>
  <c r="E444" i="5" s="1"/>
  <c r="AT443" i="5"/>
  <c r="AU443" i="5" s="1"/>
  <c r="AN443" i="5"/>
  <c r="AO443" i="5" s="1"/>
  <c r="AH443" i="5"/>
  <c r="AI443" i="5" s="1"/>
  <c r="AB443" i="5"/>
  <c r="AC443" i="5" s="1"/>
  <c r="V443" i="5"/>
  <c r="W443" i="5" s="1"/>
  <c r="P443" i="5"/>
  <c r="Q443" i="5" s="1"/>
  <c r="J443" i="5"/>
  <c r="K443" i="5" s="1"/>
  <c r="D443" i="5"/>
  <c r="E443" i="5" s="1"/>
  <c r="AT442" i="5"/>
  <c r="AU442" i="5" s="1"/>
  <c r="AN442" i="5"/>
  <c r="AO442" i="5" s="1"/>
  <c r="AH442" i="5"/>
  <c r="AI442" i="5" s="1"/>
  <c r="AB442" i="5"/>
  <c r="AC442" i="5" s="1"/>
  <c r="V442" i="5"/>
  <c r="W442" i="5" s="1"/>
  <c r="P442" i="5"/>
  <c r="Q442" i="5" s="1"/>
  <c r="J442" i="5"/>
  <c r="K442" i="5" s="1"/>
  <c r="D442" i="5"/>
  <c r="E442" i="5" s="1"/>
  <c r="AT441" i="5"/>
  <c r="AU441" i="5" s="1"/>
  <c r="AN441" i="5"/>
  <c r="AO441" i="5" s="1"/>
  <c r="AH441" i="5"/>
  <c r="AI441" i="5" s="1"/>
  <c r="AB441" i="5"/>
  <c r="AC441" i="5" s="1"/>
  <c r="V441" i="5"/>
  <c r="W441" i="5" s="1"/>
  <c r="P441" i="5"/>
  <c r="Q441" i="5" s="1"/>
  <c r="J441" i="5"/>
  <c r="K441" i="5" s="1"/>
  <c r="D441" i="5"/>
  <c r="E441" i="5" s="1"/>
  <c r="AT440" i="5"/>
  <c r="AU440" i="5" s="1"/>
  <c r="AN440" i="5"/>
  <c r="AO440" i="5" s="1"/>
  <c r="AH440" i="5"/>
  <c r="AI440" i="5" s="1"/>
  <c r="AB440" i="5"/>
  <c r="AC440" i="5" s="1"/>
  <c r="V440" i="5"/>
  <c r="W440" i="5" s="1"/>
  <c r="P440" i="5"/>
  <c r="Q440" i="5" s="1"/>
  <c r="J440" i="5"/>
  <c r="K440" i="5" s="1"/>
  <c r="D440" i="5"/>
  <c r="E440" i="5" s="1"/>
  <c r="AT439" i="5"/>
  <c r="AU439" i="5" s="1"/>
  <c r="AN439" i="5"/>
  <c r="AO439" i="5" s="1"/>
  <c r="AH439" i="5"/>
  <c r="AI439" i="5" s="1"/>
  <c r="AB439" i="5"/>
  <c r="AC439" i="5" s="1"/>
  <c r="V439" i="5"/>
  <c r="W439" i="5" s="1"/>
  <c r="P439" i="5"/>
  <c r="Q439" i="5" s="1"/>
  <c r="J439" i="5"/>
  <c r="K439" i="5" s="1"/>
  <c r="D439" i="5"/>
  <c r="E439" i="5" s="1"/>
  <c r="AT438" i="5"/>
  <c r="AU438" i="5" s="1"/>
  <c r="AN438" i="5"/>
  <c r="AO438" i="5" s="1"/>
  <c r="AH438" i="5"/>
  <c r="AI438" i="5" s="1"/>
  <c r="AB438" i="5"/>
  <c r="AC438" i="5" s="1"/>
  <c r="V438" i="5"/>
  <c r="W438" i="5" s="1"/>
  <c r="P438" i="5"/>
  <c r="Q438" i="5" s="1"/>
  <c r="J438" i="5"/>
  <c r="K438" i="5" s="1"/>
  <c r="D438" i="5"/>
  <c r="E438" i="5" s="1"/>
  <c r="AT437" i="5"/>
  <c r="AU437" i="5" s="1"/>
  <c r="AN437" i="5"/>
  <c r="AO437" i="5" s="1"/>
  <c r="AH437" i="5"/>
  <c r="AI437" i="5" s="1"/>
  <c r="AB437" i="5"/>
  <c r="AC437" i="5" s="1"/>
  <c r="V437" i="5"/>
  <c r="W437" i="5" s="1"/>
  <c r="P437" i="5"/>
  <c r="Q437" i="5" s="1"/>
  <c r="J437" i="5"/>
  <c r="K437" i="5" s="1"/>
  <c r="D437" i="5"/>
  <c r="E437" i="5" s="1"/>
  <c r="AT436" i="5"/>
  <c r="AU436" i="5" s="1"/>
  <c r="AN436" i="5"/>
  <c r="AO436" i="5" s="1"/>
  <c r="AH436" i="5"/>
  <c r="AI436" i="5" s="1"/>
  <c r="AB436" i="5"/>
  <c r="AC436" i="5" s="1"/>
  <c r="V436" i="5"/>
  <c r="W436" i="5" s="1"/>
  <c r="P436" i="5"/>
  <c r="Q436" i="5" s="1"/>
  <c r="J436" i="5"/>
  <c r="K436" i="5" s="1"/>
  <c r="D436" i="5"/>
  <c r="E436" i="5" s="1"/>
  <c r="AT435" i="5"/>
  <c r="AU435" i="5" s="1"/>
  <c r="AN435" i="5"/>
  <c r="AO435" i="5" s="1"/>
  <c r="AH435" i="5"/>
  <c r="AI435" i="5" s="1"/>
  <c r="AB435" i="5"/>
  <c r="AC435" i="5" s="1"/>
  <c r="V435" i="5"/>
  <c r="W435" i="5" s="1"/>
  <c r="P435" i="5"/>
  <c r="Q435" i="5" s="1"/>
  <c r="J435" i="5"/>
  <c r="K435" i="5" s="1"/>
  <c r="D435" i="5"/>
  <c r="E435" i="5" s="1"/>
  <c r="AT434" i="5"/>
  <c r="AU434" i="5" s="1"/>
  <c r="AN434" i="5"/>
  <c r="AO434" i="5" s="1"/>
  <c r="AH434" i="5"/>
  <c r="AI434" i="5" s="1"/>
  <c r="AB434" i="5"/>
  <c r="AC434" i="5" s="1"/>
  <c r="V434" i="5"/>
  <c r="W434" i="5" s="1"/>
  <c r="P434" i="5"/>
  <c r="Q434" i="5" s="1"/>
  <c r="J434" i="5"/>
  <c r="K434" i="5" s="1"/>
  <c r="D434" i="5"/>
  <c r="E434" i="5" s="1"/>
  <c r="AT433" i="5"/>
  <c r="AU433" i="5" s="1"/>
  <c r="AN433" i="5"/>
  <c r="AO433" i="5" s="1"/>
  <c r="AH433" i="5"/>
  <c r="AI433" i="5" s="1"/>
  <c r="AB433" i="5"/>
  <c r="AC433" i="5" s="1"/>
  <c r="V433" i="5"/>
  <c r="W433" i="5" s="1"/>
  <c r="P433" i="5"/>
  <c r="Q433" i="5" s="1"/>
  <c r="J433" i="5"/>
  <c r="K433" i="5" s="1"/>
  <c r="D433" i="5"/>
  <c r="E433" i="5" s="1"/>
  <c r="AT432" i="5"/>
  <c r="AU432" i="5" s="1"/>
  <c r="AN432" i="5"/>
  <c r="AO432" i="5" s="1"/>
  <c r="AH432" i="5"/>
  <c r="AI432" i="5" s="1"/>
  <c r="AB432" i="5"/>
  <c r="AC432" i="5" s="1"/>
  <c r="V432" i="5"/>
  <c r="W432" i="5" s="1"/>
  <c r="P432" i="5"/>
  <c r="Q432" i="5" s="1"/>
  <c r="J432" i="5"/>
  <c r="K432" i="5" s="1"/>
  <c r="D432" i="5"/>
  <c r="E432" i="5" s="1"/>
  <c r="AT431" i="5"/>
  <c r="AU431" i="5" s="1"/>
  <c r="AN431" i="5"/>
  <c r="AO431" i="5" s="1"/>
  <c r="AH431" i="5"/>
  <c r="AI431" i="5" s="1"/>
  <c r="AB431" i="5"/>
  <c r="AC431" i="5" s="1"/>
  <c r="V431" i="5"/>
  <c r="W431" i="5" s="1"/>
  <c r="P431" i="5"/>
  <c r="Q431" i="5" s="1"/>
  <c r="J431" i="5"/>
  <c r="K431" i="5" s="1"/>
  <c r="D431" i="5"/>
  <c r="E431" i="5" s="1"/>
  <c r="AT430" i="5"/>
  <c r="AU430" i="5" s="1"/>
  <c r="AN430" i="5"/>
  <c r="AO430" i="5" s="1"/>
  <c r="AH430" i="5"/>
  <c r="AI430" i="5" s="1"/>
  <c r="AB430" i="5"/>
  <c r="AC430" i="5" s="1"/>
  <c r="V430" i="5"/>
  <c r="W430" i="5" s="1"/>
  <c r="P430" i="5"/>
  <c r="Q430" i="5" s="1"/>
  <c r="J430" i="5"/>
  <c r="K430" i="5" s="1"/>
  <c r="D430" i="5"/>
  <c r="E430" i="5" s="1"/>
  <c r="AT429" i="5"/>
  <c r="AU429" i="5" s="1"/>
  <c r="AN429" i="5"/>
  <c r="AO429" i="5" s="1"/>
  <c r="AH429" i="5"/>
  <c r="AI429" i="5" s="1"/>
  <c r="AB429" i="5"/>
  <c r="AC429" i="5" s="1"/>
  <c r="V429" i="5"/>
  <c r="W429" i="5" s="1"/>
  <c r="P429" i="5"/>
  <c r="Q429" i="5" s="1"/>
  <c r="J429" i="5"/>
  <c r="K429" i="5" s="1"/>
  <c r="D429" i="5"/>
  <c r="E429" i="5" s="1"/>
  <c r="AT428" i="5"/>
  <c r="AU428" i="5" s="1"/>
  <c r="AN428" i="5"/>
  <c r="AO428" i="5" s="1"/>
  <c r="AH428" i="5"/>
  <c r="AI428" i="5" s="1"/>
  <c r="AB428" i="5"/>
  <c r="AC428" i="5" s="1"/>
  <c r="V428" i="5"/>
  <c r="W428" i="5" s="1"/>
  <c r="P428" i="5"/>
  <c r="Q428" i="5" s="1"/>
  <c r="J428" i="5"/>
  <c r="K428" i="5" s="1"/>
  <c r="D428" i="5"/>
  <c r="E428" i="5" s="1"/>
  <c r="AT427" i="5"/>
  <c r="AU427" i="5" s="1"/>
  <c r="AN427" i="5"/>
  <c r="AO427" i="5" s="1"/>
  <c r="AH427" i="5"/>
  <c r="AI427" i="5" s="1"/>
  <c r="AB427" i="5"/>
  <c r="AC427" i="5" s="1"/>
  <c r="V427" i="5"/>
  <c r="W427" i="5" s="1"/>
  <c r="P427" i="5"/>
  <c r="Q427" i="5" s="1"/>
  <c r="J427" i="5"/>
  <c r="K427" i="5" s="1"/>
  <c r="D427" i="5"/>
  <c r="E427" i="5" s="1"/>
  <c r="AT426" i="5"/>
  <c r="AU426" i="5" s="1"/>
  <c r="AN426" i="5"/>
  <c r="AO426" i="5" s="1"/>
  <c r="AH426" i="5"/>
  <c r="AI426" i="5" s="1"/>
  <c r="AB426" i="5"/>
  <c r="AC426" i="5" s="1"/>
  <c r="V426" i="5"/>
  <c r="W426" i="5" s="1"/>
  <c r="P426" i="5"/>
  <c r="Q426" i="5" s="1"/>
  <c r="J426" i="5"/>
  <c r="K426" i="5" s="1"/>
  <c r="D426" i="5"/>
  <c r="E426" i="5" s="1"/>
  <c r="AT425" i="5"/>
  <c r="AU425" i="5" s="1"/>
  <c r="AN425" i="5"/>
  <c r="AO425" i="5" s="1"/>
  <c r="AH425" i="5"/>
  <c r="AI425" i="5" s="1"/>
  <c r="AB425" i="5"/>
  <c r="AC425" i="5" s="1"/>
  <c r="V425" i="5"/>
  <c r="W425" i="5" s="1"/>
  <c r="P425" i="5"/>
  <c r="Q425" i="5" s="1"/>
  <c r="J425" i="5"/>
  <c r="K425" i="5" s="1"/>
  <c r="D425" i="5"/>
  <c r="E425" i="5" s="1"/>
  <c r="AT424" i="5"/>
  <c r="AU424" i="5" s="1"/>
  <c r="AN424" i="5"/>
  <c r="AO424" i="5" s="1"/>
  <c r="AH424" i="5"/>
  <c r="AI424" i="5" s="1"/>
  <c r="AB424" i="5"/>
  <c r="AC424" i="5" s="1"/>
  <c r="V424" i="5"/>
  <c r="W424" i="5" s="1"/>
  <c r="P424" i="5"/>
  <c r="Q424" i="5" s="1"/>
  <c r="J424" i="5"/>
  <c r="K424" i="5" s="1"/>
  <c r="D424" i="5"/>
  <c r="E424" i="5" s="1"/>
  <c r="AT423" i="5"/>
  <c r="AU423" i="5" s="1"/>
  <c r="AN423" i="5"/>
  <c r="AO423" i="5" s="1"/>
  <c r="AH423" i="5"/>
  <c r="AI423" i="5" s="1"/>
  <c r="AB423" i="5"/>
  <c r="AC423" i="5" s="1"/>
  <c r="V423" i="5"/>
  <c r="W423" i="5" s="1"/>
  <c r="P423" i="5"/>
  <c r="Q423" i="5" s="1"/>
  <c r="J423" i="5"/>
  <c r="K423" i="5" s="1"/>
  <c r="D423" i="5"/>
  <c r="E423" i="5" s="1"/>
  <c r="AT422" i="5"/>
  <c r="AU422" i="5" s="1"/>
  <c r="AN422" i="5"/>
  <c r="AO422" i="5" s="1"/>
  <c r="AH422" i="5"/>
  <c r="AI422" i="5" s="1"/>
  <c r="AB422" i="5"/>
  <c r="AC422" i="5" s="1"/>
  <c r="V422" i="5"/>
  <c r="W422" i="5" s="1"/>
  <c r="P422" i="5"/>
  <c r="Q422" i="5" s="1"/>
  <c r="J422" i="5"/>
  <c r="K422" i="5" s="1"/>
  <c r="D422" i="5"/>
  <c r="E422" i="5" s="1"/>
  <c r="AT421" i="5"/>
  <c r="AU421" i="5" s="1"/>
  <c r="AN421" i="5"/>
  <c r="AO421" i="5" s="1"/>
  <c r="AH421" i="5"/>
  <c r="AI421" i="5" s="1"/>
  <c r="AB421" i="5"/>
  <c r="AC421" i="5" s="1"/>
  <c r="V421" i="5"/>
  <c r="W421" i="5" s="1"/>
  <c r="P421" i="5"/>
  <c r="Q421" i="5" s="1"/>
  <c r="J421" i="5"/>
  <c r="K421" i="5" s="1"/>
  <c r="D421" i="5"/>
  <c r="E421" i="5" s="1"/>
  <c r="AT420" i="5"/>
  <c r="AU420" i="5" s="1"/>
  <c r="AN420" i="5"/>
  <c r="AO420" i="5" s="1"/>
  <c r="AH420" i="5"/>
  <c r="AI420" i="5" s="1"/>
  <c r="AB420" i="5"/>
  <c r="AC420" i="5" s="1"/>
  <c r="V420" i="5"/>
  <c r="W420" i="5" s="1"/>
  <c r="P420" i="5"/>
  <c r="Q420" i="5" s="1"/>
  <c r="J420" i="5"/>
  <c r="K420" i="5" s="1"/>
  <c r="D420" i="5"/>
  <c r="E420" i="5" s="1"/>
  <c r="AT419" i="5"/>
  <c r="AU419" i="5" s="1"/>
  <c r="AN419" i="5"/>
  <c r="AO419" i="5" s="1"/>
  <c r="AH419" i="5"/>
  <c r="AI419" i="5" s="1"/>
  <c r="AB419" i="5"/>
  <c r="AC419" i="5" s="1"/>
  <c r="V419" i="5"/>
  <c r="W419" i="5" s="1"/>
  <c r="P419" i="5"/>
  <c r="Q419" i="5" s="1"/>
  <c r="J419" i="5"/>
  <c r="K419" i="5" s="1"/>
  <c r="D419" i="5"/>
  <c r="E419" i="5" s="1"/>
  <c r="AT418" i="5"/>
  <c r="AU418" i="5" s="1"/>
  <c r="AN418" i="5"/>
  <c r="AO418" i="5" s="1"/>
  <c r="AH418" i="5"/>
  <c r="AI418" i="5" s="1"/>
  <c r="AB418" i="5"/>
  <c r="AC418" i="5" s="1"/>
  <c r="V418" i="5"/>
  <c r="W418" i="5" s="1"/>
  <c r="P418" i="5"/>
  <c r="Q418" i="5" s="1"/>
  <c r="J418" i="5"/>
  <c r="K418" i="5" s="1"/>
  <c r="D418" i="5"/>
  <c r="E418" i="5" s="1"/>
  <c r="AT417" i="5"/>
  <c r="AU417" i="5" s="1"/>
  <c r="AN417" i="5"/>
  <c r="AO417" i="5" s="1"/>
  <c r="AH417" i="5"/>
  <c r="AI417" i="5" s="1"/>
  <c r="AB417" i="5"/>
  <c r="AC417" i="5" s="1"/>
  <c r="V417" i="5"/>
  <c r="W417" i="5" s="1"/>
  <c r="P417" i="5"/>
  <c r="Q417" i="5" s="1"/>
  <c r="J417" i="5"/>
  <c r="K417" i="5" s="1"/>
  <c r="D417" i="5"/>
  <c r="E417" i="5" s="1"/>
  <c r="AT416" i="5"/>
  <c r="AU416" i="5" s="1"/>
  <c r="AN416" i="5"/>
  <c r="AO416" i="5" s="1"/>
  <c r="AH416" i="5"/>
  <c r="AI416" i="5" s="1"/>
  <c r="AB416" i="5"/>
  <c r="AC416" i="5" s="1"/>
  <c r="V416" i="5"/>
  <c r="W416" i="5" s="1"/>
  <c r="P416" i="5"/>
  <c r="Q416" i="5" s="1"/>
  <c r="J416" i="5"/>
  <c r="K416" i="5" s="1"/>
  <c r="D416" i="5"/>
  <c r="E416" i="5" s="1"/>
  <c r="AT415" i="5"/>
  <c r="AU415" i="5" s="1"/>
  <c r="AN415" i="5"/>
  <c r="AO415" i="5" s="1"/>
  <c r="AH415" i="5"/>
  <c r="AI415" i="5" s="1"/>
  <c r="AB415" i="5"/>
  <c r="AC415" i="5" s="1"/>
  <c r="V415" i="5"/>
  <c r="W415" i="5" s="1"/>
  <c r="P415" i="5"/>
  <c r="Q415" i="5" s="1"/>
  <c r="J415" i="5"/>
  <c r="K415" i="5" s="1"/>
  <c r="D415" i="5"/>
  <c r="E415" i="5" s="1"/>
  <c r="AT414" i="5"/>
  <c r="AU414" i="5" s="1"/>
  <c r="AN414" i="5"/>
  <c r="AO414" i="5" s="1"/>
  <c r="AH414" i="5"/>
  <c r="AI414" i="5" s="1"/>
  <c r="AB414" i="5"/>
  <c r="AC414" i="5" s="1"/>
  <c r="V414" i="5"/>
  <c r="W414" i="5" s="1"/>
  <c r="P414" i="5"/>
  <c r="Q414" i="5" s="1"/>
  <c r="J414" i="5"/>
  <c r="K414" i="5" s="1"/>
  <c r="D414" i="5"/>
  <c r="E414" i="5" s="1"/>
  <c r="AT413" i="5"/>
  <c r="AU413" i="5" s="1"/>
  <c r="AN413" i="5"/>
  <c r="AO413" i="5" s="1"/>
  <c r="AH413" i="5"/>
  <c r="AI413" i="5" s="1"/>
  <c r="AB413" i="5"/>
  <c r="AC413" i="5" s="1"/>
  <c r="V413" i="5"/>
  <c r="W413" i="5" s="1"/>
  <c r="P413" i="5"/>
  <c r="Q413" i="5" s="1"/>
  <c r="J413" i="5"/>
  <c r="K413" i="5" s="1"/>
  <c r="D413" i="5"/>
  <c r="E413" i="5" s="1"/>
  <c r="AT412" i="5"/>
  <c r="AU412" i="5" s="1"/>
  <c r="AN412" i="5"/>
  <c r="AO412" i="5" s="1"/>
  <c r="AH412" i="5"/>
  <c r="AI412" i="5" s="1"/>
  <c r="AB412" i="5"/>
  <c r="AC412" i="5" s="1"/>
  <c r="V412" i="5"/>
  <c r="W412" i="5" s="1"/>
  <c r="P412" i="5"/>
  <c r="Q412" i="5" s="1"/>
  <c r="J412" i="5"/>
  <c r="K412" i="5" s="1"/>
  <c r="D412" i="5"/>
  <c r="E412" i="5" s="1"/>
  <c r="AT411" i="5"/>
  <c r="AU411" i="5" s="1"/>
  <c r="AN411" i="5"/>
  <c r="AO411" i="5" s="1"/>
  <c r="AH411" i="5"/>
  <c r="AI411" i="5" s="1"/>
  <c r="AB411" i="5"/>
  <c r="AC411" i="5" s="1"/>
  <c r="V411" i="5"/>
  <c r="W411" i="5" s="1"/>
  <c r="P411" i="5"/>
  <c r="Q411" i="5" s="1"/>
  <c r="J411" i="5"/>
  <c r="K411" i="5" s="1"/>
  <c r="D411" i="5"/>
  <c r="E411" i="5" s="1"/>
  <c r="AT410" i="5"/>
  <c r="AU410" i="5" s="1"/>
  <c r="AN410" i="5"/>
  <c r="AO410" i="5" s="1"/>
  <c r="AH410" i="5"/>
  <c r="AI410" i="5" s="1"/>
  <c r="AB410" i="5"/>
  <c r="AC410" i="5" s="1"/>
  <c r="V410" i="5"/>
  <c r="W410" i="5" s="1"/>
  <c r="P410" i="5"/>
  <c r="Q410" i="5" s="1"/>
  <c r="J410" i="5"/>
  <c r="K410" i="5" s="1"/>
  <c r="D410" i="5"/>
  <c r="E410" i="5" s="1"/>
  <c r="AT409" i="5"/>
  <c r="AU409" i="5" s="1"/>
  <c r="AN409" i="5"/>
  <c r="AO409" i="5" s="1"/>
  <c r="AH409" i="5"/>
  <c r="AI409" i="5" s="1"/>
  <c r="AB409" i="5"/>
  <c r="AC409" i="5" s="1"/>
  <c r="V409" i="5"/>
  <c r="W409" i="5" s="1"/>
  <c r="P409" i="5"/>
  <c r="Q409" i="5" s="1"/>
  <c r="J409" i="5"/>
  <c r="K409" i="5" s="1"/>
  <c r="D409" i="5"/>
  <c r="E409" i="5" s="1"/>
  <c r="AT408" i="5"/>
  <c r="AU408" i="5" s="1"/>
  <c r="AN408" i="5"/>
  <c r="AO408" i="5" s="1"/>
  <c r="AH408" i="5"/>
  <c r="AI408" i="5" s="1"/>
  <c r="AB408" i="5"/>
  <c r="AC408" i="5" s="1"/>
  <c r="V408" i="5"/>
  <c r="W408" i="5" s="1"/>
  <c r="P408" i="5"/>
  <c r="Q408" i="5" s="1"/>
  <c r="J408" i="5"/>
  <c r="K408" i="5" s="1"/>
  <c r="D408" i="5"/>
  <c r="E408" i="5" s="1"/>
  <c r="AT407" i="5"/>
  <c r="AU407" i="5" s="1"/>
  <c r="AN407" i="5"/>
  <c r="AO407" i="5" s="1"/>
  <c r="AH407" i="5"/>
  <c r="AI407" i="5" s="1"/>
  <c r="AB407" i="5"/>
  <c r="AC407" i="5" s="1"/>
  <c r="V407" i="5"/>
  <c r="W407" i="5" s="1"/>
  <c r="P407" i="5"/>
  <c r="Q407" i="5" s="1"/>
  <c r="J407" i="5"/>
  <c r="K407" i="5" s="1"/>
  <c r="D407" i="5"/>
  <c r="E407" i="5" s="1"/>
  <c r="AT406" i="5"/>
  <c r="AU406" i="5" s="1"/>
  <c r="AN406" i="5"/>
  <c r="AO406" i="5" s="1"/>
  <c r="AH406" i="5"/>
  <c r="AI406" i="5" s="1"/>
  <c r="AB406" i="5"/>
  <c r="AC406" i="5" s="1"/>
  <c r="V406" i="5"/>
  <c r="W406" i="5" s="1"/>
  <c r="P406" i="5"/>
  <c r="Q406" i="5" s="1"/>
  <c r="J406" i="5"/>
  <c r="K406" i="5" s="1"/>
  <c r="D406" i="5"/>
  <c r="E406" i="5" s="1"/>
  <c r="AT405" i="5"/>
  <c r="AU405" i="5" s="1"/>
  <c r="AN405" i="5"/>
  <c r="AO405" i="5" s="1"/>
  <c r="AH405" i="5"/>
  <c r="AI405" i="5" s="1"/>
  <c r="AB405" i="5"/>
  <c r="AC405" i="5" s="1"/>
  <c r="V405" i="5"/>
  <c r="W405" i="5" s="1"/>
  <c r="P405" i="5"/>
  <c r="Q405" i="5" s="1"/>
  <c r="J405" i="5"/>
  <c r="K405" i="5" s="1"/>
  <c r="D405" i="5"/>
  <c r="E405" i="5" s="1"/>
  <c r="AT404" i="5"/>
  <c r="AU404" i="5" s="1"/>
  <c r="AN404" i="5"/>
  <c r="AO404" i="5" s="1"/>
  <c r="AH404" i="5"/>
  <c r="AI404" i="5" s="1"/>
  <c r="AB404" i="5"/>
  <c r="AC404" i="5" s="1"/>
  <c r="V404" i="5"/>
  <c r="W404" i="5" s="1"/>
  <c r="P404" i="5"/>
  <c r="Q404" i="5" s="1"/>
  <c r="J404" i="5"/>
  <c r="K404" i="5" s="1"/>
  <c r="D404" i="5"/>
  <c r="E404" i="5" s="1"/>
  <c r="AT403" i="5"/>
  <c r="AU403" i="5" s="1"/>
  <c r="AN403" i="5"/>
  <c r="AO403" i="5" s="1"/>
  <c r="AH403" i="5"/>
  <c r="AI403" i="5" s="1"/>
  <c r="AB403" i="5"/>
  <c r="AC403" i="5" s="1"/>
  <c r="V403" i="5"/>
  <c r="W403" i="5" s="1"/>
  <c r="P403" i="5"/>
  <c r="Q403" i="5" s="1"/>
  <c r="J403" i="5"/>
  <c r="K403" i="5" s="1"/>
  <c r="D403" i="5"/>
  <c r="E403" i="5" s="1"/>
  <c r="AT402" i="5"/>
  <c r="AU402" i="5" s="1"/>
  <c r="AN402" i="5"/>
  <c r="AO402" i="5" s="1"/>
  <c r="AH402" i="5"/>
  <c r="AI402" i="5" s="1"/>
  <c r="AB402" i="5"/>
  <c r="AC402" i="5" s="1"/>
  <c r="V402" i="5"/>
  <c r="W402" i="5" s="1"/>
  <c r="P402" i="5"/>
  <c r="Q402" i="5" s="1"/>
  <c r="J402" i="5"/>
  <c r="K402" i="5" s="1"/>
  <c r="D402" i="5"/>
  <c r="E402" i="5" s="1"/>
  <c r="AT401" i="5"/>
  <c r="AU401" i="5" s="1"/>
  <c r="AN401" i="5"/>
  <c r="AO401" i="5" s="1"/>
  <c r="AH401" i="5"/>
  <c r="AI401" i="5" s="1"/>
  <c r="AB401" i="5"/>
  <c r="AC401" i="5" s="1"/>
  <c r="V401" i="5"/>
  <c r="W401" i="5" s="1"/>
  <c r="P401" i="5"/>
  <c r="Q401" i="5" s="1"/>
  <c r="J401" i="5"/>
  <c r="K401" i="5" s="1"/>
  <c r="D401" i="5"/>
  <c r="E401" i="5" s="1"/>
  <c r="AT400" i="5"/>
  <c r="AU400" i="5" s="1"/>
  <c r="AN400" i="5"/>
  <c r="AO400" i="5" s="1"/>
  <c r="AH400" i="5"/>
  <c r="AI400" i="5" s="1"/>
  <c r="AB400" i="5"/>
  <c r="AC400" i="5" s="1"/>
  <c r="V400" i="5"/>
  <c r="W400" i="5" s="1"/>
  <c r="P400" i="5"/>
  <c r="Q400" i="5" s="1"/>
  <c r="J400" i="5"/>
  <c r="K400" i="5" s="1"/>
  <c r="D400" i="5"/>
  <c r="E400" i="5" s="1"/>
  <c r="AT399" i="5"/>
  <c r="AU399" i="5" s="1"/>
  <c r="AN399" i="5"/>
  <c r="AO399" i="5" s="1"/>
  <c r="AH399" i="5"/>
  <c r="AI399" i="5" s="1"/>
  <c r="AB399" i="5"/>
  <c r="AC399" i="5" s="1"/>
  <c r="V399" i="5"/>
  <c r="W399" i="5" s="1"/>
  <c r="P399" i="5"/>
  <c r="Q399" i="5" s="1"/>
  <c r="J399" i="5"/>
  <c r="K399" i="5" s="1"/>
  <c r="D399" i="5"/>
  <c r="E399" i="5" s="1"/>
  <c r="AT398" i="5"/>
  <c r="AU398" i="5" s="1"/>
  <c r="AN398" i="5"/>
  <c r="AO398" i="5" s="1"/>
  <c r="AH398" i="5"/>
  <c r="AI398" i="5" s="1"/>
  <c r="AB398" i="5"/>
  <c r="AC398" i="5" s="1"/>
  <c r="V398" i="5"/>
  <c r="W398" i="5" s="1"/>
  <c r="P398" i="5"/>
  <c r="Q398" i="5" s="1"/>
  <c r="J398" i="5"/>
  <c r="K398" i="5" s="1"/>
  <c r="D398" i="5"/>
  <c r="E398" i="5" s="1"/>
  <c r="AT397" i="5"/>
  <c r="AU397" i="5" s="1"/>
  <c r="AN397" i="5"/>
  <c r="AO397" i="5" s="1"/>
  <c r="AH397" i="5"/>
  <c r="AI397" i="5" s="1"/>
  <c r="AB397" i="5"/>
  <c r="AC397" i="5" s="1"/>
  <c r="V397" i="5"/>
  <c r="W397" i="5" s="1"/>
  <c r="P397" i="5"/>
  <c r="Q397" i="5" s="1"/>
  <c r="J397" i="5"/>
  <c r="D397" i="5"/>
  <c r="E397" i="5" s="1"/>
  <c r="AT391" i="5"/>
  <c r="AU391" i="5" s="1"/>
  <c r="AN391" i="5"/>
  <c r="AO391" i="5" s="1"/>
  <c r="AH391" i="5"/>
  <c r="AI391" i="5" s="1"/>
  <c r="AB391" i="5"/>
  <c r="AC391" i="5" s="1"/>
  <c r="V391" i="5"/>
  <c r="W391" i="5" s="1"/>
  <c r="P391" i="5"/>
  <c r="Q391" i="5" s="1"/>
  <c r="J391" i="5"/>
  <c r="K391" i="5" s="1"/>
  <c r="D391" i="5"/>
  <c r="E391" i="5" s="1"/>
  <c r="AT390" i="5"/>
  <c r="AU390" i="5" s="1"/>
  <c r="AN390" i="5"/>
  <c r="AO390" i="5" s="1"/>
  <c r="AH390" i="5"/>
  <c r="AI390" i="5" s="1"/>
  <c r="AB390" i="5"/>
  <c r="AC390" i="5" s="1"/>
  <c r="V390" i="5"/>
  <c r="W390" i="5" s="1"/>
  <c r="P390" i="5"/>
  <c r="Q390" i="5" s="1"/>
  <c r="J390" i="5"/>
  <c r="K390" i="5" s="1"/>
  <c r="D390" i="5"/>
  <c r="E390" i="5" s="1"/>
  <c r="AT389" i="5"/>
  <c r="AU389" i="5" s="1"/>
  <c r="AN389" i="5"/>
  <c r="AO389" i="5" s="1"/>
  <c r="AH389" i="5"/>
  <c r="AI389" i="5" s="1"/>
  <c r="AB389" i="5"/>
  <c r="AC389" i="5" s="1"/>
  <c r="V389" i="5"/>
  <c r="W389" i="5" s="1"/>
  <c r="P389" i="5"/>
  <c r="Q389" i="5" s="1"/>
  <c r="J389" i="5"/>
  <c r="K389" i="5" s="1"/>
  <c r="D389" i="5"/>
  <c r="E389" i="5" s="1"/>
  <c r="AT388" i="5"/>
  <c r="AU388" i="5" s="1"/>
  <c r="AN388" i="5"/>
  <c r="AO388" i="5" s="1"/>
  <c r="AH388" i="5"/>
  <c r="AI388" i="5" s="1"/>
  <c r="AB388" i="5"/>
  <c r="AC388" i="5" s="1"/>
  <c r="V388" i="5"/>
  <c r="W388" i="5" s="1"/>
  <c r="P388" i="5"/>
  <c r="Q388" i="5" s="1"/>
  <c r="J388" i="5"/>
  <c r="K388" i="5" s="1"/>
  <c r="D388" i="5"/>
  <c r="E388" i="5" s="1"/>
  <c r="AT387" i="5"/>
  <c r="AU387" i="5" s="1"/>
  <c r="AN387" i="5"/>
  <c r="AO387" i="5" s="1"/>
  <c r="AH387" i="5"/>
  <c r="AI387" i="5" s="1"/>
  <c r="AB387" i="5"/>
  <c r="AC387" i="5" s="1"/>
  <c r="V387" i="5"/>
  <c r="W387" i="5" s="1"/>
  <c r="P387" i="5"/>
  <c r="Q387" i="5" s="1"/>
  <c r="J387" i="5"/>
  <c r="K387" i="5" s="1"/>
  <c r="D387" i="5"/>
  <c r="E387" i="5" s="1"/>
  <c r="AT386" i="5"/>
  <c r="AU386" i="5" s="1"/>
  <c r="AN386" i="5"/>
  <c r="AO386" i="5" s="1"/>
  <c r="AH386" i="5"/>
  <c r="AI386" i="5" s="1"/>
  <c r="AB386" i="5"/>
  <c r="AC386" i="5" s="1"/>
  <c r="V386" i="5"/>
  <c r="W386" i="5" s="1"/>
  <c r="P386" i="5"/>
  <c r="Q386" i="5" s="1"/>
  <c r="J386" i="5"/>
  <c r="K386" i="5" s="1"/>
  <c r="D386" i="5"/>
  <c r="E386" i="5" s="1"/>
  <c r="AT385" i="5"/>
  <c r="AU385" i="5" s="1"/>
  <c r="AN385" i="5"/>
  <c r="AO385" i="5" s="1"/>
  <c r="AH385" i="5"/>
  <c r="AI385" i="5" s="1"/>
  <c r="AB385" i="5"/>
  <c r="AC385" i="5" s="1"/>
  <c r="V385" i="5"/>
  <c r="W385" i="5" s="1"/>
  <c r="P385" i="5"/>
  <c r="Q385" i="5" s="1"/>
  <c r="J385" i="5"/>
  <c r="K385" i="5" s="1"/>
  <c r="D385" i="5"/>
  <c r="E385" i="5" s="1"/>
  <c r="AT384" i="5"/>
  <c r="AU384" i="5" s="1"/>
  <c r="AN384" i="5"/>
  <c r="AO384" i="5" s="1"/>
  <c r="AH384" i="5"/>
  <c r="AI384" i="5" s="1"/>
  <c r="AB384" i="5"/>
  <c r="AC384" i="5" s="1"/>
  <c r="V384" i="5"/>
  <c r="W384" i="5" s="1"/>
  <c r="P384" i="5"/>
  <c r="Q384" i="5" s="1"/>
  <c r="J384" i="5"/>
  <c r="K384" i="5" s="1"/>
  <c r="D384" i="5"/>
  <c r="E384" i="5" s="1"/>
  <c r="AT383" i="5"/>
  <c r="AU383" i="5" s="1"/>
  <c r="AN383" i="5"/>
  <c r="AO383" i="5" s="1"/>
  <c r="AH383" i="5"/>
  <c r="AI383" i="5" s="1"/>
  <c r="AB383" i="5"/>
  <c r="AC383" i="5" s="1"/>
  <c r="V383" i="5"/>
  <c r="W383" i="5" s="1"/>
  <c r="P383" i="5"/>
  <c r="Q383" i="5" s="1"/>
  <c r="J383" i="5"/>
  <c r="K383" i="5" s="1"/>
  <c r="D383" i="5"/>
  <c r="E383" i="5" s="1"/>
  <c r="AT382" i="5"/>
  <c r="AU382" i="5" s="1"/>
  <c r="AN382" i="5"/>
  <c r="AO382" i="5" s="1"/>
  <c r="AH382" i="5"/>
  <c r="AI382" i="5" s="1"/>
  <c r="AB382" i="5"/>
  <c r="AC382" i="5" s="1"/>
  <c r="V382" i="5"/>
  <c r="W382" i="5" s="1"/>
  <c r="P382" i="5"/>
  <c r="Q382" i="5" s="1"/>
  <c r="J382" i="5"/>
  <c r="K382" i="5" s="1"/>
  <c r="D382" i="5"/>
  <c r="E382" i="5" s="1"/>
  <c r="AT381" i="5"/>
  <c r="AU381" i="5" s="1"/>
  <c r="AN381" i="5"/>
  <c r="AO381" i="5" s="1"/>
  <c r="AH381" i="5"/>
  <c r="AI381" i="5" s="1"/>
  <c r="AB381" i="5"/>
  <c r="AC381" i="5" s="1"/>
  <c r="V381" i="5"/>
  <c r="W381" i="5" s="1"/>
  <c r="P381" i="5"/>
  <c r="Q381" i="5" s="1"/>
  <c r="J381" i="5"/>
  <c r="K381" i="5" s="1"/>
  <c r="D381" i="5"/>
  <c r="E381" i="5" s="1"/>
  <c r="AT380" i="5"/>
  <c r="AU380" i="5" s="1"/>
  <c r="AN380" i="5"/>
  <c r="AO380" i="5" s="1"/>
  <c r="AH380" i="5"/>
  <c r="AI380" i="5" s="1"/>
  <c r="AB380" i="5"/>
  <c r="AC380" i="5" s="1"/>
  <c r="V380" i="5"/>
  <c r="W380" i="5" s="1"/>
  <c r="P380" i="5"/>
  <c r="Q380" i="5" s="1"/>
  <c r="J380" i="5"/>
  <c r="K380" i="5" s="1"/>
  <c r="D380" i="5"/>
  <c r="E380" i="5" s="1"/>
  <c r="AT379" i="5"/>
  <c r="AU379" i="5" s="1"/>
  <c r="AN379" i="5"/>
  <c r="AO379" i="5" s="1"/>
  <c r="AH379" i="5"/>
  <c r="AI379" i="5" s="1"/>
  <c r="AB379" i="5"/>
  <c r="AC379" i="5" s="1"/>
  <c r="V379" i="5"/>
  <c r="W379" i="5" s="1"/>
  <c r="P379" i="5"/>
  <c r="Q379" i="5" s="1"/>
  <c r="J379" i="5"/>
  <c r="K379" i="5" s="1"/>
  <c r="D379" i="5"/>
  <c r="E379" i="5" s="1"/>
  <c r="AT378" i="5"/>
  <c r="AU378" i="5" s="1"/>
  <c r="AN378" i="5"/>
  <c r="AO378" i="5" s="1"/>
  <c r="AH378" i="5"/>
  <c r="AI378" i="5" s="1"/>
  <c r="AB378" i="5"/>
  <c r="AC378" i="5" s="1"/>
  <c r="V378" i="5"/>
  <c r="W378" i="5" s="1"/>
  <c r="P378" i="5"/>
  <c r="Q378" i="5" s="1"/>
  <c r="J378" i="5"/>
  <c r="K378" i="5" s="1"/>
  <c r="D378" i="5"/>
  <c r="E378" i="5" s="1"/>
  <c r="AT377" i="5"/>
  <c r="AU377" i="5" s="1"/>
  <c r="AN377" i="5"/>
  <c r="AO377" i="5" s="1"/>
  <c r="AH377" i="5"/>
  <c r="AI377" i="5" s="1"/>
  <c r="AB377" i="5"/>
  <c r="AC377" i="5" s="1"/>
  <c r="V377" i="5"/>
  <c r="W377" i="5" s="1"/>
  <c r="P377" i="5"/>
  <c r="Q377" i="5" s="1"/>
  <c r="J377" i="5"/>
  <c r="K377" i="5" s="1"/>
  <c r="D377" i="5"/>
  <c r="E377" i="5" s="1"/>
  <c r="AT376" i="5"/>
  <c r="AU376" i="5" s="1"/>
  <c r="AN376" i="5"/>
  <c r="AO376" i="5" s="1"/>
  <c r="AH376" i="5"/>
  <c r="AI376" i="5" s="1"/>
  <c r="AB376" i="5"/>
  <c r="AC376" i="5" s="1"/>
  <c r="V376" i="5"/>
  <c r="W376" i="5" s="1"/>
  <c r="P376" i="5"/>
  <c r="Q376" i="5" s="1"/>
  <c r="J376" i="5"/>
  <c r="K376" i="5" s="1"/>
  <c r="D376" i="5"/>
  <c r="E376" i="5" s="1"/>
  <c r="AT375" i="5"/>
  <c r="AU375" i="5" s="1"/>
  <c r="AN375" i="5"/>
  <c r="AO375" i="5" s="1"/>
  <c r="AH375" i="5"/>
  <c r="AI375" i="5" s="1"/>
  <c r="AB375" i="5"/>
  <c r="AC375" i="5" s="1"/>
  <c r="V375" i="5"/>
  <c r="W375" i="5" s="1"/>
  <c r="P375" i="5"/>
  <c r="Q375" i="5" s="1"/>
  <c r="J375" i="5"/>
  <c r="K375" i="5" s="1"/>
  <c r="D375" i="5"/>
  <c r="E375" i="5" s="1"/>
  <c r="AT374" i="5"/>
  <c r="AU374" i="5" s="1"/>
  <c r="AN374" i="5"/>
  <c r="AO374" i="5" s="1"/>
  <c r="AH374" i="5"/>
  <c r="AI374" i="5" s="1"/>
  <c r="AB374" i="5"/>
  <c r="AC374" i="5" s="1"/>
  <c r="V374" i="5"/>
  <c r="W374" i="5" s="1"/>
  <c r="P374" i="5"/>
  <c r="Q374" i="5" s="1"/>
  <c r="J374" i="5"/>
  <c r="K374" i="5" s="1"/>
  <c r="D374" i="5"/>
  <c r="E374" i="5" s="1"/>
  <c r="AT373" i="5"/>
  <c r="AU373" i="5" s="1"/>
  <c r="AN373" i="5"/>
  <c r="AO373" i="5" s="1"/>
  <c r="AH373" i="5"/>
  <c r="AI373" i="5" s="1"/>
  <c r="AB373" i="5"/>
  <c r="AC373" i="5" s="1"/>
  <c r="V373" i="5"/>
  <c r="W373" i="5" s="1"/>
  <c r="P373" i="5"/>
  <c r="Q373" i="5" s="1"/>
  <c r="J373" i="5"/>
  <c r="K373" i="5" s="1"/>
  <c r="D373" i="5"/>
  <c r="E373" i="5" s="1"/>
  <c r="AT372" i="5"/>
  <c r="AU372" i="5" s="1"/>
  <c r="AN372" i="5"/>
  <c r="AO372" i="5" s="1"/>
  <c r="AH372" i="5"/>
  <c r="AI372" i="5" s="1"/>
  <c r="AB372" i="5"/>
  <c r="AC372" i="5" s="1"/>
  <c r="V372" i="5"/>
  <c r="W372" i="5" s="1"/>
  <c r="P372" i="5"/>
  <c r="Q372" i="5" s="1"/>
  <c r="J372" i="5"/>
  <c r="K372" i="5" s="1"/>
  <c r="D372" i="5"/>
  <c r="E372" i="5" s="1"/>
  <c r="AT371" i="5"/>
  <c r="AU371" i="5" s="1"/>
  <c r="AN371" i="5"/>
  <c r="AO371" i="5" s="1"/>
  <c r="AH371" i="5"/>
  <c r="AI371" i="5" s="1"/>
  <c r="AB371" i="5"/>
  <c r="AC371" i="5" s="1"/>
  <c r="V371" i="5"/>
  <c r="W371" i="5" s="1"/>
  <c r="P371" i="5"/>
  <c r="Q371" i="5" s="1"/>
  <c r="J371" i="5"/>
  <c r="K371" i="5" s="1"/>
  <c r="D371" i="5"/>
  <c r="E371" i="5" s="1"/>
  <c r="AT370" i="5"/>
  <c r="AU370" i="5" s="1"/>
  <c r="AN370" i="5"/>
  <c r="AO370" i="5" s="1"/>
  <c r="AH370" i="5"/>
  <c r="AI370" i="5" s="1"/>
  <c r="AB370" i="5"/>
  <c r="AC370" i="5" s="1"/>
  <c r="V370" i="5"/>
  <c r="W370" i="5" s="1"/>
  <c r="P370" i="5"/>
  <c r="Q370" i="5" s="1"/>
  <c r="J370" i="5"/>
  <c r="K370" i="5" s="1"/>
  <c r="D370" i="5"/>
  <c r="E370" i="5" s="1"/>
  <c r="AT369" i="5"/>
  <c r="AU369" i="5" s="1"/>
  <c r="AN369" i="5"/>
  <c r="AO369" i="5" s="1"/>
  <c r="AH369" i="5"/>
  <c r="AI369" i="5" s="1"/>
  <c r="AB369" i="5"/>
  <c r="AC369" i="5" s="1"/>
  <c r="V369" i="5"/>
  <c r="W369" i="5" s="1"/>
  <c r="P369" i="5"/>
  <c r="Q369" i="5" s="1"/>
  <c r="J369" i="5"/>
  <c r="K369" i="5" s="1"/>
  <c r="D369" i="5"/>
  <c r="E369" i="5" s="1"/>
  <c r="AT368" i="5"/>
  <c r="AU368" i="5" s="1"/>
  <c r="AN368" i="5"/>
  <c r="AO368" i="5" s="1"/>
  <c r="AH368" i="5"/>
  <c r="AI368" i="5" s="1"/>
  <c r="AB368" i="5"/>
  <c r="AC368" i="5" s="1"/>
  <c r="V368" i="5"/>
  <c r="W368" i="5" s="1"/>
  <c r="P368" i="5"/>
  <c r="Q368" i="5" s="1"/>
  <c r="J368" i="5"/>
  <c r="K368" i="5" s="1"/>
  <c r="D368" i="5"/>
  <c r="E368" i="5" s="1"/>
  <c r="AT367" i="5"/>
  <c r="AU367" i="5" s="1"/>
  <c r="AN367" i="5"/>
  <c r="AO367" i="5" s="1"/>
  <c r="AH367" i="5"/>
  <c r="AI367" i="5" s="1"/>
  <c r="AB367" i="5"/>
  <c r="AC367" i="5" s="1"/>
  <c r="V367" i="5"/>
  <c r="W367" i="5" s="1"/>
  <c r="P367" i="5"/>
  <c r="Q367" i="5" s="1"/>
  <c r="J367" i="5"/>
  <c r="K367" i="5" s="1"/>
  <c r="D367" i="5"/>
  <c r="E367" i="5" s="1"/>
  <c r="AT366" i="5"/>
  <c r="AU366" i="5" s="1"/>
  <c r="AN366" i="5"/>
  <c r="AO366" i="5" s="1"/>
  <c r="AH366" i="5"/>
  <c r="AI366" i="5" s="1"/>
  <c r="AB366" i="5"/>
  <c r="AC366" i="5" s="1"/>
  <c r="V366" i="5"/>
  <c r="W366" i="5" s="1"/>
  <c r="P366" i="5"/>
  <c r="Q366" i="5" s="1"/>
  <c r="J366" i="5"/>
  <c r="K366" i="5" s="1"/>
  <c r="D366" i="5"/>
  <c r="E366" i="5" s="1"/>
  <c r="AT365" i="5"/>
  <c r="AU365" i="5" s="1"/>
  <c r="AN365" i="5"/>
  <c r="AO365" i="5" s="1"/>
  <c r="AH365" i="5"/>
  <c r="AI365" i="5" s="1"/>
  <c r="AB365" i="5"/>
  <c r="AC365" i="5" s="1"/>
  <c r="V365" i="5"/>
  <c r="W365" i="5" s="1"/>
  <c r="P365" i="5"/>
  <c r="Q365" i="5" s="1"/>
  <c r="J365" i="5"/>
  <c r="K365" i="5" s="1"/>
  <c r="D365" i="5"/>
  <c r="E365" i="5" s="1"/>
  <c r="AT364" i="5"/>
  <c r="AU364" i="5" s="1"/>
  <c r="AN364" i="5"/>
  <c r="AO364" i="5" s="1"/>
  <c r="AH364" i="5"/>
  <c r="AI364" i="5" s="1"/>
  <c r="AB364" i="5"/>
  <c r="AC364" i="5" s="1"/>
  <c r="V364" i="5"/>
  <c r="W364" i="5" s="1"/>
  <c r="P364" i="5"/>
  <c r="Q364" i="5" s="1"/>
  <c r="J364" i="5"/>
  <c r="K364" i="5" s="1"/>
  <c r="D364" i="5"/>
  <c r="E364" i="5" s="1"/>
  <c r="AT363" i="5"/>
  <c r="AU363" i="5" s="1"/>
  <c r="AN363" i="5"/>
  <c r="AO363" i="5" s="1"/>
  <c r="AH363" i="5"/>
  <c r="AI363" i="5" s="1"/>
  <c r="AB363" i="5"/>
  <c r="AC363" i="5" s="1"/>
  <c r="V363" i="5"/>
  <c r="W363" i="5" s="1"/>
  <c r="P363" i="5"/>
  <c r="Q363" i="5" s="1"/>
  <c r="J363" i="5"/>
  <c r="K363" i="5" s="1"/>
  <c r="D363" i="5"/>
  <c r="E363" i="5" s="1"/>
  <c r="AT362" i="5"/>
  <c r="AU362" i="5" s="1"/>
  <c r="AN362" i="5"/>
  <c r="AO362" i="5" s="1"/>
  <c r="AH362" i="5"/>
  <c r="AI362" i="5" s="1"/>
  <c r="AB362" i="5"/>
  <c r="AC362" i="5" s="1"/>
  <c r="V362" i="5"/>
  <c r="W362" i="5" s="1"/>
  <c r="P362" i="5"/>
  <c r="Q362" i="5" s="1"/>
  <c r="J362" i="5"/>
  <c r="K362" i="5" s="1"/>
  <c r="D362" i="5"/>
  <c r="E362" i="5" s="1"/>
  <c r="AT361" i="5"/>
  <c r="AU361" i="5" s="1"/>
  <c r="AN361" i="5"/>
  <c r="AO361" i="5" s="1"/>
  <c r="AH361" i="5"/>
  <c r="AI361" i="5" s="1"/>
  <c r="AB361" i="5"/>
  <c r="AC361" i="5" s="1"/>
  <c r="V361" i="5"/>
  <c r="W361" i="5" s="1"/>
  <c r="P361" i="5"/>
  <c r="Q361" i="5" s="1"/>
  <c r="J361" i="5"/>
  <c r="K361" i="5" s="1"/>
  <c r="D361" i="5"/>
  <c r="E361" i="5" s="1"/>
  <c r="AT360" i="5"/>
  <c r="AU360" i="5" s="1"/>
  <c r="AN360" i="5"/>
  <c r="AO360" i="5" s="1"/>
  <c r="AH360" i="5"/>
  <c r="AI360" i="5" s="1"/>
  <c r="AB360" i="5"/>
  <c r="AC360" i="5" s="1"/>
  <c r="V360" i="5"/>
  <c r="W360" i="5" s="1"/>
  <c r="P360" i="5"/>
  <c r="Q360" i="5" s="1"/>
  <c r="J360" i="5"/>
  <c r="K360" i="5" s="1"/>
  <c r="D360" i="5"/>
  <c r="E360" i="5" s="1"/>
  <c r="AT359" i="5"/>
  <c r="AU359" i="5" s="1"/>
  <c r="AN359" i="5"/>
  <c r="AO359" i="5" s="1"/>
  <c r="AH359" i="5"/>
  <c r="AI359" i="5" s="1"/>
  <c r="AB359" i="5"/>
  <c r="AC359" i="5" s="1"/>
  <c r="V359" i="5"/>
  <c r="W359" i="5" s="1"/>
  <c r="P359" i="5"/>
  <c r="Q359" i="5" s="1"/>
  <c r="J359" i="5"/>
  <c r="K359" i="5" s="1"/>
  <c r="D359" i="5"/>
  <c r="E359" i="5" s="1"/>
  <c r="AT358" i="5"/>
  <c r="AU358" i="5" s="1"/>
  <c r="AN358" i="5"/>
  <c r="AO358" i="5" s="1"/>
  <c r="AH358" i="5"/>
  <c r="AI358" i="5" s="1"/>
  <c r="AB358" i="5"/>
  <c r="AC358" i="5" s="1"/>
  <c r="V358" i="5"/>
  <c r="W358" i="5" s="1"/>
  <c r="P358" i="5"/>
  <c r="Q358" i="5" s="1"/>
  <c r="J358" i="5"/>
  <c r="K358" i="5" s="1"/>
  <c r="D358" i="5"/>
  <c r="E358" i="5" s="1"/>
  <c r="AT357" i="5"/>
  <c r="AU357" i="5" s="1"/>
  <c r="AN357" i="5"/>
  <c r="AO357" i="5" s="1"/>
  <c r="AH357" i="5"/>
  <c r="AI357" i="5" s="1"/>
  <c r="AB357" i="5"/>
  <c r="AC357" i="5" s="1"/>
  <c r="V357" i="5"/>
  <c r="W357" i="5" s="1"/>
  <c r="P357" i="5"/>
  <c r="Q357" i="5" s="1"/>
  <c r="J357" i="5"/>
  <c r="K357" i="5" s="1"/>
  <c r="D357" i="5"/>
  <c r="E357" i="5" s="1"/>
  <c r="AT356" i="5"/>
  <c r="AU356" i="5" s="1"/>
  <c r="AN356" i="5"/>
  <c r="AO356" i="5" s="1"/>
  <c r="AH356" i="5"/>
  <c r="AI356" i="5" s="1"/>
  <c r="AB356" i="5"/>
  <c r="AC356" i="5" s="1"/>
  <c r="V356" i="5"/>
  <c r="W356" i="5" s="1"/>
  <c r="P356" i="5"/>
  <c r="Q356" i="5" s="1"/>
  <c r="J356" i="5"/>
  <c r="K356" i="5" s="1"/>
  <c r="D356" i="5"/>
  <c r="E356" i="5" s="1"/>
  <c r="AT355" i="5"/>
  <c r="AU355" i="5" s="1"/>
  <c r="AN355" i="5"/>
  <c r="AO355" i="5" s="1"/>
  <c r="AH355" i="5"/>
  <c r="AI355" i="5" s="1"/>
  <c r="AB355" i="5"/>
  <c r="AC355" i="5" s="1"/>
  <c r="V355" i="5"/>
  <c r="W355" i="5" s="1"/>
  <c r="P355" i="5"/>
  <c r="Q355" i="5" s="1"/>
  <c r="J355" i="5"/>
  <c r="K355" i="5" s="1"/>
  <c r="D355" i="5"/>
  <c r="E355" i="5" s="1"/>
  <c r="AT354" i="5"/>
  <c r="AU354" i="5" s="1"/>
  <c r="AN354" i="5"/>
  <c r="AO354" i="5" s="1"/>
  <c r="AH354" i="5"/>
  <c r="AI354" i="5" s="1"/>
  <c r="AB354" i="5"/>
  <c r="AC354" i="5" s="1"/>
  <c r="V354" i="5"/>
  <c r="W354" i="5" s="1"/>
  <c r="P354" i="5"/>
  <c r="Q354" i="5" s="1"/>
  <c r="J354" i="5"/>
  <c r="K354" i="5" s="1"/>
  <c r="D354" i="5"/>
  <c r="E354" i="5" s="1"/>
  <c r="AT353" i="5"/>
  <c r="AU353" i="5" s="1"/>
  <c r="AN353" i="5"/>
  <c r="AO353" i="5" s="1"/>
  <c r="AH353" i="5"/>
  <c r="AI353" i="5" s="1"/>
  <c r="AB353" i="5"/>
  <c r="AC353" i="5" s="1"/>
  <c r="V353" i="5"/>
  <c r="W353" i="5" s="1"/>
  <c r="P353" i="5"/>
  <c r="Q353" i="5" s="1"/>
  <c r="J353" i="5"/>
  <c r="K353" i="5" s="1"/>
  <c r="D353" i="5"/>
  <c r="E353" i="5" s="1"/>
  <c r="AT352" i="5"/>
  <c r="AU352" i="5" s="1"/>
  <c r="AN352" i="5"/>
  <c r="AO352" i="5" s="1"/>
  <c r="AH352" i="5"/>
  <c r="AI352" i="5" s="1"/>
  <c r="AB352" i="5"/>
  <c r="AC352" i="5" s="1"/>
  <c r="V352" i="5"/>
  <c r="W352" i="5" s="1"/>
  <c r="P352" i="5"/>
  <c r="Q352" i="5" s="1"/>
  <c r="J352" i="5"/>
  <c r="K352" i="5" s="1"/>
  <c r="D352" i="5"/>
  <c r="E352" i="5" s="1"/>
  <c r="AT351" i="5"/>
  <c r="AU351" i="5" s="1"/>
  <c r="AN351" i="5"/>
  <c r="AO351" i="5" s="1"/>
  <c r="AH351" i="5"/>
  <c r="AI351" i="5" s="1"/>
  <c r="AB351" i="5"/>
  <c r="AC351" i="5" s="1"/>
  <c r="V351" i="5"/>
  <c r="W351" i="5" s="1"/>
  <c r="P351" i="5"/>
  <c r="Q351" i="5" s="1"/>
  <c r="J351" i="5"/>
  <c r="K351" i="5" s="1"/>
  <c r="D351" i="5"/>
  <c r="E351" i="5" s="1"/>
  <c r="AT350" i="5"/>
  <c r="AU350" i="5" s="1"/>
  <c r="AN350" i="5"/>
  <c r="AO350" i="5" s="1"/>
  <c r="AH350" i="5"/>
  <c r="AI350" i="5" s="1"/>
  <c r="AB350" i="5"/>
  <c r="AC350" i="5" s="1"/>
  <c r="V350" i="5"/>
  <c r="W350" i="5" s="1"/>
  <c r="P350" i="5"/>
  <c r="Q350" i="5" s="1"/>
  <c r="J350" i="5"/>
  <c r="K350" i="5" s="1"/>
  <c r="D350" i="5"/>
  <c r="E350" i="5" s="1"/>
  <c r="AT349" i="5"/>
  <c r="AU349" i="5" s="1"/>
  <c r="AN349" i="5"/>
  <c r="AO349" i="5" s="1"/>
  <c r="AH349" i="5"/>
  <c r="AI349" i="5" s="1"/>
  <c r="AB349" i="5"/>
  <c r="AC349" i="5" s="1"/>
  <c r="V349" i="5"/>
  <c r="W349" i="5" s="1"/>
  <c r="P349" i="5"/>
  <c r="Q349" i="5" s="1"/>
  <c r="J349" i="5"/>
  <c r="K349" i="5" s="1"/>
  <c r="D349" i="5"/>
  <c r="E349" i="5" s="1"/>
  <c r="AT348" i="5"/>
  <c r="AU348" i="5" s="1"/>
  <c r="AN348" i="5"/>
  <c r="AO348" i="5" s="1"/>
  <c r="AH348" i="5"/>
  <c r="AI348" i="5" s="1"/>
  <c r="AB348" i="5"/>
  <c r="AC348" i="5" s="1"/>
  <c r="V348" i="5"/>
  <c r="W348" i="5" s="1"/>
  <c r="P348" i="5"/>
  <c r="Q348" i="5" s="1"/>
  <c r="J348" i="5"/>
  <c r="K348" i="5" s="1"/>
  <c r="D348" i="5"/>
  <c r="E348" i="5" s="1"/>
  <c r="AT347" i="5"/>
  <c r="AU347" i="5" s="1"/>
  <c r="AN347" i="5"/>
  <c r="AO347" i="5" s="1"/>
  <c r="AH347" i="5"/>
  <c r="AI347" i="5" s="1"/>
  <c r="AB347" i="5"/>
  <c r="AC347" i="5" s="1"/>
  <c r="V347" i="5"/>
  <c r="W347" i="5" s="1"/>
  <c r="P347" i="5"/>
  <c r="Q347" i="5" s="1"/>
  <c r="J347" i="5"/>
  <c r="K347" i="5" s="1"/>
  <c r="D347" i="5"/>
  <c r="E347" i="5" s="1"/>
  <c r="AT346" i="5"/>
  <c r="AU346" i="5" s="1"/>
  <c r="AN346" i="5"/>
  <c r="AO346" i="5" s="1"/>
  <c r="AH346" i="5"/>
  <c r="AI346" i="5" s="1"/>
  <c r="AB346" i="5"/>
  <c r="AC346" i="5" s="1"/>
  <c r="V346" i="5"/>
  <c r="W346" i="5" s="1"/>
  <c r="P346" i="5"/>
  <c r="Q346" i="5" s="1"/>
  <c r="J346" i="5"/>
  <c r="K346" i="5" s="1"/>
  <c r="D346" i="5"/>
  <c r="E346" i="5" s="1"/>
  <c r="AT345" i="5"/>
  <c r="AU345" i="5" s="1"/>
  <c r="AN345" i="5"/>
  <c r="AO345" i="5" s="1"/>
  <c r="AH345" i="5"/>
  <c r="AI345" i="5" s="1"/>
  <c r="AB345" i="5"/>
  <c r="AC345" i="5" s="1"/>
  <c r="V345" i="5"/>
  <c r="W345" i="5" s="1"/>
  <c r="P345" i="5"/>
  <c r="Q345" i="5" s="1"/>
  <c r="J345" i="5"/>
  <c r="K345" i="5" s="1"/>
  <c r="D345" i="5"/>
  <c r="E345" i="5" s="1"/>
  <c r="AT344" i="5"/>
  <c r="AU344" i="5" s="1"/>
  <c r="AN344" i="5"/>
  <c r="AO344" i="5" s="1"/>
  <c r="AH344" i="5"/>
  <c r="AI344" i="5" s="1"/>
  <c r="AB344" i="5"/>
  <c r="AC344" i="5" s="1"/>
  <c r="V344" i="5"/>
  <c r="W344" i="5" s="1"/>
  <c r="P344" i="5"/>
  <c r="Q344" i="5" s="1"/>
  <c r="J344" i="5"/>
  <c r="K344" i="5" s="1"/>
  <c r="D344" i="5"/>
  <c r="E344" i="5" s="1"/>
  <c r="AT343" i="5"/>
  <c r="AU343" i="5" s="1"/>
  <c r="AN343" i="5"/>
  <c r="AO343" i="5" s="1"/>
  <c r="AH343" i="5"/>
  <c r="AI343" i="5" s="1"/>
  <c r="AB343" i="5"/>
  <c r="AC343" i="5" s="1"/>
  <c r="V343" i="5"/>
  <c r="W343" i="5" s="1"/>
  <c r="P343" i="5"/>
  <c r="Q343" i="5" s="1"/>
  <c r="J343" i="5"/>
  <c r="K343" i="5" s="1"/>
  <c r="D343" i="5"/>
  <c r="E343" i="5" s="1"/>
  <c r="AT342" i="5"/>
  <c r="AU342" i="5" s="1"/>
  <c r="AN342" i="5"/>
  <c r="AO342" i="5" s="1"/>
  <c r="AH342" i="5"/>
  <c r="AI342" i="5" s="1"/>
  <c r="AB342" i="5"/>
  <c r="AC342" i="5" s="1"/>
  <c r="V342" i="5"/>
  <c r="W342" i="5" s="1"/>
  <c r="P342" i="5"/>
  <c r="Q342" i="5" s="1"/>
  <c r="J342" i="5"/>
  <c r="K342" i="5" s="1"/>
  <c r="D342" i="5"/>
  <c r="E342" i="5" s="1"/>
  <c r="AT341" i="5"/>
  <c r="AU341" i="5" s="1"/>
  <c r="AN341" i="5"/>
  <c r="AO341" i="5" s="1"/>
  <c r="AH341" i="5"/>
  <c r="AI341" i="5" s="1"/>
  <c r="AB341" i="5"/>
  <c r="AC341" i="5" s="1"/>
  <c r="V341" i="5"/>
  <c r="W341" i="5" s="1"/>
  <c r="P341" i="5"/>
  <c r="Q341" i="5" s="1"/>
  <c r="J341" i="5"/>
  <c r="K341" i="5" s="1"/>
  <c r="D341" i="5"/>
  <c r="E341" i="5" s="1"/>
  <c r="AT340" i="5"/>
  <c r="AU340" i="5" s="1"/>
  <c r="AN340" i="5"/>
  <c r="AO340" i="5" s="1"/>
  <c r="AH340" i="5"/>
  <c r="AI340" i="5" s="1"/>
  <c r="AB340" i="5"/>
  <c r="AC340" i="5" s="1"/>
  <c r="V340" i="5"/>
  <c r="W340" i="5" s="1"/>
  <c r="P340" i="5"/>
  <c r="Q340" i="5" s="1"/>
  <c r="J340" i="5"/>
  <c r="K340" i="5" s="1"/>
  <c r="D340" i="5"/>
  <c r="E340" i="5" s="1"/>
  <c r="AT339" i="5"/>
  <c r="AU339" i="5" s="1"/>
  <c r="AN339" i="5"/>
  <c r="AO339" i="5" s="1"/>
  <c r="AH339" i="5"/>
  <c r="AI339" i="5" s="1"/>
  <c r="AB339" i="5"/>
  <c r="AC339" i="5" s="1"/>
  <c r="V339" i="5"/>
  <c r="W339" i="5" s="1"/>
  <c r="P339" i="5"/>
  <c r="Q339" i="5" s="1"/>
  <c r="J339" i="5"/>
  <c r="K339" i="5" s="1"/>
  <c r="D339" i="5"/>
  <c r="E339" i="5" s="1"/>
  <c r="AT338" i="5"/>
  <c r="AU338" i="5" s="1"/>
  <c r="AN338" i="5"/>
  <c r="AO338" i="5" s="1"/>
  <c r="AH338" i="5"/>
  <c r="AI338" i="5" s="1"/>
  <c r="AB338" i="5"/>
  <c r="AC338" i="5" s="1"/>
  <c r="V338" i="5"/>
  <c r="W338" i="5" s="1"/>
  <c r="P338" i="5"/>
  <c r="Q338" i="5" s="1"/>
  <c r="J338" i="5"/>
  <c r="K338" i="5" s="1"/>
  <c r="D338" i="5"/>
  <c r="E338" i="5" s="1"/>
  <c r="AT337" i="5"/>
  <c r="AU337" i="5" s="1"/>
  <c r="AN337" i="5"/>
  <c r="AO337" i="5" s="1"/>
  <c r="AH337" i="5"/>
  <c r="AI337" i="5" s="1"/>
  <c r="AB337" i="5"/>
  <c r="AC337" i="5" s="1"/>
  <c r="V337" i="5"/>
  <c r="W337" i="5" s="1"/>
  <c r="P337" i="5"/>
  <c r="Q337" i="5" s="1"/>
  <c r="J337" i="5"/>
  <c r="K337" i="5" s="1"/>
  <c r="D337" i="5"/>
  <c r="E337" i="5" s="1"/>
  <c r="AT336" i="5"/>
  <c r="AU336" i="5" s="1"/>
  <c r="AN336" i="5"/>
  <c r="AO336" i="5" s="1"/>
  <c r="AH336" i="5"/>
  <c r="AI336" i="5" s="1"/>
  <c r="AB336" i="5"/>
  <c r="AC336" i="5" s="1"/>
  <c r="V336" i="5"/>
  <c r="W336" i="5" s="1"/>
  <c r="P336" i="5"/>
  <c r="Q336" i="5" s="1"/>
  <c r="J336" i="5"/>
  <c r="K336" i="5" s="1"/>
  <c r="D336" i="5"/>
  <c r="E336" i="5" s="1"/>
  <c r="AT335" i="5"/>
  <c r="AU335" i="5" s="1"/>
  <c r="AN335" i="5"/>
  <c r="AO335" i="5" s="1"/>
  <c r="AH335" i="5"/>
  <c r="AI335" i="5" s="1"/>
  <c r="AB335" i="5"/>
  <c r="AC335" i="5" s="1"/>
  <c r="V335" i="5"/>
  <c r="W335" i="5" s="1"/>
  <c r="P335" i="5"/>
  <c r="Q335" i="5" s="1"/>
  <c r="J335" i="5"/>
  <c r="K335" i="5" s="1"/>
  <c r="D335" i="5"/>
  <c r="E335" i="5" s="1"/>
  <c r="AT334" i="5"/>
  <c r="AU334" i="5" s="1"/>
  <c r="AN334" i="5"/>
  <c r="AO334" i="5" s="1"/>
  <c r="AH334" i="5"/>
  <c r="AI334" i="5" s="1"/>
  <c r="AB334" i="5"/>
  <c r="AC334" i="5" s="1"/>
  <c r="V334" i="5"/>
  <c r="W334" i="5" s="1"/>
  <c r="P334" i="5"/>
  <c r="Q334" i="5" s="1"/>
  <c r="J334" i="5"/>
  <c r="K334" i="5" s="1"/>
  <c r="D334" i="5"/>
  <c r="E334" i="5" s="1"/>
  <c r="AT333" i="5"/>
  <c r="AU333" i="5" s="1"/>
  <c r="AN333" i="5"/>
  <c r="AO333" i="5" s="1"/>
  <c r="AH333" i="5"/>
  <c r="AI333" i="5" s="1"/>
  <c r="AB333" i="5"/>
  <c r="AC333" i="5" s="1"/>
  <c r="V333" i="5"/>
  <c r="W333" i="5" s="1"/>
  <c r="P333" i="5"/>
  <c r="Q333" i="5" s="1"/>
  <c r="J333" i="5"/>
  <c r="K333" i="5" s="1"/>
  <c r="D333" i="5"/>
  <c r="E333" i="5" s="1"/>
  <c r="AT332" i="5"/>
  <c r="AU332" i="5" s="1"/>
  <c r="AN332" i="5"/>
  <c r="AO332" i="5" s="1"/>
  <c r="AH332" i="5"/>
  <c r="AI332" i="5" s="1"/>
  <c r="AB332" i="5"/>
  <c r="AC332" i="5" s="1"/>
  <c r="V332" i="5"/>
  <c r="W332" i="5" s="1"/>
  <c r="P332" i="5"/>
  <c r="Q332" i="5" s="1"/>
  <c r="J332" i="5"/>
  <c r="K332" i="5" s="1"/>
  <c r="D332" i="5"/>
  <c r="E332" i="5" s="1"/>
  <c r="AT331" i="5"/>
  <c r="AU331" i="5" s="1"/>
  <c r="AN331" i="5"/>
  <c r="AO331" i="5" s="1"/>
  <c r="AH331" i="5"/>
  <c r="AI331" i="5" s="1"/>
  <c r="AB331" i="5"/>
  <c r="AC331" i="5" s="1"/>
  <c r="V331" i="5"/>
  <c r="W331" i="5" s="1"/>
  <c r="P331" i="5"/>
  <c r="Q331" i="5" s="1"/>
  <c r="J331" i="5"/>
  <c r="K331" i="5" s="1"/>
  <c r="D331" i="5"/>
  <c r="E331" i="5" s="1"/>
  <c r="AT330" i="5"/>
  <c r="AU330" i="5" s="1"/>
  <c r="AN330" i="5"/>
  <c r="AO330" i="5" s="1"/>
  <c r="AH330" i="5"/>
  <c r="AI330" i="5" s="1"/>
  <c r="AB330" i="5"/>
  <c r="AC330" i="5" s="1"/>
  <c r="V330" i="5"/>
  <c r="W330" i="5" s="1"/>
  <c r="P330" i="5"/>
  <c r="Q330" i="5" s="1"/>
  <c r="J330" i="5"/>
  <c r="K330" i="5" s="1"/>
  <c r="D330" i="5"/>
  <c r="E330" i="5" s="1"/>
  <c r="AT329" i="5"/>
  <c r="AU329" i="5" s="1"/>
  <c r="AN329" i="5"/>
  <c r="AO329" i="5" s="1"/>
  <c r="AH329" i="5"/>
  <c r="AI329" i="5" s="1"/>
  <c r="AB329" i="5"/>
  <c r="AC329" i="5" s="1"/>
  <c r="V329" i="5"/>
  <c r="W329" i="5" s="1"/>
  <c r="P329" i="5"/>
  <c r="Q329" i="5" s="1"/>
  <c r="J329" i="5"/>
  <c r="K329" i="5" s="1"/>
  <c r="D329" i="5"/>
  <c r="E329" i="5" s="1"/>
  <c r="AT328" i="5"/>
  <c r="AU328" i="5" s="1"/>
  <c r="AN328" i="5"/>
  <c r="AO328" i="5" s="1"/>
  <c r="AH328" i="5"/>
  <c r="AI328" i="5" s="1"/>
  <c r="AB328" i="5"/>
  <c r="AC328" i="5" s="1"/>
  <c r="V328" i="5"/>
  <c r="W328" i="5" s="1"/>
  <c r="P328" i="5"/>
  <c r="Q328" i="5" s="1"/>
  <c r="J328" i="5"/>
  <c r="K328" i="5" s="1"/>
  <c r="D328" i="5"/>
  <c r="E328" i="5" s="1"/>
  <c r="AT327" i="5"/>
  <c r="AU327" i="5" s="1"/>
  <c r="AN327" i="5"/>
  <c r="AO327" i="5" s="1"/>
  <c r="AH327" i="5"/>
  <c r="AI327" i="5" s="1"/>
  <c r="AB327" i="5"/>
  <c r="AC327" i="5" s="1"/>
  <c r="V327" i="5"/>
  <c r="W327" i="5" s="1"/>
  <c r="P327" i="5"/>
  <c r="Q327" i="5" s="1"/>
  <c r="J327" i="5"/>
  <c r="K327" i="5" s="1"/>
  <c r="D327" i="5"/>
  <c r="E327" i="5" s="1"/>
  <c r="AT326" i="5"/>
  <c r="AU326" i="5" s="1"/>
  <c r="AN326" i="5"/>
  <c r="AO326" i="5" s="1"/>
  <c r="AH326" i="5"/>
  <c r="AI326" i="5" s="1"/>
  <c r="AB326" i="5"/>
  <c r="AC326" i="5" s="1"/>
  <c r="V326" i="5"/>
  <c r="W326" i="5" s="1"/>
  <c r="P326" i="5"/>
  <c r="Q326" i="5" s="1"/>
  <c r="J326" i="5"/>
  <c r="K326" i="5" s="1"/>
  <c r="D326" i="5"/>
  <c r="E326" i="5" s="1"/>
  <c r="AT325" i="5"/>
  <c r="AU325" i="5" s="1"/>
  <c r="AN325" i="5"/>
  <c r="AO325" i="5" s="1"/>
  <c r="AH325" i="5"/>
  <c r="AI325" i="5" s="1"/>
  <c r="AB325" i="5"/>
  <c r="AC325" i="5" s="1"/>
  <c r="V325" i="5"/>
  <c r="W325" i="5" s="1"/>
  <c r="P325" i="5"/>
  <c r="Q325" i="5" s="1"/>
  <c r="J325" i="5"/>
  <c r="K325" i="5" s="1"/>
  <c r="D325" i="5"/>
  <c r="E325" i="5" s="1"/>
  <c r="AT324" i="5"/>
  <c r="AU324" i="5" s="1"/>
  <c r="AN324" i="5"/>
  <c r="AO324" i="5" s="1"/>
  <c r="AH324" i="5"/>
  <c r="AI324" i="5" s="1"/>
  <c r="AB324" i="5"/>
  <c r="AC324" i="5" s="1"/>
  <c r="V324" i="5"/>
  <c r="W324" i="5" s="1"/>
  <c r="P324" i="5"/>
  <c r="Q324" i="5" s="1"/>
  <c r="J324" i="5"/>
  <c r="K324" i="5" s="1"/>
  <c r="D324" i="5"/>
  <c r="E324" i="5" s="1"/>
  <c r="AT323" i="5"/>
  <c r="AU323" i="5" s="1"/>
  <c r="AN323" i="5"/>
  <c r="AO323" i="5" s="1"/>
  <c r="AH323" i="5"/>
  <c r="AI323" i="5" s="1"/>
  <c r="AB323" i="5"/>
  <c r="AC323" i="5" s="1"/>
  <c r="V323" i="5"/>
  <c r="W323" i="5" s="1"/>
  <c r="P323" i="5"/>
  <c r="Q323" i="5" s="1"/>
  <c r="J323" i="5"/>
  <c r="K323" i="5" s="1"/>
  <c r="D323" i="5"/>
  <c r="E323" i="5" s="1"/>
  <c r="AT322" i="5"/>
  <c r="AU322" i="5" s="1"/>
  <c r="AN322" i="5"/>
  <c r="AO322" i="5" s="1"/>
  <c r="AH322" i="5"/>
  <c r="AI322" i="5" s="1"/>
  <c r="AB322" i="5"/>
  <c r="AC322" i="5" s="1"/>
  <c r="V322" i="5"/>
  <c r="W322" i="5" s="1"/>
  <c r="P322" i="5"/>
  <c r="Q322" i="5" s="1"/>
  <c r="J322" i="5"/>
  <c r="K322" i="5" s="1"/>
  <c r="D322" i="5"/>
  <c r="E322" i="5" s="1"/>
  <c r="AT321" i="5"/>
  <c r="AU321" i="5" s="1"/>
  <c r="AN321" i="5"/>
  <c r="AO321" i="5" s="1"/>
  <c r="AH321" i="5"/>
  <c r="AI321" i="5" s="1"/>
  <c r="AB321" i="5"/>
  <c r="AC321" i="5" s="1"/>
  <c r="V321" i="5"/>
  <c r="W321" i="5" s="1"/>
  <c r="P321" i="5"/>
  <c r="Q321" i="5" s="1"/>
  <c r="J321" i="5"/>
  <c r="K321" i="5" s="1"/>
  <c r="D321" i="5"/>
  <c r="E321" i="5" s="1"/>
  <c r="AT320" i="5"/>
  <c r="AU320" i="5" s="1"/>
  <c r="AN320" i="5"/>
  <c r="AO320" i="5" s="1"/>
  <c r="AH320" i="5"/>
  <c r="AI320" i="5" s="1"/>
  <c r="AB320" i="5"/>
  <c r="V320" i="5"/>
  <c r="W320" i="5" s="1"/>
  <c r="P320" i="5"/>
  <c r="Q320" i="5" s="1"/>
  <c r="J320" i="5"/>
  <c r="K320" i="5" s="1"/>
  <c r="D320" i="5"/>
  <c r="E320" i="5" s="1"/>
  <c r="AT319" i="5"/>
  <c r="AU319" i="5" s="1"/>
  <c r="AN319" i="5"/>
  <c r="AH319" i="5"/>
  <c r="AI319" i="5" s="1"/>
  <c r="AB319" i="5"/>
  <c r="AC319" i="5" s="1"/>
  <c r="V319" i="5"/>
  <c r="P319" i="5"/>
  <c r="Q319" i="5" s="1"/>
  <c r="K319" i="5"/>
  <c r="J319" i="5"/>
  <c r="D319" i="5"/>
  <c r="J470" i="5" l="1"/>
  <c r="D23" i="2" s="1"/>
  <c r="K397" i="5"/>
  <c r="AZ392" i="5"/>
  <c r="K22" i="2" s="1"/>
  <c r="BA392" i="5"/>
  <c r="AU392" i="5"/>
  <c r="AT392" i="5"/>
  <c r="J22" i="2" s="1"/>
  <c r="AN392" i="5"/>
  <c r="I22" i="2" s="1"/>
  <c r="AO319" i="5"/>
  <c r="AO392" i="5" s="1"/>
  <c r="AH392" i="5"/>
  <c r="H22" i="2" s="1"/>
  <c r="AI392" i="5"/>
  <c r="AB392" i="5"/>
  <c r="G22" i="2" s="1"/>
  <c r="AC320" i="5"/>
  <c r="AC392" i="5" s="1"/>
  <c r="V392" i="5"/>
  <c r="F22" i="2" s="1"/>
  <c r="W319" i="5"/>
  <c r="W392" i="5" s="1"/>
  <c r="Q392" i="5"/>
  <c r="P392" i="5"/>
  <c r="E22" i="2" s="1"/>
  <c r="J392" i="5"/>
  <c r="D22" i="2" s="1"/>
  <c r="K392" i="5"/>
  <c r="D392" i="5"/>
  <c r="C22" i="2" s="1"/>
  <c r="E319" i="5"/>
  <c r="E392" i="5" s="1"/>
  <c r="K470" i="5"/>
  <c r="AI470" i="5"/>
  <c r="AU470" i="5"/>
  <c r="E470" i="5"/>
  <c r="Q470" i="5"/>
  <c r="AO470" i="5"/>
  <c r="BA470" i="5"/>
  <c r="V470" i="5"/>
  <c r="F23" i="2" s="1"/>
  <c r="AH470" i="5"/>
  <c r="H23" i="2" s="1"/>
  <c r="AT470" i="5"/>
  <c r="J23" i="2" s="1"/>
  <c r="AB470" i="5"/>
  <c r="G23" i="2" s="1"/>
  <c r="W470" i="5"/>
  <c r="AC470" i="5"/>
  <c r="D470" i="5"/>
  <c r="C23" i="2" s="1"/>
  <c r="P470" i="5"/>
  <c r="E23" i="2" s="1"/>
  <c r="AN470" i="5"/>
  <c r="I23" i="2" s="1"/>
  <c r="AZ470" i="5"/>
  <c r="K23" i="2" s="1"/>
  <c r="AZ469" i="1"/>
  <c r="BA469" i="1" s="1"/>
  <c r="AT469" i="1"/>
  <c r="AU469" i="1" s="1"/>
  <c r="AN469" i="1"/>
  <c r="AO469" i="1" s="1"/>
  <c r="AH469" i="1"/>
  <c r="AI469" i="1" s="1"/>
  <c r="AB469" i="1"/>
  <c r="AC469" i="1" s="1"/>
  <c r="V469" i="1"/>
  <c r="W469" i="1" s="1"/>
  <c r="P469" i="1"/>
  <c r="Q469" i="1" s="1"/>
  <c r="J469" i="1"/>
  <c r="K469" i="1" s="1"/>
  <c r="D469" i="1"/>
  <c r="E469" i="1" s="1"/>
  <c r="AZ468" i="1"/>
  <c r="BA468" i="1" s="1"/>
  <c r="AT468" i="1"/>
  <c r="AU468" i="1" s="1"/>
  <c r="AN468" i="1"/>
  <c r="AO468" i="1" s="1"/>
  <c r="AH468" i="1"/>
  <c r="AI468" i="1" s="1"/>
  <c r="AB468" i="1"/>
  <c r="AC468" i="1" s="1"/>
  <c r="V468" i="1"/>
  <c r="W468" i="1" s="1"/>
  <c r="P468" i="1"/>
  <c r="Q468" i="1" s="1"/>
  <c r="J468" i="1"/>
  <c r="K468" i="1" s="1"/>
  <c r="D468" i="1"/>
  <c r="E468" i="1" s="1"/>
  <c r="AZ467" i="1"/>
  <c r="BA467" i="1" s="1"/>
  <c r="AT467" i="1"/>
  <c r="AU467" i="1" s="1"/>
  <c r="AN467" i="1"/>
  <c r="AO467" i="1" s="1"/>
  <c r="AH467" i="1"/>
  <c r="AI467" i="1" s="1"/>
  <c r="AB467" i="1"/>
  <c r="AC467" i="1" s="1"/>
  <c r="V467" i="1"/>
  <c r="W467" i="1" s="1"/>
  <c r="P467" i="1"/>
  <c r="Q467" i="1" s="1"/>
  <c r="J467" i="1"/>
  <c r="K467" i="1" s="1"/>
  <c r="D467" i="1"/>
  <c r="E467" i="1" s="1"/>
  <c r="AZ466" i="1"/>
  <c r="BA466" i="1" s="1"/>
  <c r="AT466" i="1"/>
  <c r="AU466" i="1" s="1"/>
  <c r="AN466" i="1"/>
  <c r="AO466" i="1" s="1"/>
  <c r="AH466" i="1"/>
  <c r="AI466" i="1" s="1"/>
  <c r="AB466" i="1"/>
  <c r="AC466" i="1" s="1"/>
  <c r="V466" i="1"/>
  <c r="W466" i="1" s="1"/>
  <c r="P466" i="1"/>
  <c r="Q466" i="1" s="1"/>
  <c r="J466" i="1"/>
  <c r="K466" i="1" s="1"/>
  <c r="D466" i="1"/>
  <c r="E466" i="1" s="1"/>
  <c r="AZ465" i="1"/>
  <c r="BA465" i="1" s="1"/>
  <c r="AT465" i="1"/>
  <c r="AU465" i="1" s="1"/>
  <c r="AN465" i="1"/>
  <c r="AO465" i="1" s="1"/>
  <c r="AH465" i="1"/>
  <c r="AI465" i="1" s="1"/>
  <c r="AB465" i="1"/>
  <c r="AC465" i="1" s="1"/>
  <c r="V465" i="1"/>
  <c r="W465" i="1" s="1"/>
  <c r="P465" i="1"/>
  <c r="Q465" i="1" s="1"/>
  <c r="J465" i="1"/>
  <c r="K465" i="1" s="1"/>
  <c r="D465" i="1"/>
  <c r="E465" i="1" s="1"/>
  <c r="AZ464" i="1"/>
  <c r="BA464" i="1" s="1"/>
  <c r="AT464" i="1"/>
  <c r="AU464" i="1" s="1"/>
  <c r="AN464" i="1"/>
  <c r="AO464" i="1" s="1"/>
  <c r="AH464" i="1"/>
  <c r="AI464" i="1" s="1"/>
  <c r="AB464" i="1"/>
  <c r="AC464" i="1" s="1"/>
  <c r="V464" i="1"/>
  <c r="W464" i="1" s="1"/>
  <c r="P464" i="1"/>
  <c r="Q464" i="1" s="1"/>
  <c r="J464" i="1"/>
  <c r="K464" i="1" s="1"/>
  <c r="D464" i="1"/>
  <c r="E464" i="1" s="1"/>
  <c r="AZ463" i="1"/>
  <c r="BA463" i="1" s="1"/>
  <c r="AT463" i="1"/>
  <c r="AU463" i="1" s="1"/>
  <c r="AN463" i="1"/>
  <c r="AO463" i="1" s="1"/>
  <c r="AH463" i="1"/>
  <c r="AI463" i="1" s="1"/>
  <c r="AB463" i="1"/>
  <c r="AC463" i="1" s="1"/>
  <c r="V463" i="1"/>
  <c r="W463" i="1" s="1"/>
  <c r="P463" i="1"/>
  <c r="Q463" i="1" s="1"/>
  <c r="J463" i="1"/>
  <c r="K463" i="1" s="1"/>
  <c r="D463" i="1"/>
  <c r="E463" i="1" s="1"/>
  <c r="AZ462" i="1"/>
  <c r="BA462" i="1" s="1"/>
  <c r="AT462" i="1"/>
  <c r="AU462" i="1" s="1"/>
  <c r="AN462" i="1"/>
  <c r="AO462" i="1" s="1"/>
  <c r="AH462" i="1"/>
  <c r="AI462" i="1" s="1"/>
  <c r="AB462" i="1"/>
  <c r="AC462" i="1" s="1"/>
  <c r="V462" i="1"/>
  <c r="W462" i="1" s="1"/>
  <c r="P462" i="1"/>
  <c r="Q462" i="1" s="1"/>
  <c r="J462" i="1"/>
  <c r="K462" i="1" s="1"/>
  <c r="D462" i="1"/>
  <c r="E462" i="1" s="1"/>
  <c r="AZ461" i="1"/>
  <c r="BA461" i="1" s="1"/>
  <c r="AT461" i="1"/>
  <c r="AU461" i="1" s="1"/>
  <c r="AN461" i="1"/>
  <c r="AO461" i="1" s="1"/>
  <c r="AH461" i="1"/>
  <c r="AI461" i="1" s="1"/>
  <c r="AB461" i="1"/>
  <c r="AC461" i="1" s="1"/>
  <c r="V461" i="1"/>
  <c r="W461" i="1" s="1"/>
  <c r="P461" i="1"/>
  <c r="Q461" i="1" s="1"/>
  <c r="J461" i="1"/>
  <c r="K461" i="1" s="1"/>
  <c r="D461" i="1"/>
  <c r="E461" i="1" s="1"/>
  <c r="AZ460" i="1"/>
  <c r="BA460" i="1" s="1"/>
  <c r="AT460" i="1"/>
  <c r="AU460" i="1" s="1"/>
  <c r="AN460" i="1"/>
  <c r="AO460" i="1" s="1"/>
  <c r="AH460" i="1"/>
  <c r="AI460" i="1" s="1"/>
  <c r="AB460" i="1"/>
  <c r="AC460" i="1" s="1"/>
  <c r="V460" i="1"/>
  <c r="W460" i="1" s="1"/>
  <c r="P460" i="1"/>
  <c r="Q460" i="1" s="1"/>
  <c r="J460" i="1"/>
  <c r="K460" i="1" s="1"/>
  <c r="D460" i="1"/>
  <c r="E460" i="1" s="1"/>
  <c r="AZ459" i="1"/>
  <c r="BA459" i="1" s="1"/>
  <c r="AT459" i="1"/>
  <c r="AU459" i="1" s="1"/>
  <c r="AN459" i="1"/>
  <c r="AO459" i="1" s="1"/>
  <c r="AH459" i="1"/>
  <c r="AI459" i="1" s="1"/>
  <c r="AB459" i="1"/>
  <c r="AC459" i="1" s="1"/>
  <c r="V459" i="1"/>
  <c r="W459" i="1" s="1"/>
  <c r="P459" i="1"/>
  <c r="Q459" i="1" s="1"/>
  <c r="J459" i="1"/>
  <c r="K459" i="1" s="1"/>
  <c r="D459" i="1"/>
  <c r="E459" i="1" s="1"/>
  <c r="AZ458" i="1"/>
  <c r="BA458" i="1" s="1"/>
  <c r="AT458" i="1"/>
  <c r="AU458" i="1" s="1"/>
  <c r="AN458" i="1"/>
  <c r="AO458" i="1" s="1"/>
  <c r="AH458" i="1"/>
  <c r="AI458" i="1" s="1"/>
  <c r="AB458" i="1"/>
  <c r="AC458" i="1" s="1"/>
  <c r="V458" i="1"/>
  <c r="W458" i="1" s="1"/>
  <c r="P458" i="1"/>
  <c r="Q458" i="1" s="1"/>
  <c r="J458" i="1"/>
  <c r="K458" i="1" s="1"/>
  <c r="D458" i="1"/>
  <c r="E458" i="1" s="1"/>
  <c r="AZ457" i="1"/>
  <c r="BA457" i="1" s="1"/>
  <c r="AT457" i="1"/>
  <c r="AU457" i="1" s="1"/>
  <c r="AN457" i="1"/>
  <c r="AO457" i="1" s="1"/>
  <c r="AH457" i="1"/>
  <c r="AI457" i="1" s="1"/>
  <c r="AB457" i="1"/>
  <c r="AC457" i="1" s="1"/>
  <c r="V457" i="1"/>
  <c r="W457" i="1" s="1"/>
  <c r="P457" i="1"/>
  <c r="Q457" i="1" s="1"/>
  <c r="J457" i="1"/>
  <c r="K457" i="1" s="1"/>
  <c r="D457" i="1"/>
  <c r="E457" i="1" s="1"/>
  <c r="AZ456" i="1"/>
  <c r="BA456" i="1" s="1"/>
  <c r="AT456" i="1"/>
  <c r="AU456" i="1" s="1"/>
  <c r="AN456" i="1"/>
  <c r="AO456" i="1" s="1"/>
  <c r="AH456" i="1"/>
  <c r="AI456" i="1" s="1"/>
  <c r="AB456" i="1"/>
  <c r="AC456" i="1" s="1"/>
  <c r="V456" i="1"/>
  <c r="W456" i="1" s="1"/>
  <c r="P456" i="1"/>
  <c r="Q456" i="1" s="1"/>
  <c r="J456" i="1"/>
  <c r="K456" i="1" s="1"/>
  <c r="D456" i="1"/>
  <c r="E456" i="1" s="1"/>
  <c r="AZ455" i="1"/>
  <c r="BA455" i="1" s="1"/>
  <c r="AT455" i="1"/>
  <c r="AU455" i="1" s="1"/>
  <c r="AN455" i="1"/>
  <c r="AO455" i="1" s="1"/>
  <c r="AH455" i="1"/>
  <c r="AI455" i="1" s="1"/>
  <c r="AB455" i="1"/>
  <c r="AC455" i="1" s="1"/>
  <c r="V455" i="1"/>
  <c r="W455" i="1" s="1"/>
  <c r="P455" i="1"/>
  <c r="Q455" i="1" s="1"/>
  <c r="J455" i="1"/>
  <c r="K455" i="1" s="1"/>
  <c r="D455" i="1"/>
  <c r="E455" i="1" s="1"/>
  <c r="AZ454" i="1"/>
  <c r="BA454" i="1" s="1"/>
  <c r="AT454" i="1"/>
  <c r="AU454" i="1" s="1"/>
  <c r="AN454" i="1"/>
  <c r="AO454" i="1" s="1"/>
  <c r="AH454" i="1"/>
  <c r="AI454" i="1" s="1"/>
  <c r="AB454" i="1"/>
  <c r="AC454" i="1" s="1"/>
  <c r="V454" i="1"/>
  <c r="W454" i="1" s="1"/>
  <c r="P454" i="1"/>
  <c r="Q454" i="1" s="1"/>
  <c r="J454" i="1"/>
  <c r="K454" i="1" s="1"/>
  <c r="D454" i="1"/>
  <c r="E454" i="1" s="1"/>
  <c r="AZ453" i="1"/>
  <c r="BA453" i="1" s="1"/>
  <c r="AT453" i="1"/>
  <c r="AU453" i="1" s="1"/>
  <c r="AN453" i="1"/>
  <c r="AO453" i="1" s="1"/>
  <c r="AH453" i="1"/>
  <c r="AI453" i="1" s="1"/>
  <c r="AB453" i="1"/>
  <c r="AC453" i="1" s="1"/>
  <c r="V453" i="1"/>
  <c r="W453" i="1" s="1"/>
  <c r="P453" i="1"/>
  <c r="Q453" i="1" s="1"/>
  <c r="J453" i="1"/>
  <c r="K453" i="1" s="1"/>
  <c r="D453" i="1"/>
  <c r="E453" i="1" s="1"/>
  <c r="AZ452" i="1"/>
  <c r="BA452" i="1" s="1"/>
  <c r="AT452" i="1"/>
  <c r="AU452" i="1" s="1"/>
  <c r="AN452" i="1"/>
  <c r="AO452" i="1" s="1"/>
  <c r="AH452" i="1"/>
  <c r="AI452" i="1" s="1"/>
  <c r="AB452" i="1"/>
  <c r="AC452" i="1" s="1"/>
  <c r="V452" i="1"/>
  <c r="W452" i="1" s="1"/>
  <c r="P452" i="1"/>
  <c r="Q452" i="1" s="1"/>
  <c r="J452" i="1"/>
  <c r="K452" i="1" s="1"/>
  <c r="D452" i="1"/>
  <c r="E452" i="1" s="1"/>
  <c r="AZ451" i="1"/>
  <c r="BA451" i="1" s="1"/>
  <c r="AT451" i="1"/>
  <c r="AU451" i="1" s="1"/>
  <c r="AN451" i="1"/>
  <c r="AO451" i="1" s="1"/>
  <c r="AH451" i="1"/>
  <c r="AI451" i="1" s="1"/>
  <c r="AB451" i="1"/>
  <c r="AC451" i="1" s="1"/>
  <c r="V451" i="1"/>
  <c r="W451" i="1" s="1"/>
  <c r="P451" i="1"/>
  <c r="Q451" i="1" s="1"/>
  <c r="J451" i="1"/>
  <c r="K451" i="1" s="1"/>
  <c r="D451" i="1"/>
  <c r="E451" i="1" s="1"/>
  <c r="AZ450" i="1"/>
  <c r="BA450" i="1" s="1"/>
  <c r="AT450" i="1"/>
  <c r="AU450" i="1" s="1"/>
  <c r="AN450" i="1"/>
  <c r="AO450" i="1" s="1"/>
  <c r="AH450" i="1"/>
  <c r="AI450" i="1" s="1"/>
  <c r="AB450" i="1"/>
  <c r="AC450" i="1" s="1"/>
  <c r="V450" i="1"/>
  <c r="W450" i="1" s="1"/>
  <c r="P450" i="1"/>
  <c r="Q450" i="1" s="1"/>
  <c r="J450" i="1"/>
  <c r="K450" i="1" s="1"/>
  <c r="D450" i="1"/>
  <c r="E450" i="1" s="1"/>
  <c r="AZ449" i="1"/>
  <c r="BA449" i="1" s="1"/>
  <c r="AT449" i="1"/>
  <c r="AU449" i="1" s="1"/>
  <c r="AN449" i="1"/>
  <c r="AO449" i="1" s="1"/>
  <c r="AH449" i="1"/>
  <c r="AI449" i="1" s="1"/>
  <c r="AB449" i="1"/>
  <c r="AC449" i="1" s="1"/>
  <c r="V449" i="1"/>
  <c r="W449" i="1" s="1"/>
  <c r="P449" i="1"/>
  <c r="Q449" i="1" s="1"/>
  <c r="J449" i="1"/>
  <c r="K449" i="1" s="1"/>
  <c r="D449" i="1"/>
  <c r="E449" i="1" s="1"/>
  <c r="AZ448" i="1"/>
  <c r="BA448" i="1" s="1"/>
  <c r="AT448" i="1"/>
  <c r="AU448" i="1" s="1"/>
  <c r="AN448" i="1"/>
  <c r="AO448" i="1" s="1"/>
  <c r="AH448" i="1"/>
  <c r="AI448" i="1" s="1"/>
  <c r="AB448" i="1"/>
  <c r="AC448" i="1" s="1"/>
  <c r="V448" i="1"/>
  <c r="W448" i="1" s="1"/>
  <c r="P448" i="1"/>
  <c r="Q448" i="1" s="1"/>
  <c r="J448" i="1"/>
  <c r="K448" i="1" s="1"/>
  <c r="D448" i="1"/>
  <c r="E448" i="1" s="1"/>
  <c r="AZ447" i="1"/>
  <c r="BA447" i="1" s="1"/>
  <c r="AT447" i="1"/>
  <c r="AU447" i="1" s="1"/>
  <c r="AN447" i="1"/>
  <c r="AO447" i="1" s="1"/>
  <c r="AH447" i="1"/>
  <c r="AI447" i="1" s="1"/>
  <c r="AB447" i="1"/>
  <c r="AC447" i="1" s="1"/>
  <c r="V447" i="1"/>
  <c r="W447" i="1" s="1"/>
  <c r="P447" i="1"/>
  <c r="Q447" i="1" s="1"/>
  <c r="J447" i="1"/>
  <c r="K447" i="1" s="1"/>
  <c r="D447" i="1"/>
  <c r="E447" i="1" s="1"/>
  <c r="AZ446" i="1"/>
  <c r="BA446" i="1" s="1"/>
  <c r="AT446" i="1"/>
  <c r="AU446" i="1" s="1"/>
  <c r="AN446" i="1"/>
  <c r="AO446" i="1" s="1"/>
  <c r="AH446" i="1"/>
  <c r="AI446" i="1" s="1"/>
  <c r="AB446" i="1"/>
  <c r="AC446" i="1" s="1"/>
  <c r="V446" i="1"/>
  <c r="W446" i="1" s="1"/>
  <c r="P446" i="1"/>
  <c r="Q446" i="1" s="1"/>
  <c r="J446" i="1"/>
  <c r="K446" i="1" s="1"/>
  <c r="D446" i="1"/>
  <c r="E446" i="1" s="1"/>
  <c r="AZ445" i="1"/>
  <c r="BA445" i="1" s="1"/>
  <c r="AT445" i="1"/>
  <c r="AU445" i="1" s="1"/>
  <c r="AN445" i="1"/>
  <c r="AO445" i="1" s="1"/>
  <c r="AH445" i="1"/>
  <c r="AI445" i="1" s="1"/>
  <c r="AB445" i="1"/>
  <c r="AC445" i="1" s="1"/>
  <c r="V445" i="1"/>
  <c r="W445" i="1" s="1"/>
  <c r="P445" i="1"/>
  <c r="Q445" i="1" s="1"/>
  <c r="J445" i="1"/>
  <c r="K445" i="1" s="1"/>
  <c r="D445" i="1"/>
  <c r="E445" i="1" s="1"/>
  <c r="AZ444" i="1"/>
  <c r="BA444" i="1" s="1"/>
  <c r="AT444" i="1"/>
  <c r="AU444" i="1" s="1"/>
  <c r="AN444" i="1"/>
  <c r="AO444" i="1" s="1"/>
  <c r="AH444" i="1"/>
  <c r="AI444" i="1" s="1"/>
  <c r="AB444" i="1"/>
  <c r="AC444" i="1" s="1"/>
  <c r="V444" i="1"/>
  <c r="W444" i="1" s="1"/>
  <c r="P444" i="1"/>
  <c r="Q444" i="1" s="1"/>
  <c r="J444" i="1"/>
  <c r="K444" i="1" s="1"/>
  <c r="D444" i="1"/>
  <c r="E444" i="1" s="1"/>
  <c r="AZ443" i="1"/>
  <c r="BA443" i="1" s="1"/>
  <c r="AT443" i="1"/>
  <c r="AU443" i="1" s="1"/>
  <c r="AN443" i="1"/>
  <c r="AO443" i="1" s="1"/>
  <c r="AH443" i="1"/>
  <c r="AI443" i="1" s="1"/>
  <c r="AB443" i="1"/>
  <c r="AC443" i="1" s="1"/>
  <c r="V443" i="1"/>
  <c r="W443" i="1" s="1"/>
  <c r="P443" i="1"/>
  <c r="Q443" i="1" s="1"/>
  <c r="J443" i="1"/>
  <c r="K443" i="1" s="1"/>
  <c r="D443" i="1"/>
  <c r="E443" i="1" s="1"/>
  <c r="AZ442" i="1"/>
  <c r="BA442" i="1" s="1"/>
  <c r="AT442" i="1"/>
  <c r="AU442" i="1" s="1"/>
  <c r="AN442" i="1"/>
  <c r="AO442" i="1" s="1"/>
  <c r="AH442" i="1"/>
  <c r="AI442" i="1" s="1"/>
  <c r="AB442" i="1"/>
  <c r="AC442" i="1" s="1"/>
  <c r="V442" i="1"/>
  <c r="W442" i="1" s="1"/>
  <c r="P442" i="1"/>
  <c r="Q442" i="1" s="1"/>
  <c r="J442" i="1"/>
  <c r="K442" i="1" s="1"/>
  <c r="D442" i="1"/>
  <c r="E442" i="1" s="1"/>
  <c r="AZ441" i="1"/>
  <c r="BA441" i="1" s="1"/>
  <c r="AT441" i="1"/>
  <c r="AU441" i="1" s="1"/>
  <c r="AN441" i="1"/>
  <c r="AO441" i="1" s="1"/>
  <c r="AH441" i="1"/>
  <c r="AI441" i="1" s="1"/>
  <c r="AB441" i="1"/>
  <c r="AC441" i="1" s="1"/>
  <c r="V441" i="1"/>
  <c r="W441" i="1" s="1"/>
  <c r="P441" i="1"/>
  <c r="Q441" i="1" s="1"/>
  <c r="J441" i="1"/>
  <c r="K441" i="1" s="1"/>
  <c r="D441" i="1"/>
  <c r="E441" i="1" s="1"/>
  <c r="AZ440" i="1"/>
  <c r="BA440" i="1" s="1"/>
  <c r="AT440" i="1"/>
  <c r="AU440" i="1" s="1"/>
  <c r="AN440" i="1"/>
  <c r="AO440" i="1" s="1"/>
  <c r="AH440" i="1"/>
  <c r="AI440" i="1" s="1"/>
  <c r="AB440" i="1"/>
  <c r="AC440" i="1" s="1"/>
  <c r="V440" i="1"/>
  <c r="W440" i="1" s="1"/>
  <c r="P440" i="1"/>
  <c r="Q440" i="1" s="1"/>
  <c r="J440" i="1"/>
  <c r="K440" i="1" s="1"/>
  <c r="D440" i="1"/>
  <c r="E440" i="1" s="1"/>
  <c r="AZ439" i="1"/>
  <c r="BA439" i="1" s="1"/>
  <c r="AT439" i="1"/>
  <c r="AU439" i="1" s="1"/>
  <c r="AN439" i="1"/>
  <c r="AO439" i="1" s="1"/>
  <c r="AH439" i="1"/>
  <c r="AI439" i="1" s="1"/>
  <c r="AB439" i="1"/>
  <c r="AC439" i="1" s="1"/>
  <c r="V439" i="1"/>
  <c r="W439" i="1" s="1"/>
  <c r="P439" i="1"/>
  <c r="Q439" i="1" s="1"/>
  <c r="J439" i="1"/>
  <c r="K439" i="1" s="1"/>
  <c r="D439" i="1"/>
  <c r="E439" i="1" s="1"/>
  <c r="AZ438" i="1"/>
  <c r="BA438" i="1" s="1"/>
  <c r="AT438" i="1"/>
  <c r="AU438" i="1" s="1"/>
  <c r="AN438" i="1"/>
  <c r="AO438" i="1" s="1"/>
  <c r="AH438" i="1"/>
  <c r="AI438" i="1" s="1"/>
  <c r="AB438" i="1"/>
  <c r="AC438" i="1" s="1"/>
  <c r="V438" i="1"/>
  <c r="W438" i="1" s="1"/>
  <c r="P438" i="1"/>
  <c r="Q438" i="1" s="1"/>
  <c r="J438" i="1"/>
  <c r="K438" i="1" s="1"/>
  <c r="D438" i="1"/>
  <c r="E438" i="1" s="1"/>
  <c r="AZ437" i="1"/>
  <c r="BA437" i="1" s="1"/>
  <c r="AT437" i="1"/>
  <c r="AU437" i="1" s="1"/>
  <c r="AN437" i="1"/>
  <c r="AO437" i="1" s="1"/>
  <c r="AH437" i="1"/>
  <c r="AI437" i="1" s="1"/>
  <c r="AB437" i="1"/>
  <c r="AC437" i="1" s="1"/>
  <c r="V437" i="1"/>
  <c r="W437" i="1" s="1"/>
  <c r="P437" i="1"/>
  <c r="Q437" i="1" s="1"/>
  <c r="J437" i="1"/>
  <c r="K437" i="1" s="1"/>
  <c r="D437" i="1"/>
  <c r="E437" i="1" s="1"/>
  <c r="AZ436" i="1"/>
  <c r="BA436" i="1" s="1"/>
  <c r="AT436" i="1"/>
  <c r="AU436" i="1" s="1"/>
  <c r="AN436" i="1"/>
  <c r="AO436" i="1" s="1"/>
  <c r="AH436" i="1"/>
  <c r="AI436" i="1" s="1"/>
  <c r="AB436" i="1"/>
  <c r="AC436" i="1" s="1"/>
  <c r="V436" i="1"/>
  <c r="W436" i="1" s="1"/>
  <c r="P436" i="1"/>
  <c r="Q436" i="1" s="1"/>
  <c r="J436" i="1"/>
  <c r="K436" i="1" s="1"/>
  <c r="D436" i="1"/>
  <c r="E436" i="1" s="1"/>
  <c r="AZ435" i="1"/>
  <c r="BA435" i="1" s="1"/>
  <c r="AT435" i="1"/>
  <c r="AU435" i="1" s="1"/>
  <c r="AN435" i="1"/>
  <c r="AO435" i="1" s="1"/>
  <c r="AH435" i="1"/>
  <c r="AI435" i="1" s="1"/>
  <c r="AB435" i="1"/>
  <c r="AC435" i="1" s="1"/>
  <c r="V435" i="1"/>
  <c r="W435" i="1" s="1"/>
  <c r="P435" i="1"/>
  <c r="Q435" i="1" s="1"/>
  <c r="J435" i="1"/>
  <c r="K435" i="1" s="1"/>
  <c r="D435" i="1"/>
  <c r="E435" i="1" s="1"/>
  <c r="AZ434" i="1"/>
  <c r="BA434" i="1" s="1"/>
  <c r="AT434" i="1"/>
  <c r="AU434" i="1" s="1"/>
  <c r="AN434" i="1"/>
  <c r="AO434" i="1" s="1"/>
  <c r="AH434" i="1"/>
  <c r="AI434" i="1" s="1"/>
  <c r="AB434" i="1"/>
  <c r="AC434" i="1" s="1"/>
  <c r="V434" i="1"/>
  <c r="W434" i="1" s="1"/>
  <c r="P434" i="1"/>
  <c r="Q434" i="1" s="1"/>
  <c r="J434" i="1"/>
  <c r="K434" i="1" s="1"/>
  <c r="D434" i="1"/>
  <c r="E434" i="1" s="1"/>
  <c r="AZ433" i="1"/>
  <c r="BA433" i="1" s="1"/>
  <c r="AT433" i="1"/>
  <c r="AU433" i="1" s="1"/>
  <c r="AN433" i="1"/>
  <c r="AO433" i="1" s="1"/>
  <c r="AH433" i="1"/>
  <c r="AI433" i="1" s="1"/>
  <c r="AB433" i="1"/>
  <c r="AC433" i="1" s="1"/>
  <c r="V433" i="1"/>
  <c r="W433" i="1" s="1"/>
  <c r="P433" i="1"/>
  <c r="Q433" i="1" s="1"/>
  <c r="J433" i="1"/>
  <c r="K433" i="1" s="1"/>
  <c r="D433" i="1"/>
  <c r="E433" i="1" s="1"/>
  <c r="AZ432" i="1"/>
  <c r="BA432" i="1" s="1"/>
  <c r="AT432" i="1"/>
  <c r="AU432" i="1" s="1"/>
  <c r="AN432" i="1"/>
  <c r="AO432" i="1" s="1"/>
  <c r="AH432" i="1"/>
  <c r="AI432" i="1" s="1"/>
  <c r="AB432" i="1"/>
  <c r="AC432" i="1" s="1"/>
  <c r="V432" i="1"/>
  <c r="W432" i="1" s="1"/>
  <c r="P432" i="1"/>
  <c r="Q432" i="1" s="1"/>
  <c r="J432" i="1"/>
  <c r="K432" i="1" s="1"/>
  <c r="D432" i="1"/>
  <c r="E432" i="1" s="1"/>
  <c r="AZ431" i="1"/>
  <c r="BA431" i="1" s="1"/>
  <c r="AT431" i="1"/>
  <c r="AU431" i="1" s="1"/>
  <c r="AN431" i="1"/>
  <c r="AO431" i="1" s="1"/>
  <c r="AH431" i="1"/>
  <c r="AI431" i="1" s="1"/>
  <c r="AB431" i="1"/>
  <c r="AC431" i="1" s="1"/>
  <c r="V431" i="1"/>
  <c r="W431" i="1" s="1"/>
  <c r="P431" i="1"/>
  <c r="Q431" i="1" s="1"/>
  <c r="J431" i="1"/>
  <c r="K431" i="1" s="1"/>
  <c r="D431" i="1"/>
  <c r="E431" i="1" s="1"/>
  <c r="AZ430" i="1"/>
  <c r="BA430" i="1" s="1"/>
  <c r="AT430" i="1"/>
  <c r="AU430" i="1" s="1"/>
  <c r="AN430" i="1"/>
  <c r="AO430" i="1" s="1"/>
  <c r="AH430" i="1"/>
  <c r="AI430" i="1" s="1"/>
  <c r="AB430" i="1"/>
  <c r="AC430" i="1" s="1"/>
  <c r="V430" i="1"/>
  <c r="W430" i="1" s="1"/>
  <c r="P430" i="1"/>
  <c r="Q430" i="1" s="1"/>
  <c r="J430" i="1"/>
  <c r="K430" i="1" s="1"/>
  <c r="D430" i="1"/>
  <c r="E430" i="1" s="1"/>
  <c r="AZ429" i="1"/>
  <c r="BA429" i="1" s="1"/>
  <c r="AT429" i="1"/>
  <c r="AU429" i="1" s="1"/>
  <c r="AO429" i="1"/>
  <c r="AN429" i="1"/>
  <c r="AH429" i="1"/>
  <c r="AI429" i="1" s="1"/>
  <c r="AB429" i="1"/>
  <c r="AC429" i="1" s="1"/>
  <c r="V429" i="1"/>
  <c r="W429" i="1" s="1"/>
  <c r="P429" i="1"/>
  <c r="Q429" i="1" s="1"/>
  <c r="J429" i="1"/>
  <c r="K429" i="1" s="1"/>
  <c r="D429" i="1"/>
  <c r="E429" i="1" s="1"/>
  <c r="AZ428" i="1"/>
  <c r="BA428" i="1" s="1"/>
  <c r="AT428" i="1"/>
  <c r="AU428" i="1" s="1"/>
  <c r="AN428" i="1"/>
  <c r="AO428" i="1" s="1"/>
  <c r="AH428" i="1"/>
  <c r="AI428" i="1" s="1"/>
  <c r="AB428" i="1"/>
  <c r="AC428" i="1" s="1"/>
  <c r="V428" i="1"/>
  <c r="W428" i="1" s="1"/>
  <c r="P428" i="1"/>
  <c r="Q428" i="1" s="1"/>
  <c r="J428" i="1"/>
  <c r="K428" i="1" s="1"/>
  <c r="D428" i="1"/>
  <c r="E428" i="1" s="1"/>
  <c r="AZ427" i="1"/>
  <c r="BA427" i="1" s="1"/>
  <c r="AT427" i="1"/>
  <c r="AU427" i="1" s="1"/>
  <c r="AN427" i="1"/>
  <c r="AO427" i="1" s="1"/>
  <c r="AH427" i="1"/>
  <c r="AI427" i="1" s="1"/>
  <c r="AB427" i="1"/>
  <c r="AC427" i="1" s="1"/>
  <c r="V427" i="1"/>
  <c r="W427" i="1" s="1"/>
  <c r="P427" i="1"/>
  <c r="Q427" i="1" s="1"/>
  <c r="J427" i="1"/>
  <c r="K427" i="1" s="1"/>
  <c r="D427" i="1"/>
  <c r="E427" i="1" s="1"/>
  <c r="AZ426" i="1"/>
  <c r="BA426" i="1" s="1"/>
  <c r="AT426" i="1"/>
  <c r="AU426" i="1" s="1"/>
  <c r="AN426" i="1"/>
  <c r="AO426" i="1" s="1"/>
  <c r="AH426" i="1"/>
  <c r="AI426" i="1" s="1"/>
  <c r="AB426" i="1"/>
  <c r="AC426" i="1" s="1"/>
  <c r="V426" i="1"/>
  <c r="W426" i="1" s="1"/>
  <c r="P426" i="1"/>
  <c r="Q426" i="1" s="1"/>
  <c r="J426" i="1"/>
  <c r="K426" i="1" s="1"/>
  <c r="D426" i="1"/>
  <c r="E426" i="1" s="1"/>
  <c r="AZ425" i="1"/>
  <c r="BA425" i="1" s="1"/>
  <c r="AT425" i="1"/>
  <c r="AU425" i="1" s="1"/>
  <c r="AN425" i="1"/>
  <c r="AO425" i="1" s="1"/>
  <c r="AH425" i="1"/>
  <c r="AI425" i="1" s="1"/>
  <c r="AB425" i="1"/>
  <c r="AC425" i="1" s="1"/>
  <c r="V425" i="1"/>
  <c r="W425" i="1" s="1"/>
  <c r="P425" i="1"/>
  <c r="Q425" i="1" s="1"/>
  <c r="J425" i="1"/>
  <c r="K425" i="1" s="1"/>
  <c r="D425" i="1"/>
  <c r="E425" i="1" s="1"/>
  <c r="AZ424" i="1"/>
  <c r="BA424" i="1" s="1"/>
  <c r="AT424" i="1"/>
  <c r="AU424" i="1" s="1"/>
  <c r="AN424" i="1"/>
  <c r="AO424" i="1" s="1"/>
  <c r="AH424" i="1"/>
  <c r="AI424" i="1" s="1"/>
  <c r="AB424" i="1"/>
  <c r="AC424" i="1" s="1"/>
  <c r="V424" i="1"/>
  <c r="W424" i="1" s="1"/>
  <c r="P424" i="1"/>
  <c r="Q424" i="1" s="1"/>
  <c r="J424" i="1"/>
  <c r="K424" i="1" s="1"/>
  <c r="D424" i="1"/>
  <c r="E424" i="1" s="1"/>
  <c r="AZ423" i="1"/>
  <c r="BA423" i="1" s="1"/>
  <c r="AT423" i="1"/>
  <c r="AU423" i="1" s="1"/>
  <c r="AN423" i="1"/>
  <c r="AO423" i="1" s="1"/>
  <c r="AH423" i="1"/>
  <c r="AI423" i="1" s="1"/>
  <c r="AB423" i="1"/>
  <c r="AC423" i="1" s="1"/>
  <c r="V423" i="1"/>
  <c r="W423" i="1" s="1"/>
  <c r="P423" i="1"/>
  <c r="Q423" i="1" s="1"/>
  <c r="J423" i="1"/>
  <c r="K423" i="1" s="1"/>
  <c r="D423" i="1"/>
  <c r="E423" i="1" s="1"/>
  <c r="AZ422" i="1"/>
  <c r="BA422" i="1" s="1"/>
  <c r="AT422" i="1"/>
  <c r="AU422" i="1" s="1"/>
  <c r="AN422" i="1"/>
  <c r="AO422" i="1" s="1"/>
  <c r="AH422" i="1"/>
  <c r="AI422" i="1" s="1"/>
  <c r="AB422" i="1"/>
  <c r="AC422" i="1" s="1"/>
  <c r="V422" i="1"/>
  <c r="W422" i="1" s="1"/>
  <c r="P422" i="1"/>
  <c r="Q422" i="1" s="1"/>
  <c r="J422" i="1"/>
  <c r="K422" i="1" s="1"/>
  <c r="D422" i="1"/>
  <c r="E422" i="1" s="1"/>
  <c r="AZ421" i="1"/>
  <c r="BA421" i="1" s="1"/>
  <c r="AT421" i="1"/>
  <c r="AU421" i="1" s="1"/>
  <c r="AN421" i="1"/>
  <c r="AO421" i="1" s="1"/>
  <c r="AH421" i="1"/>
  <c r="AI421" i="1" s="1"/>
  <c r="AB421" i="1"/>
  <c r="AC421" i="1" s="1"/>
  <c r="V421" i="1"/>
  <c r="W421" i="1" s="1"/>
  <c r="P421" i="1"/>
  <c r="Q421" i="1" s="1"/>
  <c r="J421" i="1"/>
  <c r="K421" i="1" s="1"/>
  <c r="D421" i="1"/>
  <c r="E421" i="1" s="1"/>
  <c r="AZ420" i="1"/>
  <c r="BA420" i="1" s="1"/>
  <c r="AT420" i="1"/>
  <c r="AU420" i="1" s="1"/>
  <c r="AN420" i="1"/>
  <c r="AO420" i="1" s="1"/>
  <c r="AH420" i="1"/>
  <c r="AI420" i="1" s="1"/>
  <c r="AB420" i="1"/>
  <c r="AC420" i="1" s="1"/>
  <c r="V420" i="1"/>
  <c r="W420" i="1" s="1"/>
  <c r="P420" i="1"/>
  <c r="Q420" i="1" s="1"/>
  <c r="J420" i="1"/>
  <c r="K420" i="1" s="1"/>
  <c r="D420" i="1"/>
  <c r="E420" i="1" s="1"/>
  <c r="AZ419" i="1"/>
  <c r="BA419" i="1" s="1"/>
  <c r="AT419" i="1"/>
  <c r="AU419" i="1" s="1"/>
  <c r="AN419" i="1"/>
  <c r="AO419" i="1" s="1"/>
  <c r="AH419" i="1"/>
  <c r="AI419" i="1" s="1"/>
  <c r="AB419" i="1"/>
  <c r="AC419" i="1" s="1"/>
  <c r="V419" i="1"/>
  <c r="W419" i="1" s="1"/>
  <c r="P419" i="1"/>
  <c r="Q419" i="1" s="1"/>
  <c r="J419" i="1"/>
  <c r="K419" i="1" s="1"/>
  <c r="D419" i="1"/>
  <c r="E419" i="1" s="1"/>
  <c r="AZ418" i="1"/>
  <c r="BA418" i="1" s="1"/>
  <c r="AT418" i="1"/>
  <c r="AU418" i="1" s="1"/>
  <c r="AN418" i="1"/>
  <c r="AO418" i="1" s="1"/>
  <c r="AH418" i="1"/>
  <c r="AI418" i="1" s="1"/>
  <c r="AB418" i="1"/>
  <c r="AC418" i="1" s="1"/>
  <c r="V418" i="1"/>
  <c r="W418" i="1" s="1"/>
  <c r="P418" i="1"/>
  <c r="Q418" i="1" s="1"/>
  <c r="J418" i="1"/>
  <c r="K418" i="1" s="1"/>
  <c r="D418" i="1"/>
  <c r="E418" i="1" s="1"/>
  <c r="AZ417" i="1"/>
  <c r="BA417" i="1" s="1"/>
  <c r="AT417" i="1"/>
  <c r="AU417" i="1" s="1"/>
  <c r="AN417" i="1"/>
  <c r="AO417" i="1" s="1"/>
  <c r="AH417" i="1"/>
  <c r="AI417" i="1" s="1"/>
  <c r="AB417" i="1"/>
  <c r="AC417" i="1" s="1"/>
  <c r="V417" i="1"/>
  <c r="W417" i="1" s="1"/>
  <c r="P417" i="1"/>
  <c r="Q417" i="1" s="1"/>
  <c r="J417" i="1"/>
  <c r="K417" i="1" s="1"/>
  <c r="D417" i="1"/>
  <c r="E417" i="1" s="1"/>
  <c r="AZ416" i="1"/>
  <c r="BA416" i="1" s="1"/>
  <c r="AT416" i="1"/>
  <c r="AU416" i="1" s="1"/>
  <c r="AN416" i="1"/>
  <c r="AO416" i="1" s="1"/>
  <c r="AH416" i="1"/>
  <c r="AI416" i="1" s="1"/>
  <c r="AB416" i="1"/>
  <c r="AC416" i="1" s="1"/>
  <c r="V416" i="1"/>
  <c r="W416" i="1" s="1"/>
  <c r="P416" i="1"/>
  <c r="Q416" i="1" s="1"/>
  <c r="J416" i="1"/>
  <c r="K416" i="1" s="1"/>
  <c r="D416" i="1"/>
  <c r="E416" i="1" s="1"/>
  <c r="AZ415" i="1"/>
  <c r="BA415" i="1" s="1"/>
  <c r="AT415" i="1"/>
  <c r="AU415" i="1" s="1"/>
  <c r="AN415" i="1"/>
  <c r="AO415" i="1" s="1"/>
  <c r="AH415" i="1"/>
  <c r="AI415" i="1" s="1"/>
  <c r="AB415" i="1"/>
  <c r="AC415" i="1" s="1"/>
  <c r="V415" i="1"/>
  <c r="W415" i="1" s="1"/>
  <c r="P415" i="1"/>
  <c r="Q415" i="1" s="1"/>
  <c r="J415" i="1"/>
  <c r="K415" i="1" s="1"/>
  <c r="D415" i="1"/>
  <c r="E415" i="1" s="1"/>
  <c r="AZ414" i="1"/>
  <c r="BA414" i="1" s="1"/>
  <c r="AT414" i="1"/>
  <c r="AU414" i="1" s="1"/>
  <c r="AN414" i="1"/>
  <c r="AO414" i="1" s="1"/>
  <c r="AH414" i="1"/>
  <c r="AI414" i="1" s="1"/>
  <c r="AB414" i="1"/>
  <c r="AC414" i="1" s="1"/>
  <c r="V414" i="1"/>
  <c r="W414" i="1" s="1"/>
  <c r="P414" i="1"/>
  <c r="Q414" i="1" s="1"/>
  <c r="J414" i="1"/>
  <c r="K414" i="1" s="1"/>
  <c r="D414" i="1"/>
  <c r="E414" i="1" s="1"/>
  <c r="AZ413" i="1"/>
  <c r="BA413" i="1" s="1"/>
  <c r="AT413" i="1"/>
  <c r="AU413" i="1" s="1"/>
  <c r="AN413" i="1"/>
  <c r="AO413" i="1" s="1"/>
  <c r="AH413" i="1"/>
  <c r="AI413" i="1" s="1"/>
  <c r="AB413" i="1"/>
  <c r="AC413" i="1" s="1"/>
  <c r="V413" i="1"/>
  <c r="W413" i="1" s="1"/>
  <c r="P413" i="1"/>
  <c r="Q413" i="1" s="1"/>
  <c r="J413" i="1"/>
  <c r="K413" i="1" s="1"/>
  <c r="D413" i="1"/>
  <c r="E413" i="1" s="1"/>
  <c r="AZ412" i="1"/>
  <c r="BA412" i="1" s="1"/>
  <c r="AT412" i="1"/>
  <c r="AU412" i="1" s="1"/>
  <c r="AN412" i="1"/>
  <c r="AO412" i="1" s="1"/>
  <c r="AH412" i="1"/>
  <c r="AI412" i="1" s="1"/>
  <c r="AB412" i="1"/>
  <c r="AC412" i="1" s="1"/>
  <c r="V412" i="1"/>
  <c r="W412" i="1" s="1"/>
  <c r="P412" i="1"/>
  <c r="Q412" i="1" s="1"/>
  <c r="J412" i="1"/>
  <c r="K412" i="1" s="1"/>
  <c r="D412" i="1"/>
  <c r="E412" i="1" s="1"/>
  <c r="AZ411" i="1"/>
  <c r="BA411" i="1" s="1"/>
  <c r="AT411" i="1"/>
  <c r="AU411" i="1" s="1"/>
  <c r="AN411" i="1"/>
  <c r="AO411" i="1" s="1"/>
  <c r="AH411" i="1"/>
  <c r="AI411" i="1" s="1"/>
  <c r="AB411" i="1"/>
  <c r="AC411" i="1" s="1"/>
  <c r="V411" i="1"/>
  <c r="W411" i="1" s="1"/>
  <c r="P411" i="1"/>
  <c r="Q411" i="1" s="1"/>
  <c r="J411" i="1"/>
  <c r="K411" i="1" s="1"/>
  <c r="D411" i="1"/>
  <c r="E411" i="1" s="1"/>
  <c r="AZ410" i="1"/>
  <c r="BA410" i="1" s="1"/>
  <c r="AT410" i="1"/>
  <c r="AU410" i="1" s="1"/>
  <c r="AN410" i="1"/>
  <c r="AO410" i="1" s="1"/>
  <c r="AH410" i="1"/>
  <c r="AI410" i="1" s="1"/>
  <c r="AB410" i="1"/>
  <c r="AC410" i="1" s="1"/>
  <c r="V410" i="1"/>
  <c r="W410" i="1" s="1"/>
  <c r="P410" i="1"/>
  <c r="Q410" i="1" s="1"/>
  <c r="J410" i="1"/>
  <c r="K410" i="1" s="1"/>
  <c r="D410" i="1"/>
  <c r="E410" i="1" s="1"/>
  <c r="AZ409" i="1"/>
  <c r="BA409" i="1" s="1"/>
  <c r="AT409" i="1"/>
  <c r="AU409" i="1" s="1"/>
  <c r="AN409" i="1"/>
  <c r="AO409" i="1" s="1"/>
  <c r="AH409" i="1"/>
  <c r="AI409" i="1" s="1"/>
  <c r="AB409" i="1"/>
  <c r="AC409" i="1" s="1"/>
  <c r="V409" i="1"/>
  <c r="W409" i="1" s="1"/>
  <c r="P409" i="1"/>
  <c r="Q409" i="1" s="1"/>
  <c r="J409" i="1"/>
  <c r="K409" i="1" s="1"/>
  <c r="D409" i="1"/>
  <c r="E409" i="1" s="1"/>
  <c r="AZ408" i="1"/>
  <c r="BA408" i="1" s="1"/>
  <c r="AT408" i="1"/>
  <c r="AU408" i="1" s="1"/>
  <c r="AN408" i="1"/>
  <c r="AO408" i="1" s="1"/>
  <c r="AH408" i="1"/>
  <c r="AI408" i="1" s="1"/>
  <c r="AB408" i="1"/>
  <c r="AC408" i="1" s="1"/>
  <c r="V408" i="1"/>
  <c r="W408" i="1" s="1"/>
  <c r="P408" i="1"/>
  <c r="Q408" i="1" s="1"/>
  <c r="J408" i="1"/>
  <c r="K408" i="1" s="1"/>
  <c r="D408" i="1"/>
  <c r="E408" i="1" s="1"/>
  <c r="AZ407" i="1"/>
  <c r="BA407" i="1" s="1"/>
  <c r="AT407" i="1"/>
  <c r="AU407" i="1" s="1"/>
  <c r="AN407" i="1"/>
  <c r="AO407" i="1" s="1"/>
  <c r="AH407" i="1"/>
  <c r="AI407" i="1" s="1"/>
  <c r="AB407" i="1"/>
  <c r="AC407" i="1" s="1"/>
  <c r="V407" i="1"/>
  <c r="W407" i="1" s="1"/>
  <c r="P407" i="1"/>
  <c r="Q407" i="1" s="1"/>
  <c r="J407" i="1"/>
  <c r="K407" i="1" s="1"/>
  <c r="D407" i="1"/>
  <c r="E407" i="1" s="1"/>
  <c r="AZ406" i="1"/>
  <c r="BA406" i="1" s="1"/>
  <c r="AT406" i="1"/>
  <c r="AU406" i="1" s="1"/>
  <c r="AN406" i="1"/>
  <c r="AO406" i="1" s="1"/>
  <c r="AH406" i="1"/>
  <c r="AI406" i="1" s="1"/>
  <c r="AB406" i="1"/>
  <c r="AC406" i="1" s="1"/>
  <c r="V406" i="1"/>
  <c r="W406" i="1" s="1"/>
  <c r="P406" i="1"/>
  <c r="Q406" i="1" s="1"/>
  <c r="J406" i="1"/>
  <c r="K406" i="1" s="1"/>
  <c r="D406" i="1"/>
  <c r="E406" i="1" s="1"/>
  <c r="AZ405" i="1"/>
  <c r="BA405" i="1" s="1"/>
  <c r="AT405" i="1"/>
  <c r="AU405" i="1" s="1"/>
  <c r="AN405" i="1"/>
  <c r="AO405" i="1" s="1"/>
  <c r="AH405" i="1"/>
  <c r="AI405" i="1" s="1"/>
  <c r="AB405" i="1"/>
  <c r="AC405" i="1" s="1"/>
  <c r="V405" i="1"/>
  <c r="W405" i="1" s="1"/>
  <c r="P405" i="1"/>
  <c r="Q405" i="1" s="1"/>
  <c r="J405" i="1"/>
  <c r="K405" i="1" s="1"/>
  <c r="D405" i="1"/>
  <c r="E405" i="1" s="1"/>
  <c r="AZ404" i="1"/>
  <c r="BA404" i="1" s="1"/>
  <c r="AT404" i="1"/>
  <c r="AU404" i="1" s="1"/>
  <c r="AN404" i="1"/>
  <c r="AO404" i="1" s="1"/>
  <c r="AH404" i="1"/>
  <c r="AI404" i="1" s="1"/>
  <c r="AB404" i="1"/>
  <c r="AC404" i="1" s="1"/>
  <c r="V404" i="1"/>
  <c r="W404" i="1" s="1"/>
  <c r="P404" i="1"/>
  <c r="Q404" i="1" s="1"/>
  <c r="J404" i="1"/>
  <c r="K404" i="1" s="1"/>
  <c r="D404" i="1"/>
  <c r="E404" i="1" s="1"/>
  <c r="AZ403" i="1"/>
  <c r="BA403" i="1" s="1"/>
  <c r="AT403" i="1"/>
  <c r="AU403" i="1" s="1"/>
  <c r="AN403" i="1"/>
  <c r="AO403" i="1" s="1"/>
  <c r="AH403" i="1"/>
  <c r="AI403" i="1" s="1"/>
  <c r="AB403" i="1"/>
  <c r="AC403" i="1" s="1"/>
  <c r="V403" i="1"/>
  <c r="W403" i="1" s="1"/>
  <c r="P403" i="1"/>
  <c r="Q403" i="1" s="1"/>
  <c r="J403" i="1"/>
  <c r="K403" i="1" s="1"/>
  <c r="D403" i="1"/>
  <c r="E403" i="1" s="1"/>
  <c r="AZ402" i="1"/>
  <c r="BA402" i="1" s="1"/>
  <c r="AT402" i="1"/>
  <c r="AU402" i="1" s="1"/>
  <c r="AN402" i="1"/>
  <c r="AO402" i="1" s="1"/>
  <c r="AH402" i="1"/>
  <c r="AI402" i="1" s="1"/>
  <c r="AB402" i="1"/>
  <c r="AC402" i="1" s="1"/>
  <c r="V402" i="1"/>
  <c r="W402" i="1" s="1"/>
  <c r="P402" i="1"/>
  <c r="Q402" i="1" s="1"/>
  <c r="J402" i="1"/>
  <c r="K402" i="1" s="1"/>
  <c r="D402" i="1"/>
  <c r="E402" i="1" s="1"/>
  <c r="AZ401" i="1"/>
  <c r="BA401" i="1" s="1"/>
  <c r="AT401" i="1"/>
  <c r="AU401" i="1" s="1"/>
  <c r="AN401" i="1"/>
  <c r="AO401" i="1" s="1"/>
  <c r="AH401" i="1"/>
  <c r="AI401" i="1" s="1"/>
  <c r="AB401" i="1"/>
  <c r="AC401" i="1" s="1"/>
  <c r="V401" i="1"/>
  <c r="W401" i="1" s="1"/>
  <c r="P401" i="1"/>
  <c r="Q401" i="1" s="1"/>
  <c r="J401" i="1"/>
  <c r="K401" i="1" s="1"/>
  <c r="D401" i="1"/>
  <c r="E401" i="1" s="1"/>
  <c r="AZ400" i="1"/>
  <c r="BA400" i="1" s="1"/>
  <c r="AT400" i="1"/>
  <c r="AU400" i="1" s="1"/>
  <c r="AN400" i="1"/>
  <c r="AO400" i="1" s="1"/>
  <c r="AH400" i="1"/>
  <c r="AI400" i="1" s="1"/>
  <c r="AB400" i="1"/>
  <c r="AC400" i="1" s="1"/>
  <c r="V400" i="1"/>
  <c r="W400" i="1" s="1"/>
  <c r="P400" i="1"/>
  <c r="Q400" i="1" s="1"/>
  <c r="J400" i="1"/>
  <c r="K400" i="1" s="1"/>
  <c r="D400" i="1"/>
  <c r="E400" i="1" s="1"/>
  <c r="AZ399" i="1"/>
  <c r="BA399" i="1" s="1"/>
  <c r="AT399" i="1"/>
  <c r="AU399" i="1" s="1"/>
  <c r="AO399" i="1"/>
  <c r="AN399" i="1"/>
  <c r="AH399" i="1"/>
  <c r="AI399" i="1" s="1"/>
  <c r="AB399" i="1"/>
  <c r="AC399" i="1" s="1"/>
  <c r="V399" i="1"/>
  <c r="W399" i="1" s="1"/>
  <c r="P399" i="1"/>
  <c r="Q399" i="1" s="1"/>
  <c r="J399" i="1"/>
  <c r="K399" i="1" s="1"/>
  <c r="D399" i="1"/>
  <c r="E399" i="1" s="1"/>
  <c r="AZ398" i="1"/>
  <c r="BA398" i="1" s="1"/>
  <c r="AT398" i="1"/>
  <c r="AU398" i="1" s="1"/>
  <c r="AN398" i="1"/>
  <c r="AO398" i="1" s="1"/>
  <c r="AH398" i="1"/>
  <c r="AI398" i="1" s="1"/>
  <c r="AB398" i="1"/>
  <c r="V398" i="1"/>
  <c r="W398" i="1" s="1"/>
  <c r="P398" i="1"/>
  <c r="Q398" i="1" s="1"/>
  <c r="J398" i="1"/>
  <c r="K398" i="1" s="1"/>
  <c r="D398" i="1"/>
  <c r="E398" i="1" s="1"/>
  <c r="AZ397" i="1"/>
  <c r="BA397" i="1" s="1"/>
  <c r="AT397" i="1"/>
  <c r="AU397" i="1" s="1"/>
  <c r="AN397" i="1"/>
  <c r="AO397" i="1" s="1"/>
  <c r="AH397" i="1"/>
  <c r="AI397" i="1" s="1"/>
  <c r="AB397" i="1"/>
  <c r="AC397" i="1" s="1"/>
  <c r="V397" i="1"/>
  <c r="W397" i="1" s="1"/>
  <c r="P397" i="1"/>
  <c r="Q397" i="1" s="1"/>
  <c r="J397" i="1"/>
  <c r="K397" i="1" s="1"/>
  <c r="D397" i="1"/>
  <c r="AZ391" i="1"/>
  <c r="BA391" i="1" s="1"/>
  <c r="AT391" i="1"/>
  <c r="AU391" i="1" s="1"/>
  <c r="AN391" i="1"/>
  <c r="AO391" i="1" s="1"/>
  <c r="AH391" i="1"/>
  <c r="AI391" i="1" s="1"/>
  <c r="AB391" i="1"/>
  <c r="AC391" i="1" s="1"/>
  <c r="V391" i="1"/>
  <c r="W391" i="1" s="1"/>
  <c r="P391" i="1"/>
  <c r="Q391" i="1" s="1"/>
  <c r="J391" i="1"/>
  <c r="K391" i="1" s="1"/>
  <c r="D391" i="1"/>
  <c r="E391" i="1" s="1"/>
  <c r="AZ390" i="1"/>
  <c r="BA390" i="1" s="1"/>
  <c r="AT390" i="1"/>
  <c r="AU390" i="1" s="1"/>
  <c r="AN390" i="1"/>
  <c r="AO390" i="1" s="1"/>
  <c r="AH390" i="1"/>
  <c r="AI390" i="1" s="1"/>
  <c r="AB390" i="1"/>
  <c r="AC390" i="1" s="1"/>
  <c r="V390" i="1"/>
  <c r="W390" i="1" s="1"/>
  <c r="P390" i="1"/>
  <c r="Q390" i="1" s="1"/>
  <c r="J390" i="1"/>
  <c r="K390" i="1" s="1"/>
  <c r="D390" i="1"/>
  <c r="E390" i="1" s="1"/>
  <c r="AZ389" i="1"/>
  <c r="BA389" i="1" s="1"/>
  <c r="AT389" i="1"/>
  <c r="AU389" i="1" s="1"/>
  <c r="AN389" i="1"/>
  <c r="AO389" i="1" s="1"/>
  <c r="AH389" i="1"/>
  <c r="AI389" i="1" s="1"/>
  <c r="AB389" i="1"/>
  <c r="AC389" i="1" s="1"/>
  <c r="V389" i="1"/>
  <c r="W389" i="1" s="1"/>
  <c r="P389" i="1"/>
  <c r="Q389" i="1" s="1"/>
  <c r="J389" i="1"/>
  <c r="K389" i="1" s="1"/>
  <c r="D389" i="1"/>
  <c r="E389" i="1" s="1"/>
  <c r="AZ388" i="1"/>
  <c r="BA388" i="1" s="1"/>
  <c r="AT388" i="1"/>
  <c r="AU388" i="1" s="1"/>
  <c r="AN388" i="1"/>
  <c r="AO388" i="1" s="1"/>
  <c r="AH388" i="1"/>
  <c r="AI388" i="1" s="1"/>
  <c r="AB388" i="1"/>
  <c r="AC388" i="1" s="1"/>
  <c r="V388" i="1"/>
  <c r="W388" i="1" s="1"/>
  <c r="P388" i="1"/>
  <c r="Q388" i="1" s="1"/>
  <c r="J388" i="1"/>
  <c r="K388" i="1" s="1"/>
  <c r="D388" i="1"/>
  <c r="E388" i="1" s="1"/>
  <c r="AZ387" i="1"/>
  <c r="BA387" i="1" s="1"/>
  <c r="AT387" i="1"/>
  <c r="AU387" i="1" s="1"/>
  <c r="AN387" i="1"/>
  <c r="AO387" i="1" s="1"/>
  <c r="AH387" i="1"/>
  <c r="AI387" i="1" s="1"/>
  <c r="AB387" i="1"/>
  <c r="AC387" i="1" s="1"/>
  <c r="V387" i="1"/>
  <c r="W387" i="1" s="1"/>
  <c r="P387" i="1"/>
  <c r="Q387" i="1" s="1"/>
  <c r="J387" i="1"/>
  <c r="K387" i="1" s="1"/>
  <c r="D387" i="1"/>
  <c r="E387" i="1" s="1"/>
  <c r="AZ386" i="1"/>
  <c r="BA386" i="1" s="1"/>
  <c r="AT386" i="1"/>
  <c r="AU386" i="1" s="1"/>
  <c r="AN386" i="1"/>
  <c r="AO386" i="1" s="1"/>
  <c r="AH386" i="1"/>
  <c r="AI386" i="1" s="1"/>
  <c r="AB386" i="1"/>
  <c r="AC386" i="1" s="1"/>
  <c r="V386" i="1"/>
  <c r="W386" i="1" s="1"/>
  <c r="P386" i="1"/>
  <c r="Q386" i="1" s="1"/>
  <c r="J386" i="1"/>
  <c r="K386" i="1" s="1"/>
  <c r="D386" i="1"/>
  <c r="E386" i="1" s="1"/>
  <c r="AZ385" i="1"/>
  <c r="BA385" i="1" s="1"/>
  <c r="AT385" i="1"/>
  <c r="AU385" i="1" s="1"/>
  <c r="AN385" i="1"/>
  <c r="AO385" i="1" s="1"/>
  <c r="AH385" i="1"/>
  <c r="AI385" i="1" s="1"/>
  <c r="AB385" i="1"/>
  <c r="AC385" i="1" s="1"/>
  <c r="V385" i="1"/>
  <c r="W385" i="1" s="1"/>
  <c r="P385" i="1"/>
  <c r="Q385" i="1" s="1"/>
  <c r="J385" i="1"/>
  <c r="K385" i="1" s="1"/>
  <c r="D385" i="1"/>
  <c r="E385" i="1" s="1"/>
  <c r="AZ384" i="1"/>
  <c r="BA384" i="1" s="1"/>
  <c r="AT384" i="1"/>
  <c r="AU384" i="1" s="1"/>
  <c r="AN384" i="1"/>
  <c r="AO384" i="1" s="1"/>
  <c r="AH384" i="1"/>
  <c r="AI384" i="1" s="1"/>
  <c r="AB384" i="1"/>
  <c r="AC384" i="1" s="1"/>
  <c r="V384" i="1"/>
  <c r="W384" i="1" s="1"/>
  <c r="P384" i="1"/>
  <c r="Q384" i="1" s="1"/>
  <c r="J384" i="1"/>
  <c r="K384" i="1" s="1"/>
  <c r="D384" i="1"/>
  <c r="E384" i="1" s="1"/>
  <c r="AZ383" i="1"/>
  <c r="BA383" i="1" s="1"/>
  <c r="AT383" i="1"/>
  <c r="AU383" i="1" s="1"/>
  <c r="AN383" i="1"/>
  <c r="AO383" i="1" s="1"/>
  <c r="AH383" i="1"/>
  <c r="AI383" i="1" s="1"/>
  <c r="AB383" i="1"/>
  <c r="AC383" i="1" s="1"/>
  <c r="V383" i="1"/>
  <c r="W383" i="1" s="1"/>
  <c r="P383" i="1"/>
  <c r="Q383" i="1" s="1"/>
  <c r="J383" i="1"/>
  <c r="K383" i="1" s="1"/>
  <c r="D383" i="1"/>
  <c r="E383" i="1" s="1"/>
  <c r="AZ382" i="1"/>
  <c r="BA382" i="1" s="1"/>
  <c r="AT382" i="1"/>
  <c r="AU382" i="1" s="1"/>
  <c r="AN382" i="1"/>
  <c r="AO382" i="1" s="1"/>
  <c r="AH382" i="1"/>
  <c r="AI382" i="1" s="1"/>
  <c r="AB382" i="1"/>
  <c r="AC382" i="1" s="1"/>
  <c r="V382" i="1"/>
  <c r="W382" i="1" s="1"/>
  <c r="P382" i="1"/>
  <c r="Q382" i="1" s="1"/>
  <c r="J382" i="1"/>
  <c r="K382" i="1" s="1"/>
  <c r="D382" i="1"/>
  <c r="E382" i="1" s="1"/>
  <c r="AZ381" i="1"/>
  <c r="BA381" i="1" s="1"/>
  <c r="AT381" i="1"/>
  <c r="AU381" i="1" s="1"/>
  <c r="AN381" i="1"/>
  <c r="AO381" i="1" s="1"/>
  <c r="AH381" i="1"/>
  <c r="AI381" i="1" s="1"/>
  <c r="AB381" i="1"/>
  <c r="AC381" i="1" s="1"/>
  <c r="V381" i="1"/>
  <c r="W381" i="1" s="1"/>
  <c r="P381" i="1"/>
  <c r="Q381" i="1" s="1"/>
  <c r="J381" i="1"/>
  <c r="K381" i="1" s="1"/>
  <c r="D381" i="1"/>
  <c r="E381" i="1" s="1"/>
  <c r="AZ380" i="1"/>
  <c r="BA380" i="1" s="1"/>
  <c r="AT380" i="1"/>
  <c r="AU380" i="1" s="1"/>
  <c r="AN380" i="1"/>
  <c r="AO380" i="1" s="1"/>
  <c r="AH380" i="1"/>
  <c r="AI380" i="1" s="1"/>
  <c r="AB380" i="1"/>
  <c r="AC380" i="1" s="1"/>
  <c r="V380" i="1"/>
  <c r="W380" i="1" s="1"/>
  <c r="P380" i="1"/>
  <c r="Q380" i="1" s="1"/>
  <c r="J380" i="1"/>
  <c r="K380" i="1" s="1"/>
  <c r="D380" i="1"/>
  <c r="E380" i="1" s="1"/>
  <c r="AZ379" i="1"/>
  <c r="BA379" i="1" s="1"/>
  <c r="AT379" i="1"/>
  <c r="AU379" i="1" s="1"/>
  <c r="AN379" i="1"/>
  <c r="AO379" i="1" s="1"/>
  <c r="AH379" i="1"/>
  <c r="AI379" i="1" s="1"/>
  <c r="AB379" i="1"/>
  <c r="AC379" i="1" s="1"/>
  <c r="V379" i="1"/>
  <c r="W379" i="1" s="1"/>
  <c r="P379" i="1"/>
  <c r="Q379" i="1" s="1"/>
  <c r="J379" i="1"/>
  <c r="K379" i="1" s="1"/>
  <c r="D379" i="1"/>
  <c r="E379" i="1" s="1"/>
  <c r="AZ378" i="1"/>
  <c r="BA378" i="1" s="1"/>
  <c r="AT378" i="1"/>
  <c r="AU378" i="1" s="1"/>
  <c r="AN378" i="1"/>
  <c r="AO378" i="1" s="1"/>
  <c r="AH378" i="1"/>
  <c r="AI378" i="1" s="1"/>
  <c r="AB378" i="1"/>
  <c r="AC378" i="1" s="1"/>
  <c r="V378" i="1"/>
  <c r="W378" i="1" s="1"/>
  <c r="P378" i="1"/>
  <c r="Q378" i="1" s="1"/>
  <c r="J378" i="1"/>
  <c r="K378" i="1" s="1"/>
  <c r="D378" i="1"/>
  <c r="E378" i="1" s="1"/>
  <c r="AZ377" i="1"/>
  <c r="BA377" i="1" s="1"/>
  <c r="AT377" i="1"/>
  <c r="AU377" i="1" s="1"/>
  <c r="AN377" i="1"/>
  <c r="AO377" i="1" s="1"/>
  <c r="AH377" i="1"/>
  <c r="AI377" i="1" s="1"/>
  <c r="AB377" i="1"/>
  <c r="AC377" i="1" s="1"/>
  <c r="V377" i="1"/>
  <c r="W377" i="1" s="1"/>
  <c r="P377" i="1"/>
  <c r="Q377" i="1" s="1"/>
  <c r="J377" i="1"/>
  <c r="K377" i="1" s="1"/>
  <c r="D377" i="1"/>
  <c r="E377" i="1" s="1"/>
  <c r="AZ376" i="1"/>
  <c r="BA376" i="1" s="1"/>
  <c r="AT376" i="1"/>
  <c r="AU376" i="1" s="1"/>
  <c r="AN376" i="1"/>
  <c r="AO376" i="1" s="1"/>
  <c r="AH376" i="1"/>
  <c r="AI376" i="1" s="1"/>
  <c r="AB376" i="1"/>
  <c r="AC376" i="1" s="1"/>
  <c r="V376" i="1"/>
  <c r="W376" i="1" s="1"/>
  <c r="P376" i="1"/>
  <c r="Q376" i="1" s="1"/>
  <c r="J376" i="1"/>
  <c r="K376" i="1" s="1"/>
  <c r="D376" i="1"/>
  <c r="E376" i="1" s="1"/>
  <c r="AZ375" i="1"/>
  <c r="BA375" i="1" s="1"/>
  <c r="AT375" i="1"/>
  <c r="AU375" i="1" s="1"/>
  <c r="AN375" i="1"/>
  <c r="AO375" i="1" s="1"/>
  <c r="AH375" i="1"/>
  <c r="AI375" i="1" s="1"/>
  <c r="AB375" i="1"/>
  <c r="AC375" i="1" s="1"/>
  <c r="V375" i="1"/>
  <c r="W375" i="1" s="1"/>
  <c r="P375" i="1"/>
  <c r="Q375" i="1" s="1"/>
  <c r="J375" i="1"/>
  <c r="K375" i="1" s="1"/>
  <c r="D375" i="1"/>
  <c r="E375" i="1" s="1"/>
  <c r="AZ374" i="1"/>
  <c r="BA374" i="1" s="1"/>
  <c r="AT374" i="1"/>
  <c r="AU374" i="1" s="1"/>
  <c r="AN374" i="1"/>
  <c r="AO374" i="1" s="1"/>
  <c r="AH374" i="1"/>
  <c r="AI374" i="1" s="1"/>
  <c r="AB374" i="1"/>
  <c r="AC374" i="1" s="1"/>
  <c r="V374" i="1"/>
  <c r="W374" i="1" s="1"/>
  <c r="P374" i="1"/>
  <c r="Q374" i="1" s="1"/>
  <c r="J374" i="1"/>
  <c r="K374" i="1" s="1"/>
  <c r="D374" i="1"/>
  <c r="E374" i="1" s="1"/>
  <c r="AZ373" i="1"/>
  <c r="BA373" i="1" s="1"/>
  <c r="AT373" i="1"/>
  <c r="AU373" i="1" s="1"/>
  <c r="AN373" i="1"/>
  <c r="AO373" i="1" s="1"/>
  <c r="AH373" i="1"/>
  <c r="AI373" i="1" s="1"/>
  <c r="AC373" i="1"/>
  <c r="AB373" i="1"/>
  <c r="V373" i="1"/>
  <c r="W373" i="1" s="1"/>
  <c r="P373" i="1"/>
  <c r="Q373" i="1" s="1"/>
  <c r="J373" i="1"/>
  <c r="K373" i="1" s="1"/>
  <c r="D373" i="1"/>
  <c r="E373" i="1" s="1"/>
  <c r="AZ372" i="1"/>
  <c r="BA372" i="1" s="1"/>
  <c r="AT372" i="1"/>
  <c r="AU372" i="1" s="1"/>
  <c r="AN372" i="1"/>
  <c r="AO372" i="1" s="1"/>
  <c r="AH372" i="1"/>
  <c r="AI372" i="1" s="1"/>
  <c r="AB372" i="1"/>
  <c r="AC372" i="1" s="1"/>
  <c r="V372" i="1"/>
  <c r="W372" i="1" s="1"/>
  <c r="P372" i="1"/>
  <c r="Q372" i="1" s="1"/>
  <c r="J372" i="1"/>
  <c r="K372" i="1" s="1"/>
  <c r="D372" i="1"/>
  <c r="E372" i="1" s="1"/>
  <c r="AZ371" i="1"/>
  <c r="BA371" i="1" s="1"/>
  <c r="AT371" i="1"/>
  <c r="AU371" i="1" s="1"/>
  <c r="AN371" i="1"/>
  <c r="AO371" i="1" s="1"/>
  <c r="AH371" i="1"/>
  <c r="AI371" i="1" s="1"/>
  <c r="AC371" i="1"/>
  <c r="AB371" i="1"/>
  <c r="V371" i="1"/>
  <c r="W371" i="1" s="1"/>
  <c r="P371" i="1"/>
  <c r="Q371" i="1" s="1"/>
  <c r="J371" i="1"/>
  <c r="K371" i="1" s="1"/>
  <c r="D371" i="1"/>
  <c r="E371" i="1" s="1"/>
  <c r="AZ370" i="1"/>
  <c r="BA370" i="1" s="1"/>
  <c r="AT370" i="1"/>
  <c r="AU370" i="1" s="1"/>
  <c r="AN370" i="1"/>
  <c r="AO370" i="1" s="1"/>
  <c r="AH370" i="1"/>
  <c r="AI370" i="1" s="1"/>
  <c r="AB370" i="1"/>
  <c r="AC370" i="1" s="1"/>
  <c r="V370" i="1"/>
  <c r="W370" i="1" s="1"/>
  <c r="P370" i="1"/>
  <c r="Q370" i="1" s="1"/>
  <c r="J370" i="1"/>
  <c r="K370" i="1" s="1"/>
  <c r="D370" i="1"/>
  <c r="E370" i="1" s="1"/>
  <c r="AZ369" i="1"/>
  <c r="BA369" i="1" s="1"/>
  <c r="AT369" i="1"/>
  <c r="AU369" i="1" s="1"/>
  <c r="AN369" i="1"/>
  <c r="AO369" i="1" s="1"/>
  <c r="AH369" i="1"/>
  <c r="AI369" i="1" s="1"/>
  <c r="AB369" i="1"/>
  <c r="AC369" i="1" s="1"/>
  <c r="V369" i="1"/>
  <c r="W369" i="1" s="1"/>
  <c r="P369" i="1"/>
  <c r="Q369" i="1" s="1"/>
  <c r="J369" i="1"/>
  <c r="K369" i="1" s="1"/>
  <c r="D369" i="1"/>
  <c r="E369" i="1" s="1"/>
  <c r="AZ368" i="1"/>
  <c r="BA368" i="1" s="1"/>
  <c r="AT368" i="1"/>
  <c r="AU368" i="1" s="1"/>
  <c r="AN368" i="1"/>
  <c r="AO368" i="1" s="1"/>
  <c r="AH368" i="1"/>
  <c r="AI368" i="1" s="1"/>
  <c r="AB368" i="1"/>
  <c r="AC368" i="1" s="1"/>
  <c r="W368" i="1"/>
  <c r="V368" i="1"/>
  <c r="P368" i="1"/>
  <c r="Q368" i="1" s="1"/>
  <c r="J368" i="1"/>
  <c r="K368" i="1" s="1"/>
  <c r="D368" i="1"/>
  <c r="E368" i="1" s="1"/>
  <c r="AZ367" i="1"/>
  <c r="BA367" i="1" s="1"/>
  <c r="AT367" i="1"/>
  <c r="AU367" i="1" s="1"/>
  <c r="AN367" i="1"/>
  <c r="AO367" i="1" s="1"/>
  <c r="AH367" i="1"/>
  <c r="AI367" i="1" s="1"/>
  <c r="AB367" i="1"/>
  <c r="AC367" i="1" s="1"/>
  <c r="V367" i="1"/>
  <c r="W367" i="1" s="1"/>
  <c r="P367" i="1"/>
  <c r="Q367" i="1" s="1"/>
  <c r="J367" i="1"/>
  <c r="K367" i="1" s="1"/>
  <c r="D367" i="1"/>
  <c r="E367" i="1" s="1"/>
  <c r="AZ366" i="1"/>
  <c r="BA366" i="1" s="1"/>
  <c r="AT366" i="1"/>
  <c r="AU366" i="1" s="1"/>
  <c r="AN366" i="1"/>
  <c r="AO366" i="1" s="1"/>
  <c r="AH366" i="1"/>
  <c r="AI366" i="1" s="1"/>
  <c r="AB366" i="1"/>
  <c r="AC366" i="1" s="1"/>
  <c r="V366" i="1"/>
  <c r="W366" i="1" s="1"/>
  <c r="P366" i="1"/>
  <c r="Q366" i="1" s="1"/>
  <c r="J366" i="1"/>
  <c r="K366" i="1" s="1"/>
  <c r="D366" i="1"/>
  <c r="E366" i="1" s="1"/>
  <c r="AZ365" i="1"/>
  <c r="BA365" i="1" s="1"/>
  <c r="AT365" i="1"/>
  <c r="AU365" i="1" s="1"/>
  <c r="AN365" i="1"/>
  <c r="AO365" i="1" s="1"/>
  <c r="AH365" i="1"/>
  <c r="AI365" i="1" s="1"/>
  <c r="AB365" i="1"/>
  <c r="AC365" i="1" s="1"/>
  <c r="V365" i="1"/>
  <c r="W365" i="1" s="1"/>
  <c r="P365" i="1"/>
  <c r="Q365" i="1" s="1"/>
  <c r="J365" i="1"/>
  <c r="K365" i="1" s="1"/>
  <c r="D365" i="1"/>
  <c r="E365" i="1" s="1"/>
  <c r="AZ364" i="1"/>
  <c r="BA364" i="1" s="1"/>
  <c r="AT364" i="1"/>
  <c r="AU364" i="1" s="1"/>
  <c r="AN364" i="1"/>
  <c r="AO364" i="1" s="1"/>
  <c r="AH364" i="1"/>
  <c r="AI364" i="1" s="1"/>
  <c r="AB364" i="1"/>
  <c r="AC364" i="1" s="1"/>
  <c r="V364" i="1"/>
  <c r="W364" i="1" s="1"/>
  <c r="P364" i="1"/>
  <c r="Q364" i="1" s="1"/>
  <c r="J364" i="1"/>
  <c r="K364" i="1" s="1"/>
  <c r="D364" i="1"/>
  <c r="E364" i="1" s="1"/>
  <c r="AZ363" i="1"/>
  <c r="BA363" i="1" s="1"/>
  <c r="AT363" i="1"/>
  <c r="AU363" i="1" s="1"/>
  <c r="AN363" i="1"/>
  <c r="AO363" i="1" s="1"/>
  <c r="AH363" i="1"/>
  <c r="AI363" i="1" s="1"/>
  <c r="AB363" i="1"/>
  <c r="AC363" i="1" s="1"/>
  <c r="V363" i="1"/>
  <c r="W363" i="1" s="1"/>
  <c r="P363" i="1"/>
  <c r="Q363" i="1" s="1"/>
  <c r="J363" i="1"/>
  <c r="K363" i="1" s="1"/>
  <c r="D363" i="1"/>
  <c r="E363" i="1" s="1"/>
  <c r="AZ362" i="1"/>
  <c r="BA362" i="1" s="1"/>
  <c r="AT362" i="1"/>
  <c r="AU362" i="1" s="1"/>
  <c r="AN362" i="1"/>
  <c r="AO362" i="1" s="1"/>
  <c r="AH362" i="1"/>
  <c r="AI362" i="1" s="1"/>
  <c r="AB362" i="1"/>
  <c r="AC362" i="1" s="1"/>
  <c r="V362" i="1"/>
  <c r="W362" i="1" s="1"/>
  <c r="P362" i="1"/>
  <c r="Q362" i="1" s="1"/>
  <c r="J362" i="1"/>
  <c r="K362" i="1" s="1"/>
  <c r="D362" i="1"/>
  <c r="E362" i="1" s="1"/>
  <c r="AZ361" i="1"/>
  <c r="BA361" i="1" s="1"/>
  <c r="AT361" i="1"/>
  <c r="AU361" i="1" s="1"/>
  <c r="AN361" i="1"/>
  <c r="AO361" i="1" s="1"/>
  <c r="AH361" i="1"/>
  <c r="AI361" i="1" s="1"/>
  <c r="AB361" i="1"/>
  <c r="AC361" i="1" s="1"/>
  <c r="V361" i="1"/>
  <c r="W361" i="1" s="1"/>
  <c r="P361" i="1"/>
  <c r="Q361" i="1" s="1"/>
  <c r="J361" i="1"/>
  <c r="K361" i="1" s="1"/>
  <c r="D361" i="1"/>
  <c r="E361" i="1" s="1"/>
  <c r="AZ360" i="1"/>
  <c r="BA360" i="1" s="1"/>
  <c r="AT360" i="1"/>
  <c r="AU360" i="1" s="1"/>
  <c r="AN360" i="1"/>
  <c r="AO360" i="1" s="1"/>
  <c r="AH360" i="1"/>
  <c r="AI360" i="1" s="1"/>
  <c r="AB360" i="1"/>
  <c r="AC360" i="1" s="1"/>
  <c r="V360" i="1"/>
  <c r="W360" i="1" s="1"/>
  <c r="P360" i="1"/>
  <c r="Q360" i="1" s="1"/>
  <c r="J360" i="1"/>
  <c r="K360" i="1" s="1"/>
  <c r="D360" i="1"/>
  <c r="E360" i="1" s="1"/>
  <c r="AZ359" i="1"/>
  <c r="BA359" i="1" s="1"/>
  <c r="AT359" i="1"/>
  <c r="AU359" i="1" s="1"/>
  <c r="AN359" i="1"/>
  <c r="AO359" i="1" s="1"/>
  <c r="AH359" i="1"/>
  <c r="AI359" i="1" s="1"/>
  <c r="AB359" i="1"/>
  <c r="AC359" i="1" s="1"/>
  <c r="V359" i="1"/>
  <c r="W359" i="1" s="1"/>
  <c r="P359" i="1"/>
  <c r="Q359" i="1" s="1"/>
  <c r="J359" i="1"/>
  <c r="K359" i="1" s="1"/>
  <c r="D359" i="1"/>
  <c r="E359" i="1" s="1"/>
  <c r="AZ358" i="1"/>
  <c r="BA358" i="1" s="1"/>
  <c r="AT358" i="1"/>
  <c r="AU358" i="1" s="1"/>
  <c r="AN358" i="1"/>
  <c r="AO358" i="1" s="1"/>
  <c r="AH358" i="1"/>
  <c r="AI358" i="1" s="1"/>
  <c r="AB358" i="1"/>
  <c r="AC358" i="1" s="1"/>
  <c r="V358" i="1"/>
  <c r="W358" i="1" s="1"/>
  <c r="P358" i="1"/>
  <c r="Q358" i="1" s="1"/>
  <c r="J358" i="1"/>
  <c r="K358" i="1" s="1"/>
  <c r="D358" i="1"/>
  <c r="E358" i="1" s="1"/>
  <c r="AZ357" i="1"/>
  <c r="BA357" i="1" s="1"/>
  <c r="AT357" i="1"/>
  <c r="AU357" i="1" s="1"/>
  <c r="AN357" i="1"/>
  <c r="AO357" i="1" s="1"/>
  <c r="AH357" i="1"/>
  <c r="AI357" i="1" s="1"/>
  <c r="AB357" i="1"/>
  <c r="AC357" i="1" s="1"/>
  <c r="V357" i="1"/>
  <c r="W357" i="1" s="1"/>
  <c r="P357" i="1"/>
  <c r="Q357" i="1" s="1"/>
  <c r="J357" i="1"/>
  <c r="K357" i="1" s="1"/>
  <c r="D357" i="1"/>
  <c r="E357" i="1" s="1"/>
  <c r="AZ356" i="1"/>
  <c r="BA356" i="1" s="1"/>
  <c r="AT356" i="1"/>
  <c r="AU356" i="1" s="1"/>
  <c r="AN356" i="1"/>
  <c r="AO356" i="1" s="1"/>
  <c r="AH356" i="1"/>
  <c r="AI356" i="1" s="1"/>
  <c r="AB356" i="1"/>
  <c r="AC356" i="1" s="1"/>
  <c r="V356" i="1"/>
  <c r="W356" i="1" s="1"/>
  <c r="P356" i="1"/>
  <c r="Q356" i="1" s="1"/>
  <c r="J356" i="1"/>
  <c r="K356" i="1" s="1"/>
  <c r="D356" i="1"/>
  <c r="E356" i="1" s="1"/>
  <c r="AZ355" i="1"/>
  <c r="BA355" i="1" s="1"/>
  <c r="AT355" i="1"/>
  <c r="AU355" i="1" s="1"/>
  <c r="AN355" i="1"/>
  <c r="AO355" i="1" s="1"/>
  <c r="AH355" i="1"/>
  <c r="AI355" i="1" s="1"/>
  <c r="AB355" i="1"/>
  <c r="AC355" i="1" s="1"/>
  <c r="V355" i="1"/>
  <c r="W355" i="1" s="1"/>
  <c r="P355" i="1"/>
  <c r="Q355" i="1" s="1"/>
  <c r="J355" i="1"/>
  <c r="K355" i="1" s="1"/>
  <c r="D355" i="1"/>
  <c r="E355" i="1" s="1"/>
  <c r="AZ354" i="1"/>
  <c r="BA354" i="1" s="1"/>
  <c r="AT354" i="1"/>
  <c r="AU354" i="1" s="1"/>
  <c r="AN354" i="1"/>
  <c r="AO354" i="1" s="1"/>
  <c r="AH354" i="1"/>
  <c r="AI354" i="1" s="1"/>
  <c r="AB354" i="1"/>
  <c r="AC354" i="1" s="1"/>
  <c r="V354" i="1"/>
  <c r="W354" i="1" s="1"/>
  <c r="P354" i="1"/>
  <c r="Q354" i="1" s="1"/>
  <c r="J354" i="1"/>
  <c r="K354" i="1" s="1"/>
  <c r="D354" i="1"/>
  <c r="E354" i="1" s="1"/>
  <c r="AZ353" i="1"/>
  <c r="BA353" i="1" s="1"/>
  <c r="AT353" i="1"/>
  <c r="AU353" i="1" s="1"/>
  <c r="AN353" i="1"/>
  <c r="AO353" i="1" s="1"/>
  <c r="AH353" i="1"/>
  <c r="AI353" i="1" s="1"/>
  <c r="AB353" i="1"/>
  <c r="AC353" i="1" s="1"/>
  <c r="V353" i="1"/>
  <c r="W353" i="1" s="1"/>
  <c r="P353" i="1"/>
  <c r="Q353" i="1" s="1"/>
  <c r="J353" i="1"/>
  <c r="K353" i="1" s="1"/>
  <c r="D353" i="1"/>
  <c r="E353" i="1" s="1"/>
  <c r="AZ352" i="1"/>
  <c r="BA352" i="1" s="1"/>
  <c r="AT352" i="1"/>
  <c r="AU352" i="1" s="1"/>
  <c r="AN352" i="1"/>
  <c r="AO352" i="1" s="1"/>
  <c r="AH352" i="1"/>
  <c r="AI352" i="1" s="1"/>
  <c r="AB352" i="1"/>
  <c r="AC352" i="1" s="1"/>
  <c r="V352" i="1"/>
  <c r="W352" i="1" s="1"/>
  <c r="P352" i="1"/>
  <c r="Q352" i="1" s="1"/>
  <c r="J352" i="1"/>
  <c r="K352" i="1" s="1"/>
  <c r="D352" i="1"/>
  <c r="E352" i="1" s="1"/>
  <c r="AZ351" i="1"/>
  <c r="BA351" i="1" s="1"/>
  <c r="AT351" i="1"/>
  <c r="AU351" i="1" s="1"/>
  <c r="AN351" i="1"/>
  <c r="AO351" i="1" s="1"/>
  <c r="AH351" i="1"/>
  <c r="AI351" i="1" s="1"/>
  <c r="AB351" i="1"/>
  <c r="AC351" i="1" s="1"/>
  <c r="V351" i="1"/>
  <c r="W351" i="1" s="1"/>
  <c r="P351" i="1"/>
  <c r="Q351" i="1" s="1"/>
  <c r="J351" i="1"/>
  <c r="K351" i="1" s="1"/>
  <c r="D351" i="1"/>
  <c r="E351" i="1" s="1"/>
  <c r="AZ350" i="1"/>
  <c r="BA350" i="1" s="1"/>
  <c r="AT350" i="1"/>
  <c r="AU350" i="1" s="1"/>
  <c r="AN350" i="1"/>
  <c r="AO350" i="1" s="1"/>
  <c r="AH350" i="1"/>
  <c r="AI350" i="1" s="1"/>
  <c r="AB350" i="1"/>
  <c r="AC350" i="1" s="1"/>
  <c r="V350" i="1"/>
  <c r="W350" i="1" s="1"/>
  <c r="P350" i="1"/>
  <c r="Q350" i="1" s="1"/>
  <c r="J350" i="1"/>
  <c r="K350" i="1" s="1"/>
  <c r="D350" i="1"/>
  <c r="E350" i="1" s="1"/>
  <c r="AZ349" i="1"/>
  <c r="BA349" i="1" s="1"/>
  <c r="AT349" i="1"/>
  <c r="AU349" i="1" s="1"/>
  <c r="AN349" i="1"/>
  <c r="AO349" i="1" s="1"/>
  <c r="AH349" i="1"/>
  <c r="AI349" i="1" s="1"/>
  <c r="AB349" i="1"/>
  <c r="AC349" i="1" s="1"/>
  <c r="V349" i="1"/>
  <c r="W349" i="1" s="1"/>
  <c r="P349" i="1"/>
  <c r="Q349" i="1" s="1"/>
  <c r="J349" i="1"/>
  <c r="K349" i="1" s="1"/>
  <c r="D349" i="1"/>
  <c r="E349" i="1" s="1"/>
  <c r="AZ348" i="1"/>
  <c r="BA348" i="1" s="1"/>
  <c r="AT348" i="1"/>
  <c r="AU348" i="1" s="1"/>
  <c r="AN348" i="1"/>
  <c r="AO348" i="1" s="1"/>
  <c r="AH348" i="1"/>
  <c r="AI348" i="1" s="1"/>
  <c r="AB348" i="1"/>
  <c r="AC348" i="1" s="1"/>
  <c r="V348" i="1"/>
  <c r="W348" i="1" s="1"/>
  <c r="P348" i="1"/>
  <c r="Q348" i="1" s="1"/>
  <c r="J348" i="1"/>
  <c r="K348" i="1" s="1"/>
  <c r="D348" i="1"/>
  <c r="E348" i="1" s="1"/>
  <c r="AZ347" i="1"/>
  <c r="BA347" i="1" s="1"/>
  <c r="AT347" i="1"/>
  <c r="AU347" i="1" s="1"/>
  <c r="AN347" i="1"/>
  <c r="AO347" i="1" s="1"/>
  <c r="AH347" i="1"/>
  <c r="AI347" i="1" s="1"/>
  <c r="AB347" i="1"/>
  <c r="AC347" i="1" s="1"/>
  <c r="V347" i="1"/>
  <c r="W347" i="1" s="1"/>
  <c r="P347" i="1"/>
  <c r="Q347" i="1" s="1"/>
  <c r="J347" i="1"/>
  <c r="K347" i="1" s="1"/>
  <c r="D347" i="1"/>
  <c r="E347" i="1" s="1"/>
  <c r="AZ346" i="1"/>
  <c r="BA346" i="1" s="1"/>
  <c r="AT346" i="1"/>
  <c r="AU346" i="1" s="1"/>
  <c r="AN346" i="1"/>
  <c r="AO346" i="1" s="1"/>
  <c r="AH346" i="1"/>
  <c r="AI346" i="1" s="1"/>
  <c r="AB346" i="1"/>
  <c r="AC346" i="1" s="1"/>
  <c r="V346" i="1"/>
  <c r="W346" i="1" s="1"/>
  <c r="P346" i="1"/>
  <c r="Q346" i="1" s="1"/>
  <c r="J346" i="1"/>
  <c r="K346" i="1" s="1"/>
  <c r="D346" i="1"/>
  <c r="E346" i="1" s="1"/>
  <c r="AZ345" i="1"/>
  <c r="BA345" i="1" s="1"/>
  <c r="AT345" i="1"/>
  <c r="AU345" i="1" s="1"/>
  <c r="AN345" i="1"/>
  <c r="AO345" i="1" s="1"/>
  <c r="AH345" i="1"/>
  <c r="AI345" i="1" s="1"/>
  <c r="AB345" i="1"/>
  <c r="AC345" i="1" s="1"/>
  <c r="V345" i="1"/>
  <c r="W345" i="1" s="1"/>
  <c r="P345" i="1"/>
  <c r="Q345" i="1" s="1"/>
  <c r="J345" i="1"/>
  <c r="K345" i="1" s="1"/>
  <c r="D345" i="1"/>
  <c r="E345" i="1" s="1"/>
  <c r="AZ344" i="1"/>
  <c r="BA344" i="1" s="1"/>
  <c r="AT344" i="1"/>
  <c r="AU344" i="1" s="1"/>
  <c r="AN344" i="1"/>
  <c r="AO344" i="1" s="1"/>
  <c r="AH344" i="1"/>
  <c r="AI344" i="1" s="1"/>
  <c r="AB344" i="1"/>
  <c r="AC344" i="1" s="1"/>
  <c r="V344" i="1"/>
  <c r="W344" i="1" s="1"/>
  <c r="P344" i="1"/>
  <c r="Q344" i="1" s="1"/>
  <c r="J344" i="1"/>
  <c r="K344" i="1" s="1"/>
  <c r="D344" i="1"/>
  <c r="E344" i="1" s="1"/>
  <c r="AZ343" i="1"/>
  <c r="BA343" i="1" s="1"/>
  <c r="AT343" i="1"/>
  <c r="AU343" i="1" s="1"/>
  <c r="AN343" i="1"/>
  <c r="AO343" i="1" s="1"/>
  <c r="AH343" i="1"/>
  <c r="AI343" i="1" s="1"/>
  <c r="AB343" i="1"/>
  <c r="AC343" i="1" s="1"/>
  <c r="V343" i="1"/>
  <c r="W343" i="1" s="1"/>
  <c r="P343" i="1"/>
  <c r="Q343" i="1" s="1"/>
  <c r="J343" i="1"/>
  <c r="K343" i="1" s="1"/>
  <c r="D343" i="1"/>
  <c r="E343" i="1" s="1"/>
  <c r="AZ342" i="1"/>
  <c r="BA342" i="1" s="1"/>
  <c r="AT342" i="1"/>
  <c r="AU342" i="1" s="1"/>
  <c r="AN342" i="1"/>
  <c r="AO342" i="1" s="1"/>
  <c r="AH342" i="1"/>
  <c r="AI342" i="1" s="1"/>
  <c r="AB342" i="1"/>
  <c r="AC342" i="1" s="1"/>
  <c r="V342" i="1"/>
  <c r="W342" i="1" s="1"/>
  <c r="P342" i="1"/>
  <c r="Q342" i="1" s="1"/>
  <c r="J342" i="1"/>
  <c r="K342" i="1" s="1"/>
  <c r="D342" i="1"/>
  <c r="E342" i="1" s="1"/>
  <c r="AZ341" i="1"/>
  <c r="BA341" i="1" s="1"/>
  <c r="AT341" i="1"/>
  <c r="AU341" i="1" s="1"/>
  <c r="AN341" i="1"/>
  <c r="AO341" i="1" s="1"/>
  <c r="AH341" i="1"/>
  <c r="AI341" i="1" s="1"/>
  <c r="AB341" i="1"/>
  <c r="AC341" i="1" s="1"/>
  <c r="V341" i="1"/>
  <c r="W341" i="1" s="1"/>
  <c r="P341" i="1"/>
  <c r="Q341" i="1" s="1"/>
  <c r="J341" i="1"/>
  <c r="K341" i="1" s="1"/>
  <c r="D341" i="1"/>
  <c r="E341" i="1" s="1"/>
  <c r="AZ340" i="1"/>
  <c r="BA340" i="1" s="1"/>
  <c r="AT340" i="1"/>
  <c r="AU340" i="1" s="1"/>
  <c r="AN340" i="1"/>
  <c r="AO340" i="1" s="1"/>
  <c r="AH340" i="1"/>
  <c r="AI340" i="1" s="1"/>
  <c r="AB340" i="1"/>
  <c r="AC340" i="1" s="1"/>
  <c r="V340" i="1"/>
  <c r="W340" i="1" s="1"/>
  <c r="P340" i="1"/>
  <c r="Q340" i="1" s="1"/>
  <c r="J340" i="1"/>
  <c r="K340" i="1" s="1"/>
  <c r="D340" i="1"/>
  <c r="E340" i="1" s="1"/>
  <c r="AZ339" i="1"/>
  <c r="BA339" i="1" s="1"/>
  <c r="AT339" i="1"/>
  <c r="AU339" i="1" s="1"/>
  <c r="AN339" i="1"/>
  <c r="AO339" i="1" s="1"/>
  <c r="AH339" i="1"/>
  <c r="AI339" i="1" s="1"/>
  <c r="AB339" i="1"/>
  <c r="AC339" i="1" s="1"/>
  <c r="V339" i="1"/>
  <c r="W339" i="1" s="1"/>
  <c r="P339" i="1"/>
  <c r="Q339" i="1" s="1"/>
  <c r="J339" i="1"/>
  <c r="K339" i="1" s="1"/>
  <c r="D339" i="1"/>
  <c r="E339" i="1" s="1"/>
  <c r="AZ338" i="1"/>
  <c r="BA338" i="1" s="1"/>
  <c r="AU338" i="1"/>
  <c r="AT338" i="1"/>
  <c r="AN338" i="1"/>
  <c r="AO338" i="1" s="1"/>
  <c r="AH338" i="1"/>
  <c r="AI338" i="1" s="1"/>
  <c r="AB338" i="1"/>
  <c r="AC338" i="1" s="1"/>
  <c r="V338" i="1"/>
  <c r="W338" i="1" s="1"/>
  <c r="P338" i="1"/>
  <c r="Q338" i="1" s="1"/>
  <c r="J338" i="1"/>
  <c r="K338" i="1" s="1"/>
  <c r="D338" i="1"/>
  <c r="E338" i="1" s="1"/>
  <c r="AZ337" i="1"/>
  <c r="BA337" i="1" s="1"/>
  <c r="AT337" i="1"/>
  <c r="AU337" i="1" s="1"/>
  <c r="AN337" i="1"/>
  <c r="AO337" i="1" s="1"/>
  <c r="AH337" i="1"/>
  <c r="AI337" i="1" s="1"/>
  <c r="AB337" i="1"/>
  <c r="AC337" i="1" s="1"/>
  <c r="V337" i="1"/>
  <c r="W337" i="1" s="1"/>
  <c r="P337" i="1"/>
  <c r="Q337" i="1" s="1"/>
  <c r="J337" i="1"/>
  <c r="K337" i="1" s="1"/>
  <c r="D337" i="1"/>
  <c r="E337" i="1" s="1"/>
  <c r="AZ336" i="1"/>
  <c r="BA336" i="1" s="1"/>
  <c r="AT336" i="1"/>
  <c r="AU336" i="1" s="1"/>
  <c r="AN336" i="1"/>
  <c r="AO336" i="1" s="1"/>
  <c r="AH336" i="1"/>
  <c r="AI336" i="1" s="1"/>
  <c r="AB336" i="1"/>
  <c r="AC336" i="1" s="1"/>
  <c r="V336" i="1"/>
  <c r="W336" i="1" s="1"/>
  <c r="P336" i="1"/>
  <c r="Q336" i="1" s="1"/>
  <c r="J336" i="1"/>
  <c r="K336" i="1" s="1"/>
  <c r="D336" i="1"/>
  <c r="E336" i="1" s="1"/>
  <c r="AZ335" i="1"/>
  <c r="BA335" i="1" s="1"/>
  <c r="AT335" i="1"/>
  <c r="AU335" i="1" s="1"/>
  <c r="AN335" i="1"/>
  <c r="AO335" i="1" s="1"/>
  <c r="AH335" i="1"/>
  <c r="AI335" i="1" s="1"/>
  <c r="AB335" i="1"/>
  <c r="AC335" i="1" s="1"/>
  <c r="V335" i="1"/>
  <c r="W335" i="1" s="1"/>
  <c r="P335" i="1"/>
  <c r="Q335" i="1" s="1"/>
  <c r="J335" i="1"/>
  <c r="K335" i="1" s="1"/>
  <c r="D335" i="1"/>
  <c r="E335" i="1" s="1"/>
  <c r="AZ334" i="1"/>
  <c r="BA334" i="1" s="1"/>
  <c r="AT334" i="1"/>
  <c r="AU334" i="1" s="1"/>
  <c r="AN334" i="1"/>
  <c r="AO334" i="1" s="1"/>
  <c r="AH334" i="1"/>
  <c r="AI334" i="1" s="1"/>
  <c r="AB334" i="1"/>
  <c r="AC334" i="1" s="1"/>
  <c r="V334" i="1"/>
  <c r="W334" i="1" s="1"/>
  <c r="P334" i="1"/>
  <c r="Q334" i="1" s="1"/>
  <c r="J334" i="1"/>
  <c r="K334" i="1" s="1"/>
  <c r="D334" i="1"/>
  <c r="E334" i="1" s="1"/>
  <c r="AZ333" i="1"/>
  <c r="BA333" i="1" s="1"/>
  <c r="AT333" i="1"/>
  <c r="AU333" i="1" s="1"/>
  <c r="AN333" i="1"/>
  <c r="AO333" i="1" s="1"/>
  <c r="AH333" i="1"/>
  <c r="AI333" i="1" s="1"/>
  <c r="AB333" i="1"/>
  <c r="AC333" i="1" s="1"/>
  <c r="V333" i="1"/>
  <c r="W333" i="1" s="1"/>
  <c r="P333" i="1"/>
  <c r="Q333" i="1" s="1"/>
  <c r="J333" i="1"/>
  <c r="K333" i="1" s="1"/>
  <c r="D333" i="1"/>
  <c r="E333" i="1" s="1"/>
  <c r="AZ332" i="1"/>
  <c r="BA332" i="1" s="1"/>
  <c r="AT332" i="1"/>
  <c r="AU332" i="1" s="1"/>
  <c r="AN332" i="1"/>
  <c r="AO332" i="1" s="1"/>
  <c r="AH332" i="1"/>
  <c r="AI332" i="1" s="1"/>
  <c r="AB332" i="1"/>
  <c r="AC332" i="1" s="1"/>
  <c r="V332" i="1"/>
  <c r="W332" i="1" s="1"/>
  <c r="P332" i="1"/>
  <c r="Q332" i="1" s="1"/>
  <c r="J332" i="1"/>
  <c r="K332" i="1" s="1"/>
  <c r="D332" i="1"/>
  <c r="E332" i="1" s="1"/>
  <c r="AZ331" i="1"/>
  <c r="BA331" i="1" s="1"/>
  <c r="AT331" i="1"/>
  <c r="AU331" i="1" s="1"/>
  <c r="AN331" i="1"/>
  <c r="AO331" i="1" s="1"/>
  <c r="AH331" i="1"/>
  <c r="AI331" i="1" s="1"/>
  <c r="AB331" i="1"/>
  <c r="AC331" i="1" s="1"/>
  <c r="V331" i="1"/>
  <c r="W331" i="1" s="1"/>
  <c r="P331" i="1"/>
  <c r="Q331" i="1" s="1"/>
  <c r="J331" i="1"/>
  <c r="K331" i="1" s="1"/>
  <c r="D331" i="1"/>
  <c r="E331" i="1" s="1"/>
  <c r="AZ330" i="1"/>
  <c r="BA330" i="1" s="1"/>
  <c r="AT330" i="1"/>
  <c r="AU330" i="1" s="1"/>
  <c r="AN330" i="1"/>
  <c r="AO330" i="1" s="1"/>
  <c r="AH330" i="1"/>
  <c r="AI330" i="1" s="1"/>
  <c r="AB330" i="1"/>
  <c r="AC330" i="1" s="1"/>
  <c r="V330" i="1"/>
  <c r="W330" i="1" s="1"/>
  <c r="P330" i="1"/>
  <c r="Q330" i="1" s="1"/>
  <c r="J330" i="1"/>
  <c r="K330" i="1" s="1"/>
  <c r="D330" i="1"/>
  <c r="E330" i="1" s="1"/>
  <c r="BA329" i="1"/>
  <c r="AZ329" i="1"/>
  <c r="AT329" i="1"/>
  <c r="AU329" i="1" s="1"/>
  <c r="AN329" i="1"/>
  <c r="AO329" i="1" s="1"/>
  <c r="AH329" i="1"/>
  <c r="AI329" i="1" s="1"/>
  <c r="AB329" i="1"/>
  <c r="AC329" i="1" s="1"/>
  <c r="V329" i="1"/>
  <c r="W329" i="1" s="1"/>
  <c r="P329" i="1"/>
  <c r="Q329" i="1" s="1"/>
  <c r="J329" i="1"/>
  <c r="K329" i="1" s="1"/>
  <c r="D329" i="1"/>
  <c r="E329" i="1" s="1"/>
  <c r="AZ328" i="1"/>
  <c r="BA328" i="1" s="1"/>
  <c r="AT328" i="1"/>
  <c r="AU328" i="1" s="1"/>
  <c r="AN328" i="1"/>
  <c r="AO328" i="1" s="1"/>
  <c r="AH328" i="1"/>
  <c r="AI328" i="1" s="1"/>
  <c r="AB328" i="1"/>
  <c r="AC328" i="1" s="1"/>
  <c r="V328" i="1"/>
  <c r="W328" i="1" s="1"/>
  <c r="P328" i="1"/>
  <c r="Q328" i="1" s="1"/>
  <c r="J328" i="1"/>
  <c r="K328" i="1" s="1"/>
  <c r="D328" i="1"/>
  <c r="E328" i="1" s="1"/>
  <c r="AZ327" i="1"/>
  <c r="BA327" i="1" s="1"/>
  <c r="AT327" i="1"/>
  <c r="AU327" i="1" s="1"/>
  <c r="AN327" i="1"/>
  <c r="AO327" i="1" s="1"/>
  <c r="AH327" i="1"/>
  <c r="AI327" i="1" s="1"/>
  <c r="AB327" i="1"/>
  <c r="AC327" i="1" s="1"/>
  <c r="V327" i="1"/>
  <c r="W327" i="1" s="1"/>
  <c r="P327" i="1"/>
  <c r="Q327" i="1" s="1"/>
  <c r="J327" i="1"/>
  <c r="K327" i="1" s="1"/>
  <c r="D327" i="1"/>
  <c r="E327" i="1" s="1"/>
  <c r="AZ326" i="1"/>
  <c r="BA326" i="1" s="1"/>
  <c r="AT326" i="1"/>
  <c r="AU326" i="1" s="1"/>
  <c r="AN326" i="1"/>
  <c r="AO326" i="1" s="1"/>
  <c r="AH326" i="1"/>
  <c r="AI326" i="1" s="1"/>
  <c r="AB326" i="1"/>
  <c r="AC326" i="1" s="1"/>
  <c r="V326" i="1"/>
  <c r="W326" i="1" s="1"/>
  <c r="P326" i="1"/>
  <c r="Q326" i="1" s="1"/>
  <c r="J326" i="1"/>
  <c r="K326" i="1" s="1"/>
  <c r="D326" i="1"/>
  <c r="E326" i="1" s="1"/>
  <c r="AZ325" i="1"/>
  <c r="BA325" i="1" s="1"/>
  <c r="AT325" i="1"/>
  <c r="AU325" i="1" s="1"/>
  <c r="AN325" i="1"/>
  <c r="AO325" i="1" s="1"/>
  <c r="AH325" i="1"/>
  <c r="AI325" i="1" s="1"/>
  <c r="AB325" i="1"/>
  <c r="AC325" i="1" s="1"/>
  <c r="V325" i="1"/>
  <c r="W325" i="1" s="1"/>
  <c r="P325" i="1"/>
  <c r="Q325" i="1" s="1"/>
  <c r="J325" i="1"/>
  <c r="K325" i="1" s="1"/>
  <c r="D325" i="1"/>
  <c r="E325" i="1" s="1"/>
  <c r="AZ324" i="1"/>
  <c r="BA324" i="1" s="1"/>
  <c r="AT324" i="1"/>
  <c r="AU324" i="1" s="1"/>
  <c r="AN324" i="1"/>
  <c r="AO324" i="1" s="1"/>
  <c r="AH324" i="1"/>
  <c r="AI324" i="1" s="1"/>
  <c r="AB324" i="1"/>
  <c r="AC324" i="1" s="1"/>
  <c r="V324" i="1"/>
  <c r="W324" i="1" s="1"/>
  <c r="P324" i="1"/>
  <c r="Q324" i="1" s="1"/>
  <c r="J324" i="1"/>
  <c r="K324" i="1" s="1"/>
  <c r="D324" i="1"/>
  <c r="E324" i="1" s="1"/>
  <c r="AZ323" i="1"/>
  <c r="BA323" i="1" s="1"/>
  <c r="AT323" i="1"/>
  <c r="AU323" i="1" s="1"/>
  <c r="AN323" i="1"/>
  <c r="AO323" i="1" s="1"/>
  <c r="AH323" i="1"/>
  <c r="AI323" i="1" s="1"/>
  <c r="AB323" i="1"/>
  <c r="AC323" i="1" s="1"/>
  <c r="V323" i="1"/>
  <c r="W323" i="1" s="1"/>
  <c r="P323" i="1"/>
  <c r="Q323" i="1" s="1"/>
  <c r="J323" i="1"/>
  <c r="K323" i="1" s="1"/>
  <c r="D323" i="1"/>
  <c r="E323" i="1" s="1"/>
  <c r="AZ322" i="1"/>
  <c r="BA322" i="1" s="1"/>
  <c r="AT322" i="1"/>
  <c r="AU322" i="1" s="1"/>
  <c r="AN322" i="1"/>
  <c r="AO322" i="1" s="1"/>
  <c r="AH322" i="1"/>
  <c r="AI322" i="1" s="1"/>
  <c r="AB322" i="1"/>
  <c r="AC322" i="1" s="1"/>
  <c r="V322" i="1"/>
  <c r="W322" i="1" s="1"/>
  <c r="P322" i="1"/>
  <c r="Q322" i="1" s="1"/>
  <c r="J322" i="1"/>
  <c r="K322" i="1" s="1"/>
  <c r="D322" i="1"/>
  <c r="E322" i="1" s="1"/>
  <c r="AZ321" i="1"/>
  <c r="BA321" i="1" s="1"/>
  <c r="AT321" i="1"/>
  <c r="AU321" i="1" s="1"/>
  <c r="AN321" i="1"/>
  <c r="AO321" i="1" s="1"/>
  <c r="AH321" i="1"/>
  <c r="AI321" i="1" s="1"/>
  <c r="AB321" i="1"/>
  <c r="AC321" i="1" s="1"/>
  <c r="V321" i="1"/>
  <c r="W321" i="1" s="1"/>
  <c r="P321" i="1"/>
  <c r="Q321" i="1" s="1"/>
  <c r="J321" i="1"/>
  <c r="K321" i="1" s="1"/>
  <c r="D321" i="1"/>
  <c r="E321" i="1" s="1"/>
  <c r="AZ320" i="1"/>
  <c r="BA320" i="1" s="1"/>
  <c r="AT320" i="1"/>
  <c r="AU320" i="1" s="1"/>
  <c r="AN320" i="1"/>
  <c r="AO320" i="1" s="1"/>
  <c r="AH320" i="1"/>
  <c r="AI320" i="1" s="1"/>
  <c r="AB320" i="1"/>
  <c r="V320" i="1"/>
  <c r="W320" i="1" s="1"/>
  <c r="P320" i="1"/>
  <c r="Q320" i="1" s="1"/>
  <c r="J320" i="1"/>
  <c r="K320" i="1" s="1"/>
  <c r="D320" i="1"/>
  <c r="E320" i="1" s="1"/>
  <c r="AZ319" i="1"/>
  <c r="BA319" i="1" s="1"/>
  <c r="AT319" i="1"/>
  <c r="AN319" i="1"/>
  <c r="AO319" i="1" s="1"/>
  <c r="AH319" i="1"/>
  <c r="AB319" i="1"/>
  <c r="AC319" i="1" s="1"/>
  <c r="V319" i="1"/>
  <c r="P319" i="1"/>
  <c r="Q319" i="1" s="1"/>
  <c r="J319" i="1"/>
  <c r="D319" i="1"/>
  <c r="E319" i="1" s="1"/>
  <c r="AT392" i="1" l="1"/>
  <c r="J12" i="2" s="1"/>
  <c r="T12" i="2" s="1"/>
  <c r="AB392" i="1"/>
  <c r="G12" i="2" s="1"/>
  <c r="Q12" i="2" s="1"/>
  <c r="V392" i="1"/>
  <c r="F12" i="2" s="1"/>
  <c r="P12" i="2" s="1"/>
  <c r="D470" i="1"/>
  <c r="C13" i="2" s="1"/>
  <c r="M13" i="2" s="1"/>
  <c r="J392" i="1"/>
  <c r="D12" i="2" s="1"/>
  <c r="N12" i="2" s="1"/>
  <c r="AH392" i="1"/>
  <c r="H12" i="2" s="1"/>
  <c r="R12" i="2" s="1"/>
  <c r="AZ470" i="1"/>
  <c r="K13" i="2" s="1"/>
  <c r="U13" i="2" s="1"/>
  <c r="AB470" i="1"/>
  <c r="G13" i="2" s="1"/>
  <c r="Q13" i="2" s="1"/>
  <c r="AC398" i="1"/>
  <c r="E397" i="1"/>
  <c r="E470" i="1" s="1"/>
  <c r="Q470" i="1"/>
  <c r="BA470" i="1"/>
  <c r="K470" i="1"/>
  <c r="W470" i="1"/>
  <c r="AI470" i="1"/>
  <c r="AU470" i="1"/>
  <c r="AC470" i="1"/>
  <c r="V470" i="1"/>
  <c r="F13" i="2" s="1"/>
  <c r="P13" i="2" s="1"/>
  <c r="P470" i="1"/>
  <c r="E13" i="2" s="1"/>
  <c r="O13" i="2" s="1"/>
  <c r="AN470" i="1"/>
  <c r="I13" i="2" s="1"/>
  <c r="S13" i="2" s="1"/>
  <c r="AO470" i="1"/>
  <c r="AT470" i="1"/>
  <c r="J13" i="2" s="1"/>
  <c r="T13" i="2" s="1"/>
  <c r="J470" i="1"/>
  <c r="D13" i="2" s="1"/>
  <c r="N13" i="2" s="1"/>
  <c r="AH470" i="1"/>
  <c r="H13" i="2" s="1"/>
  <c r="R13" i="2" s="1"/>
  <c r="K319" i="1"/>
  <c r="K392" i="1" s="1"/>
  <c r="W319" i="1"/>
  <c r="W392" i="1" s="1"/>
  <c r="AI319" i="1"/>
  <c r="AI392" i="1" s="1"/>
  <c r="AU319" i="1"/>
  <c r="AU392" i="1" s="1"/>
  <c r="AC320" i="1"/>
  <c r="AC392" i="1" s="1"/>
  <c r="D392" i="1"/>
  <c r="C12" i="2" s="1"/>
  <c r="M12" i="2" s="1"/>
  <c r="P392" i="1"/>
  <c r="E12" i="2" s="1"/>
  <c r="O12" i="2" s="1"/>
  <c r="AN392" i="1"/>
  <c r="I12" i="2" s="1"/>
  <c r="S12" i="2" s="1"/>
  <c r="AZ392" i="1"/>
  <c r="K12" i="2" s="1"/>
  <c r="U12" i="2" s="1"/>
  <c r="E392" i="1"/>
  <c r="Q392" i="1"/>
  <c r="AO392" i="1"/>
  <c r="BA392" i="1"/>
  <c r="L23" i="2"/>
  <c r="U23" i="2"/>
  <c r="T23" i="2"/>
  <c r="S23" i="2"/>
  <c r="R23" i="2"/>
  <c r="Q23" i="2"/>
  <c r="P23" i="2"/>
  <c r="O23" i="2"/>
  <c r="N23" i="2"/>
  <c r="M23" i="2"/>
  <c r="U22" i="2"/>
  <c r="L22" i="2"/>
  <c r="T22" i="2"/>
  <c r="S22" i="2"/>
  <c r="R22" i="2"/>
  <c r="Q22" i="2"/>
  <c r="P22" i="2"/>
  <c r="O22" i="2"/>
  <c r="N22" i="2"/>
  <c r="M22" i="2"/>
  <c r="L13" i="2"/>
  <c r="L12" i="2"/>
  <c r="AT313" i="1" l="1"/>
  <c r="AU313" i="1" s="1"/>
  <c r="AT312" i="1"/>
  <c r="AU312" i="1" s="1"/>
  <c r="AT311" i="1"/>
  <c r="AU311" i="1" s="1"/>
  <c r="AT310" i="1"/>
  <c r="AU310" i="1" s="1"/>
  <c r="AT309" i="1"/>
  <c r="AU309" i="1" s="1"/>
  <c r="AT308" i="1"/>
  <c r="AU308" i="1" s="1"/>
  <c r="AT307" i="1"/>
  <c r="AU307" i="1" s="1"/>
  <c r="AT306" i="1"/>
  <c r="AU306" i="1" s="1"/>
  <c r="AT305" i="1"/>
  <c r="AU305" i="1" s="1"/>
  <c r="AT304" i="1"/>
  <c r="AU304" i="1" s="1"/>
  <c r="AT303" i="1"/>
  <c r="AU303" i="1" s="1"/>
  <c r="AT302" i="1"/>
  <c r="AU302" i="1" s="1"/>
  <c r="AT301" i="1"/>
  <c r="AU301" i="1" s="1"/>
  <c r="AT300" i="1"/>
  <c r="AU300" i="1" s="1"/>
  <c r="AT299" i="1"/>
  <c r="AU299" i="1" s="1"/>
  <c r="AT298" i="1"/>
  <c r="AU298" i="1" s="1"/>
  <c r="AT297" i="1"/>
  <c r="AU297" i="1" s="1"/>
  <c r="AT296" i="1"/>
  <c r="AU296" i="1" s="1"/>
  <c r="AT295" i="1"/>
  <c r="AU295" i="1" s="1"/>
  <c r="AT294" i="1"/>
  <c r="AU294" i="1" s="1"/>
  <c r="AT293" i="1"/>
  <c r="AU293" i="1" s="1"/>
  <c r="AT292" i="1"/>
  <c r="AU292" i="1" s="1"/>
  <c r="AT291" i="1"/>
  <c r="AU291" i="1" s="1"/>
  <c r="AT290" i="1"/>
  <c r="AU290" i="1" s="1"/>
  <c r="AT289" i="1"/>
  <c r="AU289" i="1" s="1"/>
  <c r="AT288" i="1"/>
  <c r="AU288" i="1" s="1"/>
  <c r="AT287" i="1"/>
  <c r="AU287" i="1" s="1"/>
  <c r="AT286" i="1"/>
  <c r="AU286" i="1" s="1"/>
  <c r="AT285" i="1"/>
  <c r="AU285" i="1" s="1"/>
  <c r="AT284" i="1"/>
  <c r="AU284" i="1" s="1"/>
  <c r="AT283" i="1"/>
  <c r="AU283" i="1" s="1"/>
  <c r="AT282" i="1"/>
  <c r="AU282" i="1" s="1"/>
  <c r="AT281" i="1"/>
  <c r="AU281" i="1" s="1"/>
  <c r="AT280" i="1"/>
  <c r="AU280" i="1" s="1"/>
  <c r="AT279" i="1"/>
  <c r="AU279" i="1" s="1"/>
  <c r="AT278" i="1"/>
  <c r="AU278" i="1" s="1"/>
  <c r="AT277" i="1"/>
  <c r="AU277" i="1" s="1"/>
  <c r="AT276" i="1"/>
  <c r="AU276" i="1" s="1"/>
  <c r="AT275" i="1"/>
  <c r="AU275" i="1" s="1"/>
  <c r="AT274" i="1"/>
  <c r="AU274" i="1" s="1"/>
  <c r="AT273" i="1"/>
  <c r="AU273" i="1" s="1"/>
  <c r="AT272" i="1"/>
  <c r="AU272" i="1" s="1"/>
  <c r="AT271" i="1"/>
  <c r="AU271" i="1" s="1"/>
  <c r="AT270" i="1"/>
  <c r="AU270" i="1" s="1"/>
  <c r="AT269" i="1"/>
  <c r="AU269" i="1" s="1"/>
  <c r="AT268" i="1"/>
  <c r="AU268" i="1" s="1"/>
  <c r="AT267" i="1"/>
  <c r="AU267" i="1" s="1"/>
  <c r="AT266" i="1"/>
  <c r="AU266" i="1" s="1"/>
  <c r="AT265" i="1"/>
  <c r="AU265" i="1" s="1"/>
  <c r="AT264" i="1"/>
  <c r="AU264" i="1" s="1"/>
  <c r="AT263" i="1"/>
  <c r="AU263" i="1" s="1"/>
  <c r="AT262" i="1"/>
  <c r="AU262" i="1" s="1"/>
  <c r="AT261" i="1"/>
  <c r="AU261" i="1" s="1"/>
  <c r="AT260" i="1"/>
  <c r="AU260" i="1" s="1"/>
  <c r="AT259" i="1"/>
  <c r="AU259" i="1" s="1"/>
  <c r="AT258" i="1"/>
  <c r="AU258" i="1" s="1"/>
  <c r="AT257" i="1"/>
  <c r="AU257" i="1" s="1"/>
  <c r="AT256" i="1"/>
  <c r="AU256" i="1" s="1"/>
  <c r="AT255" i="1"/>
  <c r="AU255" i="1" s="1"/>
  <c r="AT254" i="1"/>
  <c r="AU254" i="1" s="1"/>
  <c r="AT253" i="1"/>
  <c r="AU253" i="1" s="1"/>
  <c r="AT252" i="1"/>
  <c r="AU252" i="1" s="1"/>
  <c r="AT251" i="1"/>
  <c r="AU251" i="1" s="1"/>
  <c r="AT250" i="1"/>
  <c r="AU250" i="1" s="1"/>
  <c r="AT249" i="1"/>
  <c r="AU249" i="1" s="1"/>
  <c r="AT248" i="1"/>
  <c r="AU248" i="1" s="1"/>
  <c r="AT247" i="1"/>
  <c r="AU247" i="1" s="1"/>
  <c r="AT246" i="1"/>
  <c r="AU246" i="1" s="1"/>
  <c r="AT245" i="1"/>
  <c r="AU245" i="1" s="1"/>
  <c r="AT244" i="1"/>
  <c r="AU244" i="1" s="1"/>
  <c r="AT243" i="1"/>
  <c r="AU243" i="1" s="1"/>
  <c r="AT242" i="1"/>
  <c r="AU242" i="1" s="1"/>
  <c r="AT241" i="1"/>
  <c r="AU241" i="1" s="1"/>
  <c r="AH313" i="1"/>
  <c r="AI313" i="1" s="1"/>
  <c r="AH312" i="1"/>
  <c r="AI312" i="1" s="1"/>
  <c r="AH311" i="1"/>
  <c r="AI311" i="1" s="1"/>
  <c r="AH310" i="1"/>
  <c r="AI310" i="1" s="1"/>
  <c r="AH309" i="1"/>
  <c r="AI309" i="1" s="1"/>
  <c r="AH308" i="1"/>
  <c r="AI308" i="1" s="1"/>
  <c r="AH307" i="1"/>
  <c r="AI307" i="1" s="1"/>
  <c r="AH306" i="1"/>
  <c r="AI306" i="1" s="1"/>
  <c r="AH305" i="1"/>
  <c r="AI305" i="1" s="1"/>
  <c r="AH304" i="1"/>
  <c r="AI304" i="1" s="1"/>
  <c r="AH303" i="1"/>
  <c r="AI303" i="1" s="1"/>
  <c r="AH302" i="1"/>
  <c r="AI302" i="1" s="1"/>
  <c r="AH301" i="1"/>
  <c r="AI301" i="1" s="1"/>
  <c r="AH300" i="1"/>
  <c r="AI300" i="1" s="1"/>
  <c r="AH299" i="1"/>
  <c r="AI299" i="1" s="1"/>
  <c r="AH298" i="1"/>
  <c r="AI298" i="1" s="1"/>
  <c r="AH297" i="1"/>
  <c r="AI297" i="1" s="1"/>
  <c r="AH296" i="1"/>
  <c r="AI296" i="1" s="1"/>
  <c r="AH295" i="1"/>
  <c r="AI295" i="1" s="1"/>
  <c r="AH294" i="1"/>
  <c r="AI294" i="1" s="1"/>
  <c r="AH293" i="1"/>
  <c r="AI293" i="1" s="1"/>
  <c r="AH292" i="1"/>
  <c r="AI292" i="1" s="1"/>
  <c r="AH291" i="1"/>
  <c r="AI291" i="1" s="1"/>
  <c r="AH290" i="1"/>
  <c r="AI290" i="1" s="1"/>
  <c r="AH289" i="1"/>
  <c r="AI289" i="1" s="1"/>
  <c r="AH288" i="1"/>
  <c r="AI288" i="1" s="1"/>
  <c r="AH287" i="1"/>
  <c r="AI287" i="1" s="1"/>
  <c r="AH286" i="1"/>
  <c r="AI286" i="1" s="1"/>
  <c r="AH285" i="1"/>
  <c r="AI285" i="1" s="1"/>
  <c r="AH284" i="1"/>
  <c r="AI284" i="1" s="1"/>
  <c r="AH283" i="1"/>
  <c r="AI283" i="1" s="1"/>
  <c r="AH282" i="1"/>
  <c r="AI282" i="1" s="1"/>
  <c r="AH281" i="1"/>
  <c r="AI281" i="1" s="1"/>
  <c r="AH280" i="1"/>
  <c r="AI280" i="1" s="1"/>
  <c r="AH279" i="1"/>
  <c r="AI279" i="1" s="1"/>
  <c r="AH278" i="1"/>
  <c r="AI278" i="1" s="1"/>
  <c r="AH277" i="1"/>
  <c r="AI277" i="1" s="1"/>
  <c r="AH276" i="1"/>
  <c r="AI276" i="1" s="1"/>
  <c r="AH275" i="1"/>
  <c r="AI275" i="1" s="1"/>
  <c r="AH274" i="1"/>
  <c r="AI274" i="1" s="1"/>
  <c r="AH273" i="1"/>
  <c r="AI273" i="1" s="1"/>
  <c r="AH272" i="1"/>
  <c r="AI272" i="1" s="1"/>
  <c r="AH271" i="1"/>
  <c r="AI271" i="1" s="1"/>
  <c r="AH270" i="1"/>
  <c r="AI270" i="1" s="1"/>
  <c r="AH269" i="1"/>
  <c r="AI269" i="1" s="1"/>
  <c r="AH268" i="1"/>
  <c r="AI268" i="1" s="1"/>
  <c r="AH267" i="1"/>
  <c r="AI267" i="1" s="1"/>
  <c r="AH266" i="1"/>
  <c r="AI266" i="1" s="1"/>
  <c r="AH265" i="1"/>
  <c r="AI265" i="1" s="1"/>
  <c r="AH264" i="1"/>
  <c r="AI264" i="1" s="1"/>
  <c r="AH263" i="1"/>
  <c r="AI263" i="1" s="1"/>
  <c r="AH262" i="1"/>
  <c r="AI262" i="1" s="1"/>
  <c r="AH261" i="1"/>
  <c r="AI261" i="1" s="1"/>
  <c r="AH260" i="1"/>
  <c r="AI260" i="1" s="1"/>
  <c r="AH259" i="1"/>
  <c r="AI259" i="1" s="1"/>
  <c r="AH258" i="1"/>
  <c r="AI258" i="1" s="1"/>
  <c r="AH257" i="1"/>
  <c r="AI257" i="1" s="1"/>
  <c r="AH256" i="1"/>
  <c r="AI256" i="1" s="1"/>
  <c r="AH255" i="1"/>
  <c r="AI255" i="1" s="1"/>
  <c r="AH254" i="1"/>
  <c r="AI254" i="1" s="1"/>
  <c r="AH253" i="1"/>
  <c r="AI253" i="1" s="1"/>
  <c r="AH252" i="1"/>
  <c r="AI252" i="1" s="1"/>
  <c r="AH251" i="1"/>
  <c r="AI251" i="1" s="1"/>
  <c r="AH250" i="1"/>
  <c r="AI250" i="1" s="1"/>
  <c r="AH249" i="1"/>
  <c r="AI249" i="1" s="1"/>
  <c r="AH248" i="1"/>
  <c r="AI248" i="1" s="1"/>
  <c r="AH247" i="1"/>
  <c r="AI247" i="1" s="1"/>
  <c r="AH246" i="1"/>
  <c r="AI246" i="1" s="1"/>
  <c r="AH245" i="1"/>
  <c r="AI245" i="1" s="1"/>
  <c r="AH244" i="1"/>
  <c r="AI244" i="1" s="1"/>
  <c r="AH243" i="1"/>
  <c r="AI243" i="1" s="1"/>
  <c r="AH242" i="1"/>
  <c r="AI242" i="1" s="1"/>
  <c r="AH241" i="1"/>
  <c r="AI241" i="1" s="1"/>
  <c r="V313" i="1"/>
  <c r="W313" i="1" s="1"/>
  <c r="V312" i="1"/>
  <c r="W312" i="1" s="1"/>
  <c r="V311" i="1"/>
  <c r="W311" i="1" s="1"/>
  <c r="V310" i="1"/>
  <c r="W310" i="1" s="1"/>
  <c r="V309" i="1"/>
  <c r="W309" i="1" s="1"/>
  <c r="V308" i="1"/>
  <c r="W308" i="1" s="1"/>
  <c r="V307" i="1"/>
  <c r="W307" i="1" s="1"/>
  <c r="V306" i="1"/>
  <c r="W306" i="1" s="1"/>
  <c r="V305" i="1"/>
  <c r="W305" i="1" s="1"/>
  <c r="V304" i="1"/>
  <c r="W304" i="1" s="1"/>
  <c r="V303" i="1"/>
  <c r="W303" i="1" s="1"/>
  <c r="V302" i="1"/>
  <c r="W302" i="1" s="1"/>
  <c r="V301" i="1"/>
  <c r="W301" i="1" s="1"/>
  <c r="V300" i="1"/>
  <c r="W300" i="1" s="1"/>
  <c r="V299" i="1"/>
  <c r="W299" i="1" s="1"/>
  <c r="V298" i="1"/>
  <c r="W298" i="1" s="1"/>
  <c r="V297" i="1"/>
  <c r="W297" i="1" s="1"/>
  <c r="V296" i="1"/>
  <c r="W296" i="1" s="1"/>
  <c r="V295" i="1"/>
  <c r="W295" i="1" s="1"/>
  <c r="V294" i="1"/>
  <c r="W294" i="1" s="1"/>
  <c r="V293" i="1"/>
  <c r="W293" i="1" s="1"/>
  <c r="V292" i="1"/>
  <c r="W292" i="1" s="1"/>
  <c r="V291" i="1"/>
  <c r="W291" i="1" s="1"/>
  <c r="V290" i="1"/>
  <c r="W290" i="1" s="1"/>
  <c r="V289" i="1"/>
  <c r="W289" i="1" s="1"/>
  <c r="V288" i="1"/>
  <c r="W288" i="1" s="1"/>
  <c r="V287" i="1"/>
  <c r="W287" i="1" s="1"/>
  <c r="V286" i="1"/>
  <c r="W286" i="1" s="1"/>
  <c r="V285" i="1"/>
  <c r="W285" i="1" s="1"/>
  <c r="V284" i="1"/>
  <c r="W284" i="1" s="1"/>
  <c r="V283" i="1"/>
  <c r="W283" i="1" s="1"/>
  <c r="V282" i="1"/>
  <c r="W282" i="1" s="1"/>
  <c r="V281" i="1"/>
  <c r="W281" i="1" s="1"/>
  <c r="V280" i="1"/>
  <c r="W280" i="1" s="1"/>
  <c r="V279" i="1"/>
  <c r="W279" i="1" s="1"/>
  <c r="V278" i="1"/>
  <c r="W278" i="1" s="1"/>
  <c r="V277" i="1"/>
  <c r="W277" i="1" s="1"/>
  <c r="V276" i="1"/>
  <c r="W276" i="1" s="1"/>
  <c r="V275" i="1"/>
  <c r="W275" i="1" s="1"/>
  <c r="V274" i="1"/>
  <c r="W274" i="1" s="1"/>
  <c r="V273" i="1"/>
  <c r="W273" i="1" s="1"/>
  <c r="V272" i="1"/>
  <c r="W272" i="1" s="1"/>
  <c r="V271" i="1"/>
  <c r="W271" i="1" s="1"/>
  <c r="V270" i="1"/>
  <c r="W270" i="1" s="1"/>
  <c r="V269" i="1"/>
  <c r="W269" i="1" s="1"/>
  <c r="V268" i="1"/>
  <c r="W268" i="1" s="1"/>
  <c r="V267" i="1"/>
  <c r="W267" i="1" s="1"/>
  <c r="V266" i="1"/>
  <c r="W266" i="1" s="1"/>
  <c r="V265" i="1"/>
  <c r="W265" i="1" s="1"/>
  <c r="V264" i="1"/>
  <c r="W264" i="1" s="1"/>
  <c r="V263" i="1"/>
  <c r="W263" i="1" s="1"/>
  <c r="V262" i="1"/>
  <c r="W262" i="1" s="1"/>
  <c r="V261" i="1"/>
  <c r="W261" i="1" s="1"/>
  <c r="V260" i="1"/>
  <c r="W260" i="1" s="1"/>
  <c r="V259" i="1"/>
  <c r="W259" i="1" s="1"/>
  <c r="V258" i="1"/>
  <c r="W258" i="1" s="1"/>
  <c r="V257" i="1"/>
  <c r="W257" i="1" s="1"/>
  <c r="V256" i="1"/>
  <c r="W256" i="1" s="1"/>
  <c r="V255" i="1"/>
  <c r="W255" i="1" s="1"/>
  <c r="V254" i="1"/>
  <c r="W254" i="1" s="1"/>
  <c r="V253" i="1"/>
  <c r="W253" i="1" s="1"/>
  <c r="V252" i="1"/>
  <c r="W252" i="1" s="1"/>
  <c r="V251" i="1"/>
  <c r="W251" i="1" s="1"/>
  <c r="V250" i="1"/>
  <c r="W250" i="1" s="1"/>
  <c r="V249" i="1"/>
  <c r="W249" i="1" s="1"/>
  <c r="V248" i="1"/>
  <c r="W248" i="1" s="1"/>
  <c r="V247" i="1"/>
  <c r="W247" i="1" s="1"/>
  <c r="V246" i="1"/>
  <c r="W246" i="1" s="1"/>
  <c r="V245" i="1"/>
  <c r="W245" i="1" s="1"/>
  <c r="V244" i="1"/>
  <c r="W244" i="1" s="1"/>
  <c r="V243" i="1"/>
  <c r="W243" i="1" s="1"/>
  <c r="V242" i="1"/>
  <c r="W242" i="1" s="1"/>
  <c r="V241" i="1"/>
  <c r="J313" i="1"/>
  <c r="K313" i="1" s="1"/>
  <c r="J312" i="1"/>
  <c r="K312" i="1" s="1"/>
  <c r="J311" i="1"/>
  <c r="K311" i="1" s="1"/>
  <c r="J310" i="1"/>
  <c r="K310" i="1" s="1"/>
  <c r="J309" i="1"/>
  <c r="K309" i="1" s="1"/>
  <c r="J308" i="1"/>
  <c r="K308" i="1" s="1"/>
  <c r="J307" i="1"/>
  <c r="K307" i="1" s="1"/>
  <c r="J306" i="1"/>
  <c r="K306" i="1" s="1"/>
  <c r="J305" i="1"/>
  <c r="K305" i="1" s="1"/>
  <c r="J304" i="1"/>
  <c r="K304" i="1" s="1"/>
  <c r="J303" i="1"/>
  <c r="K303" i="1" s="1"/>
  <c r="J302" i="1"/>
  <c r="K302" i="1" s="1"/>
  <c r="J301" i="1"/>
  <c r="K301" i="1" s="1"/>
  <c r="J300" i="1"/>
  <c r="K300" i="1" s="1"/>
  <c r="J299" i="1"/>
  <c r="K299" i="1" s="1"/>
  <c r="J298" i="1"/>
  <c r="K298" i="1" s="1"/>
  <c r="J297" i="1"/>
  <c r="K297" i="1" s="1"/>
  <c r="J296" i="1"/>
  <c r="K296" i="1" s="1"/>
  <c r="J295" i="1"/>
  <c r="K295" i="1" s="1"/>
  <c r="J294" i="1"/>
  <c r="K294" i="1" s="1"/>
  <c r="J293" i="1"/>
  <c r="K293" i="1" s="1"/>
  <c r="J292" i="1"/>
  <c r="K292" i="1" s="1"/>
  <c r="J291" i="1"/>
  <c r="K291" i="1" s="1"/>
  <c r="J290" i="1"/>
  <c r="K290" i="1" s="1"/>
  <c r="J289" i="1"/>
  <c r="K289" i="1" s="1"/>
  <c r="J288" i="1"/>
  <c r="K288" i="1" s="1"/>
  <c r="J287" i="1"/>
  <c r="K287" i="1" s="1"/>
  <c r="J286" i="1"/>
  <c r="K286" i="1" s="1"/>
  <c r="J285" i="1"/>
  <c r="K285" i="1" s="1"/>
  <c r="J284" i="1"/>
  <c r="K284" i="1" s="1"/>
  <c r="J283" i="1"/>
  <c r="K283" i="1" s="1"/>
  <c r="J282" i="1"/>
  <c r="K282" i="1" s="1"/>
  <c r="J281" i="1"/>
  <c r="K281" i="1" s="1"/>
  <c r="J280" i="1"/>
  <c r="K280" i="1" s="1"/>
  <c r="J279" i="1"/>
  <c r="K279" i="1" s="1"/>
  <c r="J278" i="1"/>
  <c r="K278" i="1" s="1"/>
  <c r="J277" i="1"/>
  <c r="K277" i="1" s="1"/>
  <c r="J276" i="1"/>
  <c r="K276" i="1" s="1"/>
  <c r="J275" i="1"/>
  <c r="K275" i="1" s="1"/>
  <c r="J274" i="1"/>
  <c r="K274" i="1" s="1"/>
  <c r="J273" i="1"/>
  <c r="K273" i="1" s="1"/>
  <c r="J272" i="1"/>
  <c r="K272" i="1" s="1"/>
  <c r="J271" i="1"/>
  <c r="K271" i="1" s="1"/>
  <c r="J270" i="1"/>
  <c r="K270" i="1" s="1"/>
  <c r="J269" i="1"/>
  <c r="K269" i="1" s="1"/>
  <c r="J268" i="1"/>
  <c r="K268" i="1" s="1"/>
  <c r="J267" i="1"/>
  <c r="K267" i="1" s="1"/>
  <c r="J266" i="1"/>
  <c r="K266" i="1" s="1"/>
  <c r="J265" i="1"/>
  <c r="K265" i="1" s="1"/>
  <c r="J264" i="1"/>
  <c r="K264" i="1" s="1"/>
  <c r="J263" i="1"/>
  <c r="K263" i="1" s="1"/>
  <c r="J262" i="1"/>
  <c r="K262" i="1" s="1"/>
  <c r="J261" i="1"/>
  <c r="K261" i="1" s="1"/>
  <c r="J260" i="1"/>
  <c r="K260" i="1" s="1"/>
  <c r="J259" i="1"/>
  <c r="K259" i="1" s="1"/>
  <c r="J258" i="1"/>
  <c r="K258" i="1" s="1"/>
  <c r="J257" i="1"/>
  <c r="K257" i="1" s="1"/>
  <c r="J256" i="1"/>
  <c r="K256" i="1" s="1"/>
  <c r="J255" i="1"/>
  <c r="K255" i="1" s="1"/>
  <c r="J254" i="1"/>
  <c r="K254" i="1" s="1"/>
  <c r="J253" i="1"/>
  <c r="K253" i="1" s="1"/>
  <c r="J252" i="1"/>
  <c r="K252" i="1" s="1"/>
  <c r="J251" i="1"/>
  <c r="K251" i="1" s="1"/>
  <c r="J250" i="1"/>
  <c r="K250" i="1" s="1"/>
  <c r="J249" i="1"/>
  <c r="K249" i="1" s="1"/>
  <c r="J248" i="1"/>
  <c r="K248" i="1" s="1"/>
  <c r="J247" i="1"/>
  <c r="K247" i="1" s="1"/>
  <c r="J246" i="1"/>
  <c r="K246" i="1" s="1"/>
  <c r="J245" i="1"/>
  <c r="K245" i="1" s="1"/>
  <c r="J244" i="1"/>
  <c r="K244" i="1" s="1"/>
  <c r="J243" i="1"/>
  <c r="K243" i="1" s="1"/>
  <c r="J242" i="1"/>
  <c r="K242" i="1" s="1"/>
  <c r="J241" i="1"/>
  <c r="AT235" i="1"/>
  <c r="AU235" i="1" s="1"/>
  <c r="AT234" i="1"/>
  <c r="AU234" i="1" s="1"/>
  <c r="AT233" i="1"/>
  <c r="AU233" i="1" s="1"/>
  <c r="AT232" i="1"/>
  <c r="AU232" i="1" s="1"/>
  <c r="AT231" i="1"/>
  <c r="AU231" i="1" s="1"/>
  <c r="AT230" i="1"/>
  <c r="AU230" i="1" s="1"/>
  <c r="AT229" i="1"/>
  <c r="AU229" i="1" s="1"/>
  <c r="AT228" i="1"/>
  <c r="AU228" i="1" s="1"/>
  <c r="AT227" i="1"/>
  <c r="AU227" i="1" s="1"/>
  <c r="AT226" i="1"/>
  <c r="AU226" i="1" s="1"/>
  <c r="AT225" i="1"/>
  <c r="AU225" i="1" s="1"/>
  <c r="AT224" i="1"/>
  <c r="AU224" i="1" s="1"/>
  <c r="AT223" i="1"/>
  <c r="AU223" i="1" s="1"/>
  <c r="AT222" i="1"/>
  <c r="AU222" i="1" s="1"/>
  <c r="AT221" i="1"/>
  <c r="AU221" i="1" s="1"/>
  <c r="AT220" i="1"/>
  <c r="AU220" i="1" s="1"/>
  <c r="AT219" i="1"/>
  <c r="AU219" i="1" s="1"/>
  <c r="AT218" i="1"/>
  <c r="AU218" i="1" s="1"/>
  <c r="AT217" i="1"/>
  <c r="AU217" i="1" s="1"/>
  <c r="AT216" i="1"/>
  <c r="AU216" i="1" s="1"/>
  <c r="AT215" i="1"/>
  <c r="AU215" i="1" s="1"/>
  <c r="AT214" i="1"/>
  <c r="AU214" i="1" s="1"/>
  <c r="AT213" i="1"/>
  <c r="AU213" i="1" s="1"/>
  <c r="AT212" i="1"/>
  <c r="AU212" i="1" s="1"/>
  <c r="AT211" i="1"/>
  <c r="AU211" i="1" s="1"/>
  <c r="AT210" i="1"/>
  <c r="AU210" i="1" s="1"/>
  <c r="AT209" i="1"/>
  <c r="AU209" i="1" s="1"/>
  <c r="AT208" i="1"/>
  <c r="AU208" i="1" s="1"/>
  <c r="AT207" i="1"/>
  <c r="AU207" i="1" s="1"/>
  <c r="AT206" i="1"/>
  <c r="AU206" i="1" s="1"/>
  <c r="AT205" i="1"/>
  <c r="AU205" i="1" s="1"/>
  <c r="AT204" i="1"/>
  <c r="AU204" i="1" s="1"/>
  <c r="AT203" i="1"/>
  <c r="AU203" i="1" s="1"/>
  <c r="AT202" i="1"/>
  <c r="AU202" i="1" s="1"/>
  <c r="AT201" i="1"/>
  <c r="AU201" i="1" s="1"/>
  <c r="AT200" i="1"/>
  <c r="AU200" i="1" s="1"/>
  <c r="AT199" i="1"/>
  <c r="AU199" i="1" s="1"/>
  <c r="AT198" i="1"/>
  <c r="AU198" i="1" s="1"/>
  <c r="AT197" i="1"/>
  <c r="AU197" i="1" s="1"/>
  <c r="AT196" i="1"/>
  <c r="AU196" i="1" s="1"/>
  <c r="AT195" i="1"/>
  <c r="AU195" i="1" s="1"/>
  <c r="AT194" i="1"/>
  <c r="AU194" i="1" s="1"/>
  <c r="AT193" i="1"/>
  <c r="AU193" i="1" s="1"/>
  <c r="AT192" i="1"/>
  <c r="AU192" i="1" s="1"/>
  <c r="AT191" i="1"/>
  <c r="AU191" i="1" s="1"/>
  <c r="AT190" i="1"/>
  <c r="AU190" i="1" s="1"/>
  <c r="AT189" i="1"/>
  <c r="AU189" i="1" s="1"/>
  <c r="AT188" i="1"/>
  <c r="AU188" i="1" s="1"/>
  <c r="AT187" i="1"/>
  <c r="AU187" i="1" s="1"/>
  <c r="AT186" i="1"/>
  <c r="AU186" i="1" s="1"/>
  <c r="AT185" i="1"/>
  <c r="AU185" i="1" s="1"/>
  <c r="AT184" i="1"/>
  <c r="AU184" i="1" s="1"/>
  <c r="AT183" i="1"/>
  <c r="AU183" i="1" s="1"/>
  <c r="AT182" i="1"/>
  <c r="AU182" i="1" s="1"/>
  <c r="AT181" i="1"/>
  <c r="AU181" i="1" s="1"/>
  <c r="AT180" i="1"/>
  <c r="AU180" i="1" s="1"/>
  <c r="AT179" i="1"/>
  <c r="AU179" i="1" s="1"/>
  <c r="AT178" i="1"/>
  <c r="AU178" i="1" s="1"/>
  <c r="AT177" i="1"/>
  <c r="AU177" i="1" s="1"/>
  <c r="AT176" i="1"/>
  <c r="AU176" i="1" s="1"/>
  <c r="AT175" i="1"/>
  <c r="AU175" i="1" s="1"/>
  <c r="AT174" i="1"/>
  <c r="AU174" i="1" s="1"/>
  <c r="AT173" i="1"/>
  <c r="AU173" i="1" s="1"/>
  <c r="AT172" i="1"/>
  <c r="AU172" i="1" s="1"/>
  <c r="AT171" i="1"/>
  <c r="AU171" i="1" s="1"/>
  <c r="AT170" i="1"/>
  <c r="AU170" i="1" s="1"/>
  <c r="AT169" i="1"/>
  <c r="AU169" i="1" s="1"/>
  <c r="AT168" i="1"/>
  <c r="AU168" i="1" s="1"/>
  <c r="AT167" i="1"/>
  <c r="AU167" i="1" s="1"/>
  <c r="AT166" i="1"/>
  <c r="AU166" i="1" s="1"/>
  <c r="AT165" i="1"/>
  <c r="AU165" i="1" s="1"/>
  <c r="AT164" i="1"/>
  <c r="AU164" i="1" s="1"/>
  <c r="AT163" i="1"/>
  <c r="AH235" i="1"/>
  <c r="AI235" i="1" s="1"/>
  <c r="AH234" i="1"/>
  <c r="AI234" i="1" s="1"/>
  <c r="AH233" i="1"/>
  <c r="AI233" i="1" s="1"/>
  <c r="AH232" i="1"/>
  <c r="AI232" i="1" s="1"/>
  <c r="AH231" i="1"/>
  <c r="AI231" i="1" s="1"/>
  <c r="AH230" i="1"/>
  <c r="AI230" i="1" s="1"/>
  <c r="AH229" i="1"/>
  <c r="AI229" i="1" s="1"/>
  <c r="AH228" i="1"/>
  <c r="AI228" i="1" s="1"/>
  <c r="AH227" i="1"/>
  <c r="AI227" i="1" s="1"/>
  <c r="AH226" i="1"/>
  <c r="AI226" i="1" s="1"/>
  <c r="AH225" i="1"/>
  <c r="AI225" i="1" s="1"/>
  <c r="AH224" i="1"/>
  <c r="AI224" i="1" s="1"/>
  <c r="AH223" i="1"/>
  <c r="AI223" i="1" s="1"/>
  <c r="AH222" i="1"/>
  <c r="AI222" i="1" s="1"/>
  <c r="AH221" i="1"/>
  <c r="AI221" i="1" s="1"/>
  <c r="AH220" i="1"/>
  <c r="AI220" i="1" s="1"/>
  <c r="AH219" i="1"/>
  <c r="AI219" i="1" s="1"/>
  <c r="AH218" i="1"/>
  <c r="AI218" i="1" s="1"/>
  <c r="AH217" i="1"/>
  <c r="AI217" i="1" s="1"/>
  <c r="AH216" i="1"/>
  <c r="AI216" i="1" s="1"/>
  <c r="AH215" i="1"/>
  <c r="AI215" i="1" s="1"/>
  <c r="AH214" i="1"/>
  <c r="AI214" i="1" s="1"/>
  <c r="AH213" i="1"/>
  <c r="AI213" i="1" s="1"/>
  <c r="AH212" i="1"/>
  <c r="AI212" i="1" s="1"/>
  <c r="AH211" i="1"/>
  <c r="AI211" i="1" s="1"/>
  <c r="AH210" i="1"/>
  <c r="AI210" i="1" s="1"/>
  <c r="AH209" i="1"/>
  <c r="AI209" i="1" s="1"/>
  <c r="AH208" i="1"/>
  <c r="AI208" i="1" s="1"/>
  <c r="AH207" i="1"/>
  <c r="AI207" i="1" s="1"/>
  <c r="AH206" i="1"/>
  <c r="AI206" i="1" s="1"/>
  <c r="AH205" i="1"/>
  <c r="AI205" i="1" s="1"/>
  <c r="AH204" i="1"/>
  <c r="AI204" i="1" s="1"/>
  <c r="AH203" i="1"/>
  <c r="AI203" i="1" s="1"/>
  <c r="AH202" i="1"/>
  <c r="AI202" i="1" s="1"/>
  <c r="AH201" i="1"/>
  <c r="AI201" i="1" s="1"/>
  <c r="AH200" i="1"/>
  <c r="AI200" i="1" s="1"/>
  <c r="AH199" i="1"/>
  <c r="AI199" i="1" s="1"/>
  <c r="AH198" i="1"/>
  <c r="AI198" i="1" s="1"/>
  <c r="AH197" i="1"/>
  <c r="AI197" i="1" s="1"/>
  <c r="AH196" i="1"/>
  <c r="AI196" i="1" s="1"/>
  <c r="AH195" i="1"/>
  <c r="AI195" i="1" s="1"/>
  <c r="AH194" i="1"/>
  <c r="AI194" i="1" s="1"/>
  <c r="AH193" i="1"/>
  <c r="AI193" i="1" s="1"/>
  <c r="AH192" i="1"/>
  <c r="AI192" i="1" s="1"/>
  <c r="AH191" i="1"/>
  <c r="AI191" i="1" s="1"/>
  <c r="AH190" i="1"/>
  <c r="AI190" i="1" s="1"/>
  <c r="AH189" i="1"/>
  <c r="AI189" i="1" s="1"/>
  <c r="AH188" i="1"/>
  <c r="AI188" i="1" s="1"/>
  <c r="AH187" i="1"/>
  <c r="AI187" i="1" s="1"/>
  <c r="AH186" i="1"/>
  <c r="AI186" i="1" s="1"/>
  <c r="AH185" i="1"/>
  <c r="AI185" i="1" s="1"/>
  <c r="AH184" i="1"/>
  <c r="AI184" i="1" s="1"/>
  <c r="AH183" i="1"/>
  <c r="AI183" i="1" s="1"/>
  <c r="AH182" i="1"/>
  <c r="AI182" i="1" s="1"/>
  <c r="AH181" i="1"/>
  <c r="AI181" i="1" s="1"/>
  <c r="AH180" i="1"/>
  <c r="AI180" i="1" s="1"/>
  <c r="AH179" i="1"/>
  <c r="AI179" i="1" s="1"/>
  <c r="AH178" i="1"/>
  <c r="AI178" i="1" s="1"/>
  <c r="AH177" i="1"/>
  <c r="AI177" i="1" s="1"/>
  <c r="AH176" i="1"/>
  <c r="AI176" i="1" s="1"/>
  <c r="AH175" i="1"/>
  <c r="AI175" i="1" s="1"/>
  <c r="AH174" i="1"/>
  <c r="AI174" i="1" s="1"/>
  <c r="AH173" i="1"/>
  <c r="AI173" i="1" s="1"/>
  <c r="AH172" i="1"/>
  <c r="AI172" i="1" s="1"/>
  <c r="AH171" i="1"/>
  <c r="AI171" i="1" s="1"/>
  <c r="AH170" i="1"/>
  <c r="AI170" i="1" s="1"/>
  <c r="AH169" i="1"/>
  <c r="AI169" i="1" s="1"/>
  <c r="AH168" i="1"/>
  <c r="AI168" i="1" s="1"/>
  <c r="AH167" i="1"/>
  <c r="AI167" i="1" s="1"/>
  <c r="AH166" i="1"/>
  <c r="AI166" i="1" s="1"/>
  <c r="AH165" i="1"/>
  <c r="AI165" i="1" s="1"/>
  <c r="AH164" i="1"/>
  <c r="AI164" i="1" s="1"/>
  <c r="AH163" i="1"/>
  <c r="AI163" i="1" s="1"/>
  <c r="V235" i="1"/>
  <c r="W235" i="1" s="1"/>
  <c r="V234" i="1"/>
  <c r="W234" i="1" s="1"/>
  <c r="V233" i="1"/>
  <c r="W233" i="1" s="1"/>
  <c r="V232" i="1"/>
  <c r="W232" i="1" s="1"/>
  <c r="V231" i="1"/>
  <c r="W231" i="1" s="1"/>
  <c r="V230" i="1"/>
  <c r="W230" i="1" s="1"/>
  <c r="V229" i="1"/>
  <c r="W229" i="1" s="1"/>
  <c r="V228" i="1"/>
  <c r="W228" i="1" s="1"/>
  <c r="V227" i="1"/>
  <c r="W227" i="1" s="1"/>
  <c r="V226" i="1"/>
  <c r="W226" i="1" s="1"/>
  <c r="V225" i="1"/>
  <c r="W225" i="1" s="1"/>
  <c r="V224" i="1"/>
  <c r="W224" i="1" s="1"/>
  <c r="V223" i="1"/>
  <c r="W223" i="1" s="1"/>
  <c r="V222" i="1"/>
  <c r="W222" i="1" s="1"/>
  <c r="V221" i="1"/>
  <c r="W221" i="1" s="1"/>
  <c r="V220" i="1"/>
  <c r="W220" i="1" s="1"/>
  <c r="V219" i="1"/>
  <c r="W219" i="1" s="1"/>
  <c r="V218" i="1"/>
  <c r="W218" i="1" s="1"/>
  <c r="V217" i="1"/>
  <c r="W217" i="1" s="1"/>
  <c r="V216" i="1"/>
  <c r="W216" i="1" s="1"/>
  <c r="V215" i="1"/>
  <c r="W215" i="1" s="1"/>
  <c r="V214" i="1"/>
  <c r="W214" i="1" s="1"/>
  <c r="V213" i="1"/>
  <c r="W213" i="1" s="1"/>
  <c r="V212" i="1"/>
  <c r="W212" i="1" s="1"/>
  <c r="V211" i="1"/>
  <c r="W211" i="1" s="1"/>
  <c r="V210" i="1"/>
  <c r="W210" i="1" s="1"/>
  <c r="V209" i="1"/>
  <c r="W209" i="1" s="1"/>
  <c r="V208" i="1"/>
  <c r="W208" i="1" s="1"/>
  <c r="V207" i="1"/>
  <c r="W207" i="1" s="1"/>
  <c r="V206" i="1"/>
  <c r="W206" i="1" s="1"/>
  <c r="V205" i="1"/>
  <c r="W205" i="1" s="1"/>
  <c r="V204" i="1"/>
  <c r="W204" i="1" s="1"/>
  <c r="V203" i="1"/>
  <c r="W203" i="1" s="1"/>
  <c r="V202" i="1"/>
  <c r="W202" i="1" s="1"/>
  <c r="V201" i="1"/>
  <c r="W201" i="1" s="1"/>
  <c r="V200" i="1"/>
  <c r="W200" i="1" s="1"/>
  <c r="V199" i="1"/>
  <c r="W199" i="1" s="1"/>
  <c r="V198" i="1"/>
  <c r="W198" i="1" s="1"/>
  <c r="V197" i="1"/>
  <c r="W197" i="1" s="1"/>
  <c r="V196" i="1"/>
  <c r="W196" i="1" s="1"/>
  <c r="V195" i="1"/>
  <c r="W195" i="1" s="1"/>
  <c r="V194" i="1"/>
  <c r="W194" i="1" s="1"/>
  <c r="V193" i="1"/>
  <c r="W193" i="1" s="1"/>
  <c r="V192" i="1"/>
  <c r="W192" i="1" s="1"/>
  <c r="V191" i="1"/>
  <c r="W191" i="1" s="1"/>
  <c r="V190" i="1"/>
  <c r="W190" i="1" s="1"/>
  <c r="V189" i="1"/>
  <c r="W189" i="1" s="1"/>
  <c r="V188" i="1"/>
  <c r="W188" i="1" s="1"/>
  <c r="V187" i="1"/>
  <c r="W187" i="1" s="1"/>
  <c r="V186" i="1"/>
  <c r="W186" i="1" s="1"/>
  <c r="V185" i="1"/>
  <c r="W185" i="1" s="1"/>
  <c r="V184" i="1"/>
  <c r="W184" i="1" s="1"/>
  <c r="V183" i="1"/>
  <c r="W183" i="1" s="1"/>
  <c r="V182" i="1"/>
  <c r="W182" i="1" s="1"/>
  <c r="V181" i="1"/>
  <c r="W181" i="1" s="1"/>
  <c r="V180" i="1"/>
  <c r="W180" i="1" s="1"/>
  <c r="V179" i="1"/>
  <c r="W179" i="1" s="1"/>
  <c r="V178" i="1"/>
  <c r="W178" i="1" s="1"/>
  <c r="V177" i="1"/>
  <c r="W177" i="1" s="1"/>
  <c r="V176" i="1"/>
  <c r="W176" i="1" s="1"/>
  <c r="V175" i="1"/>
  <c r="W175" i="1" s="1"/>
  <c r="V174" i="1"/>
  <c r="W174" i="1" s="1"/>
  <c r="V173" i="1"/>
  <c r="W173" i="1" s="1"/>
  <c r="V172" i="1"/>
  <c r="W172" i="1" s="1"/>
  <c r="V171" i="1"/>
  <c r="W171" i="1" s="1"/>
  <c r="V170" i="1"/>
  <c r="W170" i="1" s="1"/>
  <c r="V169" i="1"/>
  <c r="W169" i="1" s="1"/>
  <c r="V168" i="1"/>
  <c r="W168" i="1" s="1"/>
  <c r="V167" i="1"/>
  <c r="W167" i="1" s="1"/>
  <c r="V166" i="1"/>
  <c r="W166" i="1" s="1"/>
  <c r="V165" i="1"/>
  <c r="W165" i="1" s="1"/>
  <c r="V164" i="1"/>
  <c r="W164" i="1" s="1"/>
  <c r="V163" i="1"/>
  <c r="J235" i="1"/>
  <c r="K235" i="1" s="1"/>
  <c r="J234" i="1"/>
  <c r="K234" i="1" s="1"/>
  <c r="J233" i="1"/>
  <c r="K233" i="1" s="1"/>
  <c r="J232" i="1"/>
  <c r="K232" i="1" s="1"/>
  <c r="J231" i="1"/>
  <c r="K231" i="1" s="1"/>
  <c r="J230" i="1"/>
  <c r="K230" i="1" s="1"/>
  <c r="J229" i="1"/>
  <c r="K229" i="1" s="1"/>
  <c r="J228" i="1"/>
  <c r="K228" i="1" s="1"/>
  <c r="J227" i="1"/>
  <c r="K227" i="1" s="1"/>
  <c r="J226" i="1"/>
  <c r="K226" i="1" s="1"/>
  <c r="J225" i="1"/>
  <c r="K225" i="1" s="1"/>
  <c r="J224" i="1"/>
  <c r="K224" i="1" s="1"/>
  <c r="J223" i="1"/>
  <c r="K223" i="1" s="1"/>
  <c r="J222" i="1"/>
  <c r="K222" i="1" s="1"/>
  <c r="J221" i="1"/>
  <c r="K221" i="1" s="1"/>
  <c r="J220" i="1"/>
  <c r="K220" i="1" s="1"/>
  <c r="J219" i="1"/>
  <c r="K219" i="1" s="1"/>
  <c r="J218" i="1"/>
  <c r="K218" i="1" s="1"/>
  <c r="J217" i="1"/>
  <c r="K217" i="1" s="1"/>
  <c r="J216" i="1"/>
  <c r="K216" i="1" s="1"/>
  <c r="J215" i="1"/>
  <c r="K215" i="1" s="1"/>
  <c r="J214" i="1"/>
  <c r="K214" i="1" s="1"/>
  <c r="J213" i="1"/>
  <c r="K213" i="1" s="1"/>
  <c r="J212" i="1"/>
  <c r="K212" i="1" s="1"/>
  <c r="J211" i="1"/>
  <c r="K211" i="1" s="1"/>
  <c r="J210" i="1"/>
  <c r="K210" i="1" s="1"/>
  <c r="J209" i="1"/>
  <c r="K209" i="1" s="1"/>
  <c r="J208" i="1"/>
  <c r="K208" i="1" s="1"/>
  <c r="J207" i="1"/>
  <c r="K207" i="1" s="1"/>
  <c r="J206" i="1"/>
  <c r="K206" i="1" s="1"/>
  <c r="J205" i="1"/>
  <c r="K205" i="1" s="1"/>
  <c r="J204" i="1"/>
  <c r="K204" i="1" s="1"/>
  <c r="J203" i="1"/>
  <c r="K203" i="1" s="1"/>
  <c r="J202" i="1"/>
  <c r="K202" i="1" s="1"/>
  <c r="J201" i="1"/>
  <c r="K201" i="1" s="1"/>
  <c r="J200" i="1"/>
  <c r="K200" i="1" s="1"/>
  <c r="J199" i="1"/>
  <c r="K199" i="1" s="1"/>
  <c r="J198" i="1"/>
  <c r="K198" i="1" s="1"/>
  <c r="J197" i="1"/>
  <c r="K197" i="1" s="1"/>
  <c r="J196" i="1"/>
  <c r="K196" i="1" s="1"/>
  <c r="J195" i="1"/>
  <c r="K195" i="1" s="1"/>
  <c r="J194" i="1"/>
  <c r="K194" i="1" s="1"/>
  <c r="J193" i="1"/>
  <c r="K193" i="1" s="1"/>
  <c r="J192" i="1"/>
  <c r="K192" i="1" s="1"/>
  <c r="J191" i="1"/>
  <c r="K191" i="1" s="1"/>
  <c r="J190" i="1"/>
  <c r="K190" i="1" s="1"/>
  <c r="J189" i="1"/>
  <c r="K189" i="1" s="1"/>
  <c r="J188" i="1"/>
  <c r="K188" i="1" s="1"/>
  <c r="J187" i="1"/>
  <c r="K187" i="1" s="1"/>
  <c r="J186" i="1"/>
  <c r="K186" i="1" s="1"/>
  <c r="J185" i="1"/>
  <c r="K185" i="1" s="1"/>
  <c r="J184" i="1"/>
  <c r="K184" i="1" s="1"/>
  <c r="J183" i="1"/>
  <c r="K183" i="1" s="1"/>
  <c r="J182" i="1"/>
  <c r="K182" i="1" s="1"/>
  <c r="J181" i="1"/>
  <c r="K181" i="1" s="1"/>
  <c r="J180" i="1"/>
  <c r="K180" i="1" s="1"/>
  <c r="J179" i="1"/>
  <c r="K179" i="1" s="1"/>
  <c r="J178" i="1"/>
  <c r="K178" i="1" s="1"/>
  <c r="J177" i="1"/>
  <c r="K177" i="1" s="1"/>
  <c r="J176" i="1"/>
  <c r="K176" i="1" s="1"/>
  <c r="J175" i="1"/>
  <c r="K175" i="1" s="1"/>
  <c r="J174" i="1"/>
  <c r="K174" i="1" s="1"/>
  <c r="J173" i="1"/>
  <c r="K173" i="1" s="1"/>
  <c r="J172" i="1"/>
  <c r="K172" i="1" s="1"/>
  <c r="J171" i="1"/>
  <c r="K171" i="1" s="1"/>
  <c r="J170" i="1"/>
  <c r="K170" i="1" s="1"/>
  <c r="J169" i="1"/>
  <c r="K169" i="1" s="1"/>
  <c r="J168" i="1"/>
  <c r="K168" i="1" s="1"/>
  <c r="J167" i="1"/>
  <c r="K167" i="1" s="1"/>
  <c r="J166" i="1"/>
  <c r="K166" i="1" s="1"/>
  <c r="J165" i="1"/>
  <c r="K165" i="1" s="1"/>
  <c r="J164" i="1"/>
  <c r="K164" i="1" s="1"/>
  <c r="J163" i="1"/>
  <c r="K163" i="1" s="1"/>
  <c r="AT157" i="1"/>
  <c r="AU157" i="1" s="1"/>
  <c r="AT156" i="1"/>
  <c r="AU156" i="1" s="1"/>
  <c r="AT155" i="1"/>
  <c r="AU155" i="1" s="1"/>
  <c r="AT154" i="1"/>
  <c r="AU154" i="1" s="1"/>
  <c r="AT153" i="1"/>
  <c r="AU153" i="1" s="1"/>
  <c r="AT152" i="1"/>
  <c r="AU152" i="1" s="1"/>
  <c r="AT151" i="1"/>
  <c r="AU151" i="1" s="1"/>
  <c r="AT150" i="1"/>
  <c r="AU150" i="1" s="1"/>
  <c r="AT149" i="1"/>
  <c r="AU149" i="1" s="1"/>
  <c r="AT148" i="1"/>
  <c r="AU148" i="1" s="1"/>
  <c r="AT147" i="1"/>
  <c r="AU147" i="1" s="1"/>
  <c r="AT146" i="1"/>
  <c r="AU146" i="1" s="1"/>
  <c r="AT145" i="1"/>
  <c r="AU145" i="1" s="1"/>
  <c r="AT144" i="1"/>
  <c r="AU144" i="1" s="1"/>
  <c r="AT143" i="1"/>
  <c r="AU143" i="1" s="1"/>
  <c r="AT142" i="1"/>
  <c r="AU142" i="1" s="1"/>
  <c r="AT141" i="1"/>
  <c r="AU141" i="1" s="1"/>
  <c r="AT140" i="1"/>
  <c r="AU140" i="1" s="1"/>
  <c r="AT139" i="1"/>
  <c r="AU139" i="1" s="1"/>
  <c r="AT138" i="1"/>
  <c r="AU138" i="1" s="1"/>
  <c r="AT137" i="1"/>
  <c r="AU137" i="1" s="1"/>
  <c r="AT136" i="1"/>
  <c r="AU136" i="1" s="1"/>
  <c r="AT135" i="1"/>
  <c r="AU135" i="1" s="1"/>
  <c r="AT134" i="1"/>
  <c r="AU134" i="1" s="1"/>
  <c r="AT133" i="1"/>
  <c r="AU133" i="1" s="1"/>
  <c r="AT132" i="1"/>
  <c r="AU132" i="1" s="1"/>
  <c r="AT131" i="1"/>
  <c r="AU131" i="1" s="1"/>
  <c r="AT130" i="1"/>
  <c r="AU130" i="1" s="1"/>
  <c r="AT129" i="1"/>
  <c r="AU129" i="1" s="1"/>
  <c r="AT128" i="1"/>
  <c r="AU128" i="1" s="1"/>
  <c r="AT127" i="1"/>
  <c r="AU127" i="1" s="1"/>
  <c r="AT126" i="1"/>
  <c r="AU126" i="1" s="1"/>
  <c r="AT125" i="1"/>
  <c r="AU125" i="1" s="1"/>
  <c r="AT124" i="1"/>
  <c r="AU124" i="1" s="1"/>
  <c r="AT123" i="1"/>
  <c r="AU123" i="1" s="1"/>
  <c r="AT122" i="1"/>
  <c r="AU122" i="1" s="1"/>
  <c r="AT121" i="1"/>
  <c r="AU121" i="1" s="1"/>
  <c r="AT120" i="1"/>
  <c r="AU120" i="1" s="1"/>
  <c r="AT119" i="1"/>
  <c r="AU119" i="1" s="1"/>
  <c r="AT118" i="1"/>
  <c r="AU118" i="1" s="1"/>
  <c r="AT117" i="1"/>
  <c r="AU117" i="1" s="1"/>
  <c r="AT116" i="1"/>
  <c r="AU116" i="1" s="1"/>
  <c r="AT115" i="1"/>
  <c r="AU115" i="1" s="1"/>
  <c r="AT114" i="1"/>
  <c r="AU114" i="1" s="1"/>
  <c r="AT113" i="1"/>
  <c r="AU113" i="1" s="1"/>
  <c r="AT112" i="1"/>
  <c r="AU112" i="1" s="1"/>
  <c r="AT111" i="1"/>
  <c r="AU111" i="1" s="1"/>
  <c r="AT110" i="1"/>
  <c r="AU110" i="1" s="1"/>
  <c r="AT109" i="1"/>
  <c r="AU109" i="1" s="1"/>
  <c r="AT108" i="1"/>
  <c r="AU108" i="1" s="1"/>
  <c r="AT107" i="1"/>
  <c r="AU107" i="1" s="1"/>
  <c r="AT106" i="1"/>
  <c r="AU106" i="1" s="1"/>
  <c r="AT105" i="1"/>
  <c r="AU105" i="1" s="1"/>
  <c r="AT104" i="1"/>
  <c r="AU104" i="1" s="1"/>
  <c r="AT103" i="1"/>
  <c r="AU103" i="1" s="1"/>
  <c r="AT102" i="1"/>
  <c r="AU102" i="1" s="1"/>
  <c r="AT101" i="1"/>
  <c r="AU101" i="1" s="1"/>
  <c r="AT100" i="1"/>
  <c r="AU100" i="1" s="1"/>
  <c r="AT99" i="1"/>
  <c r="AU99" i="1" s="1"/>
  <c r="AT98" i="1"/>
  <c r="AU98" i="1" s="1"/>
  <c r="AT97" i="1"/>
  <c r="AU97" i="1" s="1"/>
  <c r="AT96" i="1"/>
  <c r="AU96" i="1" s="1"/>
  <c r="AT95" i="1"/>
  <c r="AU95" i="1" s="1"/>
  <c r="AT94" i="1"/>
  <c r="AU94" i="1" s="1"/>
  <c r="AT93" i="1"/>
  <c r="AU93" i="1" s="1"/>
  <c r="AT92" i="1"/>
  <c r="AU92" i="1" s="1"/>
  <c r="AT91" i="1"/>
  <c r="AU91" i="1" s="1"/>
  <c r="AT90" i="1"/>
  <c r="AU90" i="1" s="1"/>
  <c r="AT89" i="1"/>
  <c r="AU89" i="1" s="1"/>
  <c r="AT88" i="1"/>
  <c r="AU88" i="1" s="1"/>
  <c r="AT87" i="1"/>
  <c r="AU87" i="1" s="1"/>
  <c r="AT86" i="1"/>
  <c r="AU86" i="1" s="1"/>
  <c r="AT85" i="1"/>
  <c r="AH157" i="1"/>
  <c r="AI157" i="1" s="1"/>
  <c r="AH156" i="1"/>
  <c r="AI156" i="1" s="1"/>
  <c r="AH155" i="1"/>
  <c r="AI155" i="1" s="1"/>
  <c r="AH154" i="1"/>
  <c r="AI154" i="1" s="1"/>
  <c r="AH153" i="1"/>
  <c r="AI153" i="1" s="1"/>
  <c r="AH152" i="1"/>
  <c r="AI152" i="1" s="1"/>
  <c r="AH151" i="1"/>
  <c r="AI151" i="1" s="1"/>
  <c r="AH150" i="1"/>
  <c r="AI150" i="1" s="1"/>
  <c r="AH149" i="1"/>
  <c r="AI149" i="1" s="1"/>
  <c r="AH148" i="1"/>
  <c r="AI148" i="1" s="1"/>
  <c r="AH147" i="1"/>
  <c r="AI147" i="1" s="1"/>
  <c r="AH146" i="1"/>
  <c r="AI146" i="1" s="1"/>
  <c r="AH145" i="1"/>
  <c r="AI145" i="1" s="1"/>
  <c r="AH144" i="1"/>
  <c r="AI144" i="1" s="1"/>
  <c r="AH143" i="1"/>
  <c r="AI143" i="1" s="1"/>
  <c r="AH142" i="1"/>
  <c r="AI142" i="1" s="1"/>
  <c r="AH141" i="1"/>
  <c r="AI141" i="1" s="1"/>
  <c r="AH140" i="1"/>
  <c r="AI140" i="1" s="1"/>
  <c r="AH139" i="1"/>
  <c r="AI139" i="1" s="1"/>
  <c r="AH138" i="1"/>
  <c r="AI138" i="1" s="1"/>
  <c r="AH137" i="1"/>
  <c r="AI137" i="1" s="1"/>
  <c r="AH136" i="1"/>
  <c r="AI136" i="1" s="1"/>
  <c r="AH135" i="1"/>
  <c r="AI135" i="1" s="1"/>
  <c r="AH134" i="1"/>
  <c r="AI134" i="1" s="1"/>
  <c r="AH133" i="1"/>
  <c r="AI133" i="1" s="1"/>
  <c r="AH132" i="1"/>
  <c r="AI132" i="1" s="1"/>
  <c r="AH131" i="1"/>
  <c r="AI131" i="1" s="1"/>
  <c r="AH130" i="1"/>
  <c r="AI130" i="1" s="1"/>
  <c r="AH129" i="1"/>
  <c r="AI129" i="1" s="1"/>
  <c r="AH128" i="1"/>
  <c r="AI128" i="1" s="1"/>
  <c r="AH127" i="1"/>
  <c r="AI127" i="1" s="1"/>
  <c r="AH126" i="1"/>
  <c r="AI126" i="1" s="1"/>
  <c r="AH125" i="1"/>
  <c r="AI125" i="1" s="1"/>
  <c r="AH124" i="1"/>
  <c r="AI124" i="1" s="1"/>
  <c r="AH123" i="1"/>
  <c r="AI123" i="1" s="1"/>
  <c r="AH122" i="1"/>
  <c r="AI122" i="1" s="1"/>
  <c r="AH121" i="1"/>
  <c r="AI121" i="1" s="1"/>
  <c r="AH120" i="1"/>
  <c r="AI120" i="1" s="1"/>
  <c r="AH119" i="1"/>
  <c r="AI119" i="1" s="1"/>
  <c r="AH118" i="1"/>
  <c r="AI118" i="1" s="1"/>
  <c r="AH117" i="1"/>
  <c r="AI117" i="1" s="1"/>
  <c r="AH116" i="1"/>
  <c r="AI116" i="1" s="1"/>
  <c r="AH115" i="1"/>
  <c r="AI115" i="1" s="1"/>
  <c r="AH114" i="1"/>
  <c r="AI114" i="1" s="1"/>
  <c r="AH113" i="1"/>
  <c r="AI113" i="1" s="1"/>
  <c r="AH112" i="1"/>
  <c r="AI112" i="1" s="1"/>
  <c r="AH111" i="1"/>
  <c r="AI111" i="1" s="1"/>
  <c r="AH110" i="1"/>
  <c r="AI110" i="1" s="1"/>
  <c r="AH109" i="1"/>
  <c r="AI109" i="1" s="1"/>
  <c r="AH108" i="1"/>
  <c r="AI108" i="1" s="1"/>
  <c r="AH107" i="1"/>
  <c r="AI107" i="1" s="1"/>
  <c r="AH106" i="1"/>
  <c r="AI106" i="1" s="1"/>
  <c r="AH105" i="1"/>
  <c r="AI105" i="1" s="1"/>
  <c r="AH104" i="1"/>
  <c r="AI104" i="1" s="1"/>
  <c r="AH103" i="1"/>
  <c r="AI103" i="1" s="1"/>
  <c r="AH102" i="1"/>
  <c r="AI102" i="1" s="1"/>
  <c r="AH101" i="1"/>
  <c r="AI101" i="1" s="1"/>
  <c r="AH100" i="1"/>
  <c r="AI100" i="1" s="1"/>
  <c r="AH99" i="1"/>
  <c r="AI99" i="1" s="1"/>
  <c r="AH98" i="1"/>
  <c r="AI98" i="1" s="1"/>
  <c r="AH97" i="1"/>
  <c r="AI97" i="1" s="1"/>
  <c r="AH96" i="1"/>
  <c r="AI96" i="1" s="1"/>
  <c r="AH95" i="1"/>
  <c r="AI95" i="1" s="1"/>
  <c r="AH94" i="1"/>
  <c r="AI94" i="1" s="1"/>
  <c r="AH93" i="1"/>
  <c r="AI93" i="1" s="1"/>
  <c r="AH92" i="1"/>
  <c r="AI92" i="1" s="1"/>
  <c r="AH91" i="1"/>
  <c r="AI91" i="1" s="1"/>
  <c r="AH90" i="1"/>
  <c r="AI90" i="1" s="1"/>
  <c r="AH89" i="1"/>
  <c r="AI89" i="1" s="1"/>
  <c r="AH88" i="1"/>
  <c r="AI88" i="1" s="1"/>
  <c r="AH87" i="1"/>
  <c r="AI87" i="1" s="1"/>
  <c r="AH86" i="1"/>
  <c r="AI86" i="1" s="1"/>
  <c r="AH85" i="1"/>
  <c r="AI85" i="1" s="1"/>
  <c r="V157" i="1"/>
  <c r="W157" i="1" s="1"/>
  <c r="V156" i="1"/>
  <c r="W156" i="1" s="1"/>
  <c r="V155" i="1"/>
  <c r="W155" i="1" s="1"/>
  <c r="V154" i="1"/>
  <c r="W154" i="1" s="1"/>
  <c r="V153" i="1"/>
  <c r="W153" i="1" s="1"/>
  <c r="V152" i="1"/>
  <c r="W152" i="1" s="1"/>
  <c r="V151" i="1"/>
  <c r="W151" i="1" s="1"/>
  <c r="V150" i="1"/>
  <c r="W150" i="1" s="1"/>
  <c r="V149" i="1"/>
  <c r="W149" i="1" s="1"/>
  <c r="V148" i="1"/>
  <c r="W148" i="1" s="1"/>
  <c r="V147" i="1"/>
  <c r="W147" i="1" s="1"/>
  <c r="V146" i="1"/>
  <c r="W146" i="1" s="1"/>
  <c r="V145" i="1"/>
  <c r="W145" i="1" s="1"/>
  <c r="V144" i="1"/>
  <c r="W144" i="1" s="1"/>
  <c r="V143" i="1"/>
  <c r="W143" i="1" s="1"/>
  <c r="V142" i="1"/>
  <c r="W142" i="1" s="1"/>
  <c r="V141" i="1"/>
  <c r="W141" i="1" s="1"/>
  <c r="V140" i="1"/>
  <c r="W140" i="1" s="1"/>
  <c r="V139" i="1"/>
  <c r="W139" i="1" s="1"/>
  <c r="V138" i="1"/>
  <c r="W138" i="1" s="1"/>
  <c r="V137" i="1"/>
  <c r="W137" i="1" s="1"/>
  <c r="V136" i="1"/>
  <c r="W136" i="1" s="1"/>
  <c r="V135" i="1"/>
  <c r="W135" i="1" s="1"/>
  <c r="V134" i="1"/>
  <c r="W134" i="1" s="1"/>
  <c r="V133" i="1"/>
  <c r="W133" i="1" s="1"/>
  <c r="V132" i="1"/>
  <c r="W132" i="1" s="1"/>
  <c r="V131" i="1"/>
  <c r="W131" i="1" s="1"/>
  <c r="V130" i="1"/>
  <c r="W130" i="1" s="1"/>
  <c r="V129" i="1"/>
  <c r="W129" i="1" s="1"/>
  <c r="V128" i="1"/>
  <c r="W128" i="1" s="1"/>
  <c r="V127" i="1"/>
  <c r="W127" i="1" s="1"/>
  <c r="V126" i="1"/>
  <c r="W126" i="1" s="1"/>
  <c r="V125" i="1"/>
  <c r="W125" i="1" s="1"/>
  <c r="V124" i="1"/>
  <c r="W124" i="1" s="1"/>
  <c r="V123" i="1"/>
  <c r="W123" i="1" s="1"/>
  <c r="V122" i="1"/>
  <c r="W122" i="1" s="1"/>
  <c r="V121" i="1"/>
  <c r="W121" i="1" s="1"/>
  <c r="V120" i="1"/>
  <c r="W120" i="1" s="1"/>
  <c r="V119" i="1"/>
  <c r="W119" i="1" s="1"/>
  <c r="V118" i="1"/>
  <c r="W118" i="1" s="1"/>
  <c r="V117" i="1"/>
  <c r="W117" i="1" s="1"/>
  <c r="V116" i="1"/>
  <c r="W116" i="1" s="1"/>
  <c r="V115" i="1"/>
  <c r="W115" i="1" s="1"/>
  <c r="V114" i="1"/>
  <c r="W114" i="1" s="1"/>
  <c r="V113" i="1"/>
  <c r="W113" i="1" s="1"/>
  <c r="V112" i="1"/>
  <c r="W112" i="1" s="1"/>
  <c r="V111" i="1"/>
  <c r="W111" i="1" s="1"/>
  <c r="V110" i="1"/>
  <c r="W110" i="1" s="1"/>
  <c r="V109" i="1"/>
  <c r="W109" i="1" s="1"/>
  <c r="V108" i="1"/>
  <c r="W108" i="1" s="1"/>
  <c r="V107" i="1"/>
  <c r="W107" i="1" s="1"/>
  <c r="V106" i="1"/>
  <c r="W106" i="1" s="1"/>
  <c r="V105" i="1"/>
  <c r="W105" i="1" s="1"/>
  <c r="V104" i="1"/>
  <c r="W104" i="1" s="1"/>
  <c r="V103" i="1"/>
  <c r="W103" i="1" s="1"/>
  <c r="V102" i="1"/>
  <c r="W102" i="1" s="1"/>
  <c r="V101" i="1"/>
  <c r="W101" i="1" s="1"/>
  <c r="V100" i="1"/>
  <c r="W100" i="1" s="1"/>
  <c r="V99" i="1"/>
  <c r="W99" i="1" s="1"/>
  <c r="V98" i="1"/>
  <c r="W98" i="1" s="1"/>
  <c r="V97" i="1"/>
  <c r="W97" i="1" s="1"/>
  <c r="V96" i="1"/>
  <c r="W96" i="1" s="1"/>
  <c r="V95" i="1"/>
  <c r="W95" i="1" s="1"/>
  <c r="V94" i="1"/>
  <c r="W94" i="1" s="1"/>
  <c r="V93" i="1"/>
  <c r="W93" i="1" s="1"/>
  <c r="V92" i="1"/>
  <c r="W92" i="1" s="1"/>
  <c r="V91" i="1"/>
  <c r="W91" i="1" s="1"/>
  <c r="V90" i="1"/>
  <c r="W90" i="1" s="1"/>
  <c r="V89" i="1"/>
  <c r="W89" i="1" s="1"/>
  <c r="V88" i="1"/>
  <c r="W88" i="1" s="1"/>
  <c r="V87" i="1"/>
  <c r="W87" i="1" s="1"/>
  <c r="V86" i="1"/>
  <c r="W86" i="1" s="1"/>
  <c r="V85" i="1"/>
  <c r="W85" i="1" s="1"/>
  <c r="J157" i="1"/>
  <c r="K157" i="1" s="1"/>
  <c r="J156" i="1"/>
  <c r="K156" i="1" s="1"/>
  <c r="J155" i="1"/>
  <c r="K155" i="1" s="1"/>
  <c r="J154" i="1"/>
  <c r="K154" i="1" s="1"/>
  <c r="J153" i="1"/>
  <c r="K153" i="1" s="1"/>
  <c r="J152" i="1"/>
  <c r="K152" i="1" s="1"/>
  <c r="J151" i="1"/>
  <c r="K151" i="1" s="1"/>
  <c r="J150" i="1"/>
  <c r="K150" i="1" s="1"/>
  <c r="J149" i="1"/>
  <c r="K149" i="1" s="1"/>
  <c r="J148" i="1"/>
  <c r="K148" i="1" s="1"/>
  <c r="J147" i="1"/>
  <c r="K147" i="1" s="1"/>
  <c r="J146" i="1"/>
  <c r="K146" i="1" s="1"/>
  <c r="J145" i="1"/>
  <c r="K145" i="1" s="1"/>
  <c r="J144" i="1"/>
  <c r="K144" i="1" s="1"/>
  <c r="J143" i="1"/>
  <c r="K143" i="1" s="1"/>
  <c r="J142" i="1"/>
  <c r="K142" i="1" s="1"/>
  <c r="J141" i="1"/>
  <c r="K141" i="1" s="1"/>
  <c r="J140" i="1"/>
  <c r="K140" i="1" s="1"/>
  <c r="J139" i="1"/>
  <c r="K139" i="1" s="1"/>
  <c r="J138" i="1"/>
  <c r="K138" i="1" s="1"/>
  <c r="J137" i="1"/>
  <c r="K137" i="1" s="1"/>
  <c r="J136" i="1"/>
  <c r="K136" i="1" s="1"/>
  <c r="J135" i="1"/>
  <c r="K135" i="1" s="1"/>
  <c r="J134" i="1"/>
  <c r="K134" i="1" s="1"/>
  <c r="J133" i="1"/>
  <c r="K133" i="1" s="1"/>
  <c r="J132" i="1"/>
  <c r="K132" i="1" s="1"/>
  <c r="J131" i="1"/>
  <c r="K131" i="1" s="1"/>
  <c r="J130" i="1"/>
  <c r="K130" i="1" s="1"/>
  <c r="J129" i="1"/>
  <c r="K129" i="1" s="1"/>
  <c r="J128" i="1"/>
  <c r="K128" i="1" s="1"/>
  <c r="J127" i="1"/>
  <c r="K127" i="1" s="1"/>
  <c r="J126" i="1"/>
  <c r="K126" i="1" s="1"/>
  <c r="J125" i="1"/>
  <c r="K125" i="1" s="1"/>
  <c r="J124" i="1"/>
  <c r="K124" i="1" s="1"/>
  <c r="J123" i="1"/>
  <c r="K123" i="1" s="1"/>
  <c r="J122" i="1"/>
  <c r="K122" i="1" s="1"/>
  <c r="J121" i="1"/>
  <c r="K121" i="1" s="1"/>
  <c r="J120" i="1"/>
  <c r="K120" i="1" s="1"/>
  <c r="J119" i="1"/>
  <c r="K119" i="1" s="1"/>
  <c r="J118" i="1"/>
  <c r="K118" i="1" s="1"/>
  <c r="J117" i="1"/>
  <c r="K117" i="1" s="1"/>
  <c r="J116" i="1"/>
  <c r="K116" i="1" s="1"/>
  <c r="J115" i="1"/>
  <c r="K115" i="1" s="1"/>
  <c r="J114" i="1"/>
  <c r="K114" i="1" s="1"/>
  <c r="J113" i="1"/>
  <c r="K113" i="1" s="1"/>
  <c r="J112" i="1"/>
  <c r="K112" i="1" s="1"/>
  <c r="J111" i="1"/>
  <c r="K111" i="1" s="1"/>
  <c r="J110" i="1"/>
  <c r="K110" i="1" s="1"/>
  <c r="J109" i="1"/>
  <c r="K109" i="1" s="1"/>
  <c r="J108" i="1"/>
  <c r="K108" i="1" s="1"/>
  <c r="J107" i="1"/>
  <c r="K107" i="1" s="1"/>
  <c r="J106" i="1"/>
  <c r="K106" i="1" s="1"/>
  <c r="J105" i="1"/>
  <c r="K105" i="1" s="1"/>
  <c r="J104" i="1"/>
  <c r="K104" i="1" s="1"/>
  <c r="J103" i="1"/>
  <c r="K103" i="1" s="1"/>
  <c r="J102" i="1"/>
  <c r="K102" i="1" s="1"/>
  <c r="J101" i="1"/>
  <c r="K101" i="1" s="1"/>
  <c r="J100" i="1"/>
  <c r="K100" i="1" s="1"/>
  <c r="J99" i="1"/>
  <c r="K99" i="1" s="1"/>
  <c r="J98" i="1"/>
  <c r="K98" i="1" s="1"/>
  <c r="J97" i="1"/>
  <c r="K97" i="1" s="1"/>
  <c r="J96" i="1"/>
  <c r="K96" i="1" s="1"/>
  <c r="J95" i="1"/>
  <c r="K95" i="1" s="1"/>
  <c r="J94" i="1"/>
  <c r="K94" i="1" s="1"/>
  <c r="J93" i="1"/>
  <c r="K93" i="1" s="1"/>
  <c r="J92" i="1"/>
  <c r="K92" i="1" s="1"/>
  <c r="J91" i="1"/>
  <c r="K91" i="1" s="1"/>
  <c r="J90" i="1"/>
  <c r="K90" i="1" s="1"/>
  <c r="J89" i="1"/>
  <c r="K89" i="1" s="1"/>
  <c r="J88" i="1"/>
  <c r="K88" i="1" s="1"/>
  <c r="J87" i="1"/>
  <c r="K87" i="1" s="1"/>
  <c r="J86" i="1"/>
  <c r="K86" i="1" s="1"/>
  <c r="J85" i="1"/>
  <c r="K85" i="1" s="1"/>
  <c r="AT79" i="1"/>
  <c r="AU79" i="1" s="1"/>
  <c r="AT78" i="1"/>
  <c r="AU78" i="1" s="1"/>
  <c r="AT77" i="1"/>
  <c r="AU77" i="1" s="1"/>
  <c r="AT76" i="1"/>
  <c r="AU76" i="1" s="1"/>
  <c r="AT75" i="1"/>
  <c r="AU75" i="1" s="1"/>
  <c r="AT74" i="1"/>
  <c r="AU74" i="1" s="1"/>
  <c r="AT73" i="1"/>
  <c r="AU73" i="1" s="1"/>
  <c r="AT72" i="1"/>
  <c r="AU72" i="1" s="1"/>
  <c r="AT71" i="1"/>
  <c r="AU71" i="1" s="1"/>
  <c r="AT70" i="1"/>
  <c r="AU70" i="1" s="1"/>
  <c r="AT69" i="1"/>
  <c r="AU69" i="1" s="1"/>
  <c r="AT68" i="1"/>
  <c r="AU68" i="1" s="1"/>
  <c r="AT67" i="1"/>
  <c r="AU67" i="1" s="1"/>
  <c r="AT66" i="1"/>
  <c r="AU66" i="1" s="1"/>
  <c r="AT65" i="1"/>
  <c r="AU65" i="1" s="1"/>
  <c r="AT64" i="1"/>
  <c r="AU64" i="1" s="1"/>
  <c r="AT63" i="1"/>
  <c r="AU63" i="1" s="1"/>
  <c r="AT62" i="1"/>
  <c r="AU62" i="1" s="1"/>
  <c r="AT61" i="1"/>
  <c r="AU61" i="1" s="1"/>
  <c r="AT60" i="1"/>
  <c r="AU60" i="1" s="1"/>
  <c r="AT59" i="1"/>
  <c r="AU59" i="1" s="1"/>
  <c r="AT58" i="1"/>
  <c r="AU58" i="1" s="1"/>
  <c r="AT57" i="1"/>
  <c r="AU57" i="1" s="1"/>
  <c r="AT56" i="1"/>
  <c r="AU56" i="1" s="1"/>
  <c r="AT55" i="1"/>
  <c r="AU55" i="1" s="1"/>
  <c r="AT54" i="1"/>
  <c r="AU54" i="1" s="1"/>
  <c r="AT53" i="1"/>
  <c r="AU53" i="1" s="1"/>
  <c r="AT52" i="1"/>
  <c r="AU52" i="1" s="1"/>
  <c r="AT51" i="1"/>
  <c r="AU51" i="1" s="1"/>
  <c r="AT50" i="1"/>
  <c r="AU50" i="1" s="1"/>
  <c r="AT49" i="1"/>
  <c r="AU49" i="1" s="1"/>
  <c r="AT48" i="1"/>
  <c r="AU48" i="1" s="1"/>
  <c r="AT47" i="1"/>
  <c r="AU47" i="1" s="1"/>
  <c r="AT46" i="1"/>
  <c r="AU46" i="1" s="1"/>
  <c r="AT45" i="1"/>
  <c r="AU45" i="1" s="1"/>
  <c r="AT44" i="1"/>
  <c r="AU44" i="1" s="1"/>
  <c r="AT43" i="1"/>
  <c r="AU43" i="1" s="1"/>
  <c r="AT42" i="1"/>
  <c r="AU42" i="1" s="1"/>
  <c r="AT41" i="1"/>
  <c r="AU41" i="1" s="1"/>
  <c r="AT40" i="1"/>
  <c r="AU40" i="1" s="1"/>
  <c r="AT39" i="1"/>
  <c r="AU39" i="1" s="1"/>
  <c r="AT38" i="1"/>
  <c r="AU38" i="1" s="1"/>
  <c r="AT37" i="1"/>
  <c r="AU37" i="1" s="1"/>
  <c r="AT36" i="1"/>
  <c r="AU36" i="1" s="1"/>
  <c r="AT35" i="1"/>
  <c r="AU35" i="1" s="1"/>
  <c r="AT34" i="1"/>
  <c r="AU34" i="1" s="1"/>
  <c r="AT33" i="1"/>
  <c r="AU33" i="1" s="1"/>
  <c r="AT32" i="1"/>
  <c r="AU32" i="1" s="1"/>
  <c r="AT31" i="1"/>
  <c r="AU31" i="1" s="1"/>
  <c r="AT30" i="1"/>
  <c r="AU30" i="1" s="1"/>
  <c r="AT29" i="1"/>
  <c r="AU29" i="1" s="1"/>
  <c r="AT28" i="1"/>
  <c r="AU28" i="1" s="1"/>
  <c r="AT27" i="1"/>
  <c r="AU27" i="1" s="1"/>
  <c r="AT26" i="1"/>
  <c r="AU26" i="1" s="1"/>
  <c r="AT25" i="1"/>
  <c r="AU25" i="1" s="1"/>
  <c r="AT24" i="1"/>
  <c r="AU24" i="1" s="1"/>
  <c r="AT23" i="1"/>
  <c r="AU23" i="1" s="1"/>
  <c r="AT22" i="1"/>
  <c r="AU22" i="1" s="1"/>
  <c r="AT21" i="1"/>
  <c r="AU21" i="1" s="1"/>
  <c r="AT20" i="1"/>
  <c r="AU20" i="1" s="1"/>
  <c r="AT19" i="1"/>
  <c r="AU19" i="1" s="1"/>
  <c r="AT18" i="1"/>
  <c r="AU18" i="1" s="1"/>
  <c r="AT17" i="1"/>
  <c r="AU17" i="1" s="1"/>
  <c r="AT16" i="1"/>
  <c r="AU16" i="1" s="1"/>
  <c r="AT15" i="1"/>
  <c r="AU15" i="1" s="1"/>
  <c r="AT14" i="1"/>
  <c r="AU14" i="1" s="1"/>
  <c r="AT13" i="1"/>
  <c r="AU13" i="1" s="1"/>
  <c r="AT12" i="1"/>
  <c r="AU12" i="1" s="1"/>
  <c r="AT11" i="1"/>
  <c r="AU11" i="1" s="1"/>
  <c r="AT10" i="1"/>
  <c r="AU10" i="1" s="1"/>
  <c r="AT9" i="1"/>
  <c r="AU9" i="1" s="1"/>
  <c r="AT8" i="1"/>
  <c r="AU8" i="1" s="1"/>
  <c r="AT7" i="1"/>
  <c r="AU7" i="1" s="1"/>
  <c r="AH79" i="1"/>
  <c r="AI79" i="1" s="1"/>
  <c r="AH78" i="1"/>
  <c r="AI78" i="1" s="1"/>
  <c r="AH77" i="1"/>
  <c r="AI77" i="1" s="1"/>
  <c r="AH76" i="1"/>
  <c r="AI76" i="1" s="1"/>
  <c r="AH75" i="1"/>
  <c r="AI75" i="1" s="1"/>
  <c r="AH74" i="1"/>
  <c r="AI74" i="1" s="1"/>
  <c r="AH73" i="1"/>
  <c r="AI73" i="1" s="1"/>
  <c r="AH72" i="1"/>
  <c r="AI72" i="1" s="1"/>
  <c r="AH71" i="1"/>
  <c r="AI71" i="1" s="1"/>
  <c r="AH70" i="1"/>
  <c r="AI70" i="1" s="1"/>
  <c r="AH69" i="1"/>
  <c r="AI69" i="1" s="1"/>
  <c r="AH68" i="1"/>
  <c r="AI68" i="1" s="1"/>
  <c r="AH67" i="1"/>
  <c r="AI67" i="1" s="1"/>
  <c r="AH66" i="1"/>
  <c r="AI66" i="1" s="1"/>
  <c r="AH65" i="1"/>
  <c r="AI65" i="1" s="1"/>
  <c r="AH64" i="1"/>
  <c r="AI64" i="1" s="1"/>
  <c r="AH63" i="1"/>
  <c r="AI63" i="1" s="1"/>
  <c r="AH62" i="1"/>
  <c r="AI62" i="1" s="1"/>
  <c r="AH61" i="1"/>
  <c r="AI61" i="1" s="1"/>
  <c r="AH60" i="1"/>
  <c r="AI60" i="1" s="1"/>
  <c r="AH59" i="1"/>
  <c r="AI59" i="1" s="1"/>
  <c r="AH58" i="1"/>
  <c r="AI58" i="1" s="1"/>
  <c r="AH57" i="1"/>
  <c r="AI57" i="1" s="1"/>
  <c r="AH56" i="1"/>
  <c r="AI56" i="1" s="1"/>
  <c r="AH55" i="1"/>
  <c r="AI55" i="1" s="1"/>
  <c r="AH54" i="1"/>
  <c r="AI54" i="1" s="1"/>
  <c r="AH53" i="1"/>
  <c r="AI53" i="1" s="1"/>
  <c r="AH52" i="1"/>
  <c r="AI52" i="1" s="1"/>
  <c r="AH51" i="1"/>
  <c r="AI51" i="1" s="1"/>
  <c r="AH50" i="1"/>
  <c r="AI50" i="1" s="1"/>
  <c r="AH49" i="1"/>
  <c r="AI49" i="1" s="1"/>
  <c r="AH48" i="1"/>
  <c r="AI48" i="1" s="1"/>
  <c r="AH47" i="1"/>
  <c r="AI47" i="1" s="1"/>
  <c r="AH46" i="1"/>
  <c r="AI46" i="1" s="1"/>
  <c r="AH45" i="1"/>
  <c r="AI45" i="1" s="1"/>
  <c r="AH44" i="1"/>
  <c r="AI44" i="1" s="1"/>
  <c r="AH43" i="1"/>
  <c r="AI43" i="1" s="1"/>
  <c r="AH42" i="1"/>
  <c r="AI42" i="1" s="1"/>
  <c r="AH41" i="1"/>
  <c r="AI41" i="1" s="1"/>
  <c r="AH40" i="1"/>
  <c r="AI40" i="1" s="1"/>
  <c r="AH39" i="1"/>
  <c r="AI39" i="1" s="1"/>
  <c r="AH38" i="1"/>
  <c r="AI38" i="1" s="1"/>
  <c r="AH37" i="1"/>
  <c r="AI37" i="1" s="1"/>
  <c r="AH36" i="1"/>
  <c r="AI36" i="1" s="1"/>
  <c r="AH35" i="1"/>
  <c r="AI35" i="1" s="1"/>
  <c r="AH34" i="1"/>
  <c r="AI34" i="1" s="1"/>
  <c r="AH33" i="1"/>
  <c r="AI33" i="1" s="1"/>
  <c r="AH32" i="1"/>
  <c r="AI32" i="1" s="1"/>
  <c r="AH31" i="1"/>
  <c r="AI31" i="1" s="1"/>
  <c r="AH30" i="1"/>
  <c r="AI30" i="1" s="1"/>
  <c r="AH29" i="1"/>
  <c r="AI29" i="1" s="1"/>
  <c r="AH28" i="1"/>
  <c r="AI28" i="1" s="1"/>
  <c r="AH27" i="1"/>
  <c r="AI27" i="1" s="1"/>
  <c r="AH26" i="1"/>
  <c r="AI26" i="1" s="1"/>
  <c r="AH25" i="1"/>
  <c r="AI25" i="1" s="1"/>
  <c r="AH24" i="1"/>
  <c r="AI24" i="1" s="1"/>
  <c r="AH23" i="1"/>
  <c r="AI23" i="1" s="1"/>
  <c r="AH22" i="1"/>
  <c r="AI22" i="1" s="1"/>
  <c r="AH21" i="1"/>
  <c r="AI21" i="1" s="1"/>
  <c r="AH20" i="1"/>
  <c r="AI20" i="1" s="1"/>
  <c r="AH19" i="1"/>
  <c r="AI19" i="1" s="1"/>
  <c r="AH18" i="1"/>
  <c r="AI18" i="1" s="1"/>
  <c r="AH17" i="1"/>
  <c r="AI17" i="1" s="1"/>
  <c r="AH16" i="1"/>
  <c r="AI16" i="1" s="1"/>
  <c r="AH15" i="1"/>
  <c r="AI15" i="1" s="1"/>
  <c r="AH14" i="1"/>
  <c r="AI14" i="1" s="1"/>
  <c r="AH13" i="1"/>
  <c r="AI13" i="1" s="1"/>
  <c r="AH12" i="1"/>
  <c r="AI12" i="1" s="1"/>
  <c r="AH11" i="1"/>
  <c r="AI11" i="1" s="1"/>
  <c r="AH10" i="1"/>
  <c r="AI10" i="1" s="1"/>
  <c r="AH9" i="1"/>
  <c r="AI9" i="1" s="1"/>
  <c r="AH8" i="1"/>
  <c r="AI8" i="1" s="1"/>
  <c r="AH7" i="1"/>
  <c r="AI7" i="1" s="1"/>
  <c r="V79" i="1"/>
  <c r="W79" i="1" s="1"/>
  <c r="V78" i="1"/>
  <c r="W78" i="1" s="1"/>
  <c r="V77" i="1"/>
  <c r="W77" i="1" s="1"/>
  <c r="V76" i="1"/>
  <c r="W76" i="1" s="1"/>
  <c r="V75" i="1"/>
  <c r="W75" i="1" s="1"/>
  <c r="V74" i="1"/>
  <c r="W74" i="1" s="1"/>
  <c r="V73" i="1"/>
  <c r="W73" i="1" s="1"/>
  <c r="V72" i="1"/>
  <c r="W72" i="1" s="1"/>
  <c r="V71" i="1"/>
  <c r="W71" i="1" s="1"/>
  <c r="V70" i="1"/>
  <c r="W70" i="1" s="1"/>
  <c r="V69" i="1"/>
  <c r="W69" i="1" s="1"/>
  <c r="V68" i="1"/>
  <c r="W68" i="1" s="1"/>
  <c r="V67" i="1"/>
  <c r="W67" i="1" s="1"/>
  <c r="V66" i="1"/>
  <c r="W66" i="1" s="1"/>
  <c r="V65" i="1"/>
  <c r="W65" i="1" s="1"/>
  <c r="V64" i="1"/>
  <c r="W64" i="1" s="1"/>
  <c r="V63" i="1"/>
  <c r="W63" i="1" s="1"/>
  <c r="V62" i="1"/>
  <c r="W62" i="1" s="1"/>
  <c r="V61" i="1"/>
  <c r="W61" i="1" s="1"/>
  <c r="V60" i="1"/>
  <c r="W60" i="1" s="1"/>
  <c r="V59" i="1"/>
  <c r="W59" i="1" s="1"/>
  <c r="V58" i="1"/>
  <c r="W58" i="1" s="1"/>
  <c r="V57" i="1"/>
  <c r="W57" i="1" s="1"/>
  <c r="V56" i="1"/>
  <c r="W56" i="1" s="1"/>
  <c r="V55" i="1"/>
  <c r="W55" i="1" s="1"/>
  <c r="V54" i="1"/>
  <c r="W54" i="1" s="1"/>
  <c r="V53" i="1"/>
  <c r="W53" i="1" s="1"/>
  <c r="V52" i="1"/>
  <c r="W52" i="1" s="1"/>
  <c r="V51" i="1"/>
  <c r="W51" i="1" s="1"/>
  <c r="V50" i="1"/>
  <c r="W50" i="1" s="1"/>
  <c r="V49" i="1"/>
  <c r="W49" i="1" s="1"/>
  <c r="V48" i="1"/>
  <c r="W48" i="1" s="1"/>
  <c r="V47" i="1"/>
  <c r="W47" i="1" s="1"/>
  <c r="V46" i="1"/>
  <c r="W46" i="1" s="1"/>
  <c r="V45" i="1"/>
  <c r="W45" i="1" s="1"/>
  <c r="V44" i="1"/>
  <c r="W44" i="1" s="1"/>
  <c r="V43" i="1"/>
  <c r="W43" i="1" s="1"/>
  <c r="V42" i="1"/>
  <c r="W42" i="1" s="1"/>
  <c r="V41" i="1"/>
  <c r="W41" i="1" s="1"/>
  <c r="V40" i="1"/>
  <c r="W40" i="1" s="1"/>
  <c r="V39" i="1"/>
  <c r="W39" i="1" s="1"/>
  <c r="V38" i="1"/>
  <c r="W38" i="1" s="1"/>
  <c r="V37" i="1"/>
  <c r="W37" i="1" s="1"/>
  <c r="V36" i="1"/>
  <c r="W36" i="1" s="1"/>
  <c r="V35" i="1"/>
  <c r="W35" i="1" s="1"/>
  <c r="V34" i="1"/>
  <c r="W34" i="1" s="1"/>
  <c r="V33" i="1"/>
  <c r="W33" i="1" s="1"/>
  <c r="V32" i="1"/>
  <c r="W32" i="1" s="1"/>
  <c r="V31" i="1"/>
  <c r="W31" i="1" s="1"/>
  <c r="V30" i="1"/>
  <c r="W30" i="1" s="1"/>
  <c r="V29" i="1"/>
  <c r="W29" i="1" s="1"/>
  <c r="V28" i="1"/>
  <c r="W28" i="1" s="1"/>
  <c r="V27" i="1"/>
  <c r="W27" i="1" s="1"/>
  <c r="V26" i="1"/>
  <c r="W26" i="1" s="1"/>
  <c r="V25" i="1"/>
  <c r="W25" i="1" s="1"/>
  <c r="V24" i="1"/>
  <c r="W24" i="1" s="1"/>
  <c r="V23" i="1"/>
  <c r="W23" i="1" s="1"/>
  <c r="V22" i="1"/>
  <c r="W22" i="1" s="1"/>
  <c r="V21" i="1"/>
  <c r="W21" i="1" s="1"/>
  <c r="V20" i="1"/>
  <c r="W20" i="1" s="1"/>
  <c r="V19" i="1"/>
  <c r="W19" i="1" s="1"/>
  <c r="V18" i="1"/>
  <c r="W18" i="1" s="1"/>
  <c r="V17" i="1"/>
  <c r="W17" i="1" s="1"/>
  <c r="V16" i="1"/>
  <c r="W16" i="1" s="1"/>
  <c r="V15" i="1"/>
  <c r="W15" i="1" s="1"/>
  <c r="V14" i="1"/>
  <c r="W14" i="1" s="1"/>
  <c r="V13" i="1"/>
  <c r="W13" i="1" s="1"/>
  <c r="V12" i="1"/>
  <c r="W12" i="1" s="1"/>
  <c r="V11" i="1"/>
  <c r="W11" i="1" s="1"/>
  <c r="V10" i="1"/>
  <c r="W10" i="1" s="1"/>
  <c r="V9" i="1"/>
  <c r="W9" i="1" s="1"/>
  <c r="V8" i="1"/>
  <c r="W8" i="1" s="1"/>
  <c r="V7" i="1"/>
  <c r="W7" i="1" s="1"/>
  <c r="J79" i="1"/>
  <c r="K79" i="1" s="1"/>
  <c r="J78" i="1"/>
  <c r="K78" i="1" s="1"/>
  <c r="J77" i="1"/>
  <c r="K77" i="1" s="1"/>
  <c r="J76" i="1"/>
  <c r="K76" i="1" s="1"/>
  <c r="J75" i="1"/>
  <c r="K75" i="1" s="1"/>
  <c r="J74" i="1"/>
  <c r="K74" i="1" s="1"/>
  <c r="J73" i="1"/>
  <c r="K73" i="1" s="1"/>
  <c r="J72" i="1"/>
  <c r="K72" i="1" s="1"/>
  <c r="J71" i="1"/>
  <c r="K71" i="1" s="1"/>
  <c r="J70" i="1"/>
  <c r="K70" i="1" s="1"/>
  <c r="J69" i="1"/>
  <c r="K69" i="1" s="1"/>
  <c r="J68" i="1"/>
  <c r="K68" i="1" s="1"/>
  <c r="J67" i="1"/>
  <c r="K67" i="1" s="1"/>
  <c r="J66" i="1"/>
  <c r="K66" i="1" s="1"/>
  <c r="J65" i="1"/>
  <c r="K65" i="1" s="1"/>
  <c r="J64" i="1"/>
  <c r="K64" i="1" s="1"/>
  <c r="J63" i="1"/>
  <c r="K63" i="1" s="1"/>
  <c r="J62" i="1"/>
  <c r="K62" i="1" s="1"/>
  <c r="J61" i="1"/>
  <c r="K61" i="1" s="1"/>
  <c r="J60" i="1"/>
  <c r="K60" i="1" s="1"/>
  <c r="J59" i="1"/>
  <c r="K59" i="1" s="1"/>
  <c r="J58" i="1"/>
  <c r="K58" i="1" s="1"/>
  <c r="J57" i="1"/>
  <c r="K57" i="1" s="1"/>
  <c r="J56" i="1"/>
  <c r="K56" i="1" s="1"/>
  <c r="J55" i="1"/>
  <c r="K55" i="1" s="1"/>
  <c r="J54" i="1"/>
  <c r="K54" i="1" s="1"/>
  <c r="J53" i="1"/>
  <c r="K53" i="1" s="1"/>
  <c r="J52" i="1"/>
  <c r="K52" i="1" s="1"/>
  <c r="J51" i="1"/>
  <c r="K51" i="1" s="1"/>
  <c r="J50" i="1"/>
  <c r="K50" i="1" s="1"/>
  <c r="J49" i="1"/>
  <c r="K49" i="1" s="1"/>
  <c r="J48" i="1"/>
  <c r="K48" i="1" s="1"/>
  <c r="J47" i="1"/>
  <c r="K47" i="1" s="1"/>
  <c r="J46" i="1"/>
  <c r="K46" i="1" s="1"/>
  <c r="J45" i="1"/>
  <c r="K45" i="1" s="1"/>
  <c r="J44" i="1"/>
  <c r="K44" i="1" s="1"/>
  <c r="J43" i="1"/>
  <c r="K43" i="1" s="1"/>
  <c r="J42" i="1"/>
  <c r="K42" i="1" s="1"/>
  <c r="J41" i="1"/>
  <c r="K41" i="1" s="1"/>
  <c r="J40" i="1"/>
  <c r="K40" i="1" s="1"/>
  <c r="J39" i="1"/>
  <c r="K39" i="1" s="1"/>
  <c r="J38" i="1"/>
  <c r="K38" i="1" s="1"/>
  <c r="J37" i="1"/>
  <c r="K37" i="1" s="1"/>
  <c r="J36" i="1"/>
  <c r="K36" i="1" s="1"/>
  <c r="J35" i="1"/>
  <c r="K35" i="1" s="1"/>
  <c r="J34" i="1"/>
  <c r="K34" i="1" s="1"/>
  <c r="J33" i="1"/>
  <c r="K33" i="1" s="1"/>
  <c r="J32" i="1"/>
  <c r="K32" i="1" s="1"/>
  <c r="J31" i="1"/>
  <c r="K31" i="1" s="1"/>
  <c r="J30" i="1"/>
  <c r="K30" i="1" s="1"/>
  <c r="J29" i="1"/>
  <c r="K29" i="1" s="1"/>
  <c r="J28" i="1"/>
  <c r="K28" i="1" s="1"/>
  <c r="J27" i="1"/>
  <c r="K27" i="1" s="1"/>
  <c r="J26" i="1"/>
  <c r="K26" i="1" s="1"/>
  <c r="J25" i="1"/>
  <c r="K25" i="1" s="1"/>
  <c r="J24" i="1"/>
  <c r="K24" i="1" s="1"/>
  <c r="J23" i="1"/>
  <c r="K23" i="1" s="1"/>
  <c r="J22" i="1"/>
  <c r="K22" i="1" s="1"/>
  <c r="J21" i="1"/>
  <c r="K21" i="1" s="1"/>
  <c r="J20" i="1"/>
  <c r="K20" i="1" s="1"/>
  <c r="J19" i="1"/>
  <c r="K19" i="1" s="1"/>
  <c r="J18" i="1"/>
  <c r="K18" i="1" s="1"/>
  <c r="J17" i="1"/>
  <c r="K17" i="1" s="1"/>
  <c r="J16" i="1"/>
  <c r="K16" i="1" s="1"/>
  <c r="J15" i="1"/>
  <c r="K15" i="1" s="1"/>
  <c r="J14" i="1"/>
  <c r="K14" i="1" s="1"/>
  <c r="J13" i="1"/>
  <c r="K13" i="1" s="1"/>
  <c r="J12" i="1"/>
  <c r="K12" i="1" s="1"/>
  <c r="J11" i="1"/>
  <c r="K11" i="1" s="1"/>
  <c r="J10" i="1"/>
  <c r="K10" i="1" s="1"/>
  <c r="J9" i="1"/>
  <c r="K9" i="1" s="1"/>
  <c r="J8" i="1"/>
  <c r="K8" i="1" s="1"/>
  <c r="J7" i="1"/>
  <c r="K7" i="1" s="1"/>
  <c r="AI80" i="1" l="1"/>
  <c r="V314" i="1"/>
  <c r="F11" i="2" s="1"/>
  <c r="P11" i="2" s="1"/>
  <c r="J314" i="1"/>
  <c r="D11" i="2" s="1"/>
  <c r="N11" i="2" s="1"/>
  <c r="AT236" i="1"/>
  <c r="J10" i="2" s="1"/>
  <c r="T10" i="2" s="1"/>
  <c r="V236" i="1"/>
  <c r="F10" i="2" s="1"/>
  <c r="P10" i="2" s="1"/>
  <c r="AT158" i="1"/>
  <c r="J9" i="2" s="1"/>
  <c r="T9" i="2" s="1"/>
  <c r="K158" i="1"/>
  <c r="AU80" i="1"/>
  <c r="W80" i="1"/>
  <c r="AU314" i="1"/>
  <c r="AT314" i="1"/>
  <c r="J11" i="2" s="1"/>
  <c r="T11" i="2" s="1"/>
  <c r="AI314" i="1"/>
  <c r="AH314" i="1"/>
  <c r="H11" i="2" s="1"/>
  <c r="R11" i="2" s="1"/>
  <c r="W241" i="1"/>
  <c r="W314" i="1" s="1"/>
  <c r="K241" i="1"/>
  <c r="K314" i="1" s="1"/>
  <c r="AU163" i="1"/>
  <c r="AU236" i="1" s="1"/>
  <c r="AI236" i="1"/>
  <c r="AH236" i="1"/>
  <c r="H10" i="2" s="1"/>
  <c r="R10" i="2" s="1"/>
  <c r="W163" i="1"/>
  <c r="W236" i="1" s="1"/>
  <c r="K236" i="1"/>
  <c r="J236" i="1"/>
  <c r="D10" i="2" s="1"/>
  <c r="N10" i="2" s="1"/>
  <c r="AU85" i="1"/>
  <c r="AU158" i="1" s="1"/>
  <c r="AI158" i="1"/>
  <c r="AH158" i="1"/>
  <c r="H9" i="2" s="1"/>
  <c r="R9" i="2" s="1"/>
  <c r="W158" i="1"/>
  <c r="V158" i="1"/>
  <c r="F9" i="2" s="1"/>
  <c r="P9" i="2" s="1"/>
  <c r="J158" i="1"/>
  <c r="D9" i="2" s="1"/>
  <c r="N9" i="2" s="1"/>
  <c r="AT80" i="1"/>
  <c r="J8" i="2" s="1"/>
  <c r="T8" i="2" s="1"/>
  <c r="AH80" i="1"/>
  <c r="H8" i="2" s="1"/>
  <c r="R8" i="2" s="1"/>
  <c r="V80" i="1"/>
  <c r="F8" i="2" s="1"/>
  <c r="P8" i="2" s="1"/>
  <c r="K80" i="1"/>
  <c r="J80" i="1"/>
  <c r="D8" i="2" s="1"/>
  <c r="N8" i="2" s="1"/>
  <c r="AN153" i="5"/>
  <c r="AT313" i="5"/>
  <c r="AU313" i="5" s="1"/>
  <c r="AT312" i="5"/>
  <c r="AU312" i="5" s="1"/>
  <c r="AT311" i="5"/>
  <c r="AU311" i="5" s="1"/>
  <c r="AT310" i="5"/>
  <c r="AU310" i="5" s="1"/>
  <c r="AT309" i="5"/>
  <c r="AU309" i="5" s="1"/>
  <c r="AT308" i="5"/>
  <c r="AU308" i="5" s="1"/>
  <c r="AT307" i="5"/>
  <c r="AU307" i="5" s="1"/>
  <c r="AT306" i="5"/>
  <c r="AU306" i="5" s="1"/>
  <c r="AT305" i="5"/>
  <c r="AU305" i="5" s="1"/>
  <c r="AT304" i="5"/>
  <c r="AU304" i="5" s="1"/>
  <c r="AT303" i="5"/>
  <c r="AU303" i="5" s="1"/>
  <c r="AT302" i="5"/>
  <c r="AU302" i="5" s="1"/>
  <c r="AT301" i="5"/>
  <c r="AU301" i="5" s="1"/>
  <c r="AT300" i="5"/>
  <c r="AU300" i="5" s="1"/>
  <c r="AT299" i="5"/>
  <c r="AU299" i="5" s="1"/>
  <c r="AT298" i="5"/>
  <c r="AU298" i="5" s="1"/>
  <c r="AT297" i="5"/>
  <c r="AU297" i="5" s="1"/>
  <c r="AT296" i="5"/>
  <c r="AU296" i="5" s="1"/>
  <c r="AT295" i="5"/>
  <c r="AU295" i="5" s="1"/>
  <c r="AT294" i="5"/>
  <c r="AU294" i="5" s="1"/>
  <c r="AT293" i="5"/>
  <c r="AU293" i="5" s="1"/>
  <c r="AT292" i="5"/>
  <c r="AU292" i="5" s="1"/>
  <c r="AT291" i="5"/>
  <c r="AU291" i="5" s="1"/>
  <c r="AT290" i="5"/>
  <c r="AU290" i="5" s="1"/>
  <c r="AT289" i="5"/>
  <c r="AU289" i="5" s="1"/>
  <c r="AT288" i="5"/>
  <c r="AU288" i="5" s="1"/>
  <c r="AT287" i="5"/>
  <c r="AU287" i="5" s="1"/>
  <c r="AT286" i="5"/>
  <c r="AU286" i="5" s="1"/>
  <c r="AT285" i="5"/>
  <c r="AU285" i="5" s="1"/>
  <c r="AT284" i="5"/>
  <c r="AU284" i="5" s="1"/>
  <c r="AT283" i="5"/>
  <c r="AU283" i="5" s="1"/>
  <c r="AT282" i="5"/>
  <c r="AU282" i="5" s="1"/>
  <c r="AT281" i="5"/>
  <c r="AU281" i="5" s="1"/>
  <c r="AT280" i="5"/>
  <c r="AU280" i="5" s="1"/>
  <c r="AT279" i="5"/>
  <c r="AU279" i="5" s="1"/>
  <c r="AT278" i="5"/>
  <c r="AU278" i="5" s="1"/>
  <c r="AT277" i="5"/>
  <c r="AU277" i="5" s="1"/>
  <c r="AT276" i="5"/>
  <c r="AU276" i="5" s="1"/>
  <c r="AT275" i="5"/>
  <c r="AU275" i="5" s="1"/>
  <c r="AT274" i="5"/>
  <c r="AU274" i="5" s="1"/>
  <c r="AT273" i="5"/>
  <c r="AU273" i="5" s="1"/>
  <c r="AT272" i="5"/>
  <c r="AU272" i="5" s="1"/>
  <c r="AT271" i="5"/>
  <c r="AU271" i="5" s="1"/>
  <c r="AT270" i="5"/>
  <c r="AU270" i="5" s="1"/>
  <c r="AT269" i="5"/>
  <c r="AU269" i="5" s="1"/>
  <c r="AT268" i="5"/>
  <c r="AU268" i="5" s="1"/>
  <c r="AT267" i="5"/>
  <c r="AU267" i="5" s="1"/>
  <c r="AT266" i="5"/>
  <c r="AU266" i="5" s="1"/>
  <c r="AT265" i="5"/>
  <c r="AU265" i="5" s="1"/>
  <c r="AT264" i="5"/>
  <c r="AU264" i="5" s="1"/>
  <c r="AT263" i="5"/>
  <c r="AU263" i="5" s="1"/>
  <c r="AT262" i="5"/>
  <c r="AU262" i="5" s="1"/>
  <c r="AT261" i="5"/>
  <c r="AU261" i="5" s="1"/>
  <c r="AT260" i="5"/>
  <c r="AU260" i="5" s="1"/>
  <c r="AT259" i="5"/>
  <c r="AU259" i="5" s="1"/>
  <c r="AT258" i="5"/>
  <c r="AU258" i="5" s="1"/>
  <c r="AT257" i="5"/>
  <c r="AU257" i="5" s="1"/>
  <c r="AT256" i="5"/>
  <c r="AU256" i="5" s="1"/>
  <c r="AT255" i="5"/>
  <c r="AU255" i="5" s="1"/>
  <c r="AT254" i="5"/>
  <c r="AU254" i="5" s="1"/>
  <c r="AT253" i="5"/>
  <c r="AU253" i="5" s="1"/>
  <c r="AT252" i="5"/>
  <c r="AU252" i="5" s="1"/>
  <c r="AT251" i="5"/>
  <c r="AU251" i="5" s="1"/>
  <c r="AT250" i="5"/>
  <c r="AU250" i="5" s="1"/>
  <c r="AT249" i="5"/>
  <c r="AU249" i="5" s="1"/>
  <c r="AT248" i="5"/>
  <c r="AU248" i="5" s="1"/>
  <c r="AT247" i="5"/>
  <c r="AU247" i="5" s="1"/>
  <c r="AT246" i="5"/>
  <c r="AU246" i="5" s="1"/>
  <c r="AT245" i="5"/>
  <c r="AU245" i="5" s="1"/>
  <c r="AT244" i="5"/>
  <c r="AU244" i="5" s="1"/>
  <c r="AT243" i="5"/>
  <c r="AU243" i="5" s="1"/>
  <c r="AT242" i="5"/>
  <c r="AU242" i="5" s="1"/>
  <c r="AT241" i="5"/>
  <c r="AU241" i="5" s="1"/>
  <c r="AH313" i="5"/>
  <c r="AI313" i="5" s="1"/>
  <c r="AH312" i="5"/>
  <c r="AI312" i="5" s="1"/>
  <c r="AH311" i="5"/>
  <c r="AI311" i="5" s="1"/>
  <c r="AH310" i="5"/>
  <c r="AI310" i="5" s="1"/>
  <c r="AH309" i="5"/>
  <c r="AI309" i="5" s="1"/>
  <c r="AH308" i="5"/>
  <c r="AI308" i="5" s="1"/>
  <c r="AH307" i="5"/>
  <c r="AI307" i="5" s="1"/>
  <c r="AH306" i="5"/>
  <c r="AI306" i="5" s="1"/>
  <c r="AH305" i="5"/>
  <c r="AI305" i="5" s="1"/>
  <c r="AH304" i="5"/>
  <c r="AI304" i="5" s="1"/>
  <c r="AH303" i="5"/>
  <c r="AI303" i="5" s="1"/>
  <c r="AH302" i="5"/>
  <c r="AI302" i="5" s="1"/>
  <c r="AH301" i="5"/>
  <c r="AI301" i="5" s="1"/>
  <c r="AH300" i="5"/>
  <c r="AI300" i="5" s="1"/>
  <c r="AH299" i="5"/>
  <c r="AI299" i="5" s="1"/>
  <c r="AH298" i="5"/>
  <c r="AI298" i="5" s="1"/>
  <c r="AH297" i="5"/>
  <c r="AI297" i="5" s="1"/>
  <c r="AH296" i="5"/>
  <c r="AI296" i="5" s="1"/>
  <c r="AH295" i="5"/>
  <c r="AI295" i="5" s="1"/>
  <c r="AH294" i="5"/>
  <c r="AI294" i="5" s="1"/>
  <c r="AH293" i="5"/>
  <c r="AI293" i="5" s="1"/>
  <c r="AH292" i="5"/>
  <c r="AI292" i="5" s="1"/>
  <c r="AH291" i="5"/>
  <c r="AI291" i="5" s="1"/>
  <c r="AH290" i="5"/>
  <c r="AI290" i="5" s="1"/>
  <c r="AH289" i="5"/>
  <c r="AI289" i="5" s="1"/>
  <c r="AH288" i="5"/>
  <c r="AI288" i="5" s="1"/>
  <c r="AH287" i="5"/>
  <c r="AI287" i="5" s="1"/>
  <c r="AH286" i="5"/>
  <c r="AI286" i="5" s="1"/>
  <c r="AH285" i="5"/>
  <c r="AI285" i="5" s="1"/>
  <c r="AH284" i="5"/>
  <c r="AI284" i="5" s="1"/>
  <c r="AH283" i="5"/>
  <c r="AI283" i="5" s="1"/>
  <c r="AH282" i="5"/>
  <c r="AI282" i="5" s="1"/>
  <c r="AH281" i="5"/>
  <c r="AI281" i="5" s="1"/>
  <c r="AH280" i="5"/>
  <c r="AI280" i="5" s="1"/>
  <c r="AH279" i="5"/>
  <c r="AI279" i="5" s="1"/>
  <c r="AH278" i="5"/>
  <c r="AI278" i="5" s="1"/>
  <c r="AH277" i="5"/>
  <c r="AI277" i="5" s="1"/>
  <c r="AH276" i="5"/>
  <c r="AI276" i="5" s="1"/>
  <c r="AH275" i="5"/>
  <c r="AI275" i="5" s="1"/>
  <c r="AH274" i="5"/>
  <c r="AI274" i="5" s="1"/>
  <c r="AH273" i="5"/>
  <c r="AI273" i="5" s="1"/>
  <c r="AH272" i="5"/>
  <c r="AI272" i="5" s="1"/>
  <c r="AH271" i="5"/>
  <c r="AI271" i="5" s="1"/>
  <c r="AH270" i="5"/>
  <c r="AI270" i="5" s="1"/>
  <c r="AH269" i="5"/>
  <c r="AI269" i="5" s="1"/>
  <c r="AH268" i="5"/>
  <c r="AI268" i="5" s="1"/>
  <c r="AH267" i="5"/>
  <c r="AI267" i="5" s="1"/>
  <c r="AH266" i="5"/>
  <c r="AI266" i="5" s="1"/>
  <c r="AH265" i="5"/>
  <c r="AI265" i="5" s="1"/>
  <c r="AH264" i="5"/>
  <c r="AI264" i="5" s="1"/>
  <c r="AH263" i="5"/>
  <c r="AI263" i="5" s="1"/>
  <c r="AH262" i="5"/>
  <c r="AI262" i="5" s="1"/>
  <c r="AH261" i="5"/>
  <c r="AI261" i="5" s="1"/>
  <c r="AH260" i="5"/>
  <c r="AI260" i="5" s="1"/>
  <c r="AH259" i="5"/>
  <c r="AI259" i="5" s="1"/>
  <c r="AH258" i="5"/>
  <c r="AI258" i="5" s="1"/>
  <c r="AH257" i="5"/>
  <c r="AI257" i="5" s="1"/>
  <c r="AH256" i="5"/>
  <c r="AI256" i="5" s="1"/>
  <c r="AH255" i="5"/>
  <c r="AI255" i="5" s="1"/>
  <c r="AH254" i="5"/>
  <c r="AI254" i="5" s="1"/>
  <c r="AH253" i="5"/>
  <c r="AI253" i="5" s="1"/>
  <c r="AH252" i="5"/>
  <c r="AI252" i="5" s="1"/>
  <c r="AH251" i="5"/>
  <c r="AI251" i="5" s="1"/>
  <c r="AH250" i="5"/>
  <c r="AI250" i="5" s="1"/>
  <c r="AH249" i="5"/>
  <c r="AI249" i="5" s="1"/>
  <c r="AH248" i="5"/>
  <c r="AI248" i="5" s="1"/>
  <c r="AH247" i="5"/>
  <c r="AI247" i="5" s="1"/>
  <c r="AH246" i="5"/>
  <c r="AI246" i="5" s="1"/>
  <c r="AH245" i="5"/>
  <c r="AI245" i="5" s="1"/>
  <c r="AH244" i="5"/>
  <c r="AI244" i="5" s="1"/>
  <c r="AH243" i="5"/>
  <c r="AI243" i="5" s="1"/>
  <c r="AH242" i="5"/>
  <c r="AI242" i="5" s="1"/>
  <c r="AH241" i="5"/>
  <c r="AI241" i="5" s="1"/>
  <c r="V313" i="5"/>
  <c r="W313" i="5" s="1"/>
  <c r="V312" i="5"/>
  <c r="W312" i="5" s="1"/>
  <c r="V311" i="5"/>
  <c r="W311" i="5" s="1"/>
  <c r="V310" i="5"/>
  <c r="W310" i="5" s="1"/>
  <c r="V309" i="5"/>
  <c r="W309" i="5" s="1"/>
  <c r="V308" i="5"/>
  <c r="W308" i="5" s="1"/>
  <c r="V307" i="5"/>
  <c r="W307" i="5" s="1"/>
  <c r="V306" i="5"/>
  <c r="W306" i="5" s="1"/>
  <c r="V305" i="5"/>
  <c r="W305" i="5" s="1"/>
  <c r="V304" i="5"/>
  <c r="W304" i="5" s="1"/>
  <c r="V303" i="5"/>
  <c r="W303" i="5" s="1"/>
  <c r="V302" i="5"/>
  <c r="W302" i="5" s="1"/>
  <c r="V301" i="5"/>
  <c r="W301" i="5" s="1"/>
  <c r="V300" i="5"/>
  <c r="W300" i="5" s="1"/>
  <c r="V299" i="5"/>
  <c r="W299" i="5" s="1"/>
  <c r="V298" i="5"/>
  <c r="W298" i="5" s="1"/>
  <c r="V297" i="5"/>
  <c r="W297" i="5" s="1"/>
  <c r="V296" i="5"/>
  <c r="W296" i="5" s="1"/>
  <c r="V295" i="5"/>
  <c r="W295" i="5" s="1"/>
  <c r="V294" i="5"/>
  <c r="W294" i="5" s="1"/>
  <c r="V293" i="5"/>
  <c r="W293" i="5" s="1"/>
  <c r="V292" i="5"/>
  <c r="W292" i="5" s="1"/>
  <c r="V291" i="5"/>
  <c r="W291" i="5" s="1"/>
  <c r="V290" i="5"/>
  <c r="W290" i="5" s="1"/>
  <c r="V289" i="5"/>
  <c r="W289" i="5" s="1"/>
  <c r="V288" i="5"/>
  <c r="W288" i="5" s="1"/>
  <c r="V287" i="5"/>
  <c r="W287" i="5" s="1"/>
  <c r="V286" i="5"/>
  <c r="W286" i="5" s="1"/>
  <c r="V285" i="5"/>
  <c r="W285" i="5" s="1"/>
  <c r="V284" i="5"/>
  <c r="W284" i="5" s="1"/>
  <c r="V283" i="5"/>
  <c r="W283" i="5" s="1"/>
  <c r="V282" i="5"/>
  <c r="W282" i="5" s="1"/>
  <c r="V281" i="5"/>
  <c r="W281" i="5" s="1"/>
  <c r="V280" i="5"/>
  <c r="W280" i="5" s="1"/>
  <c r="V279" i="5"/>
  <c r="W279" i="5" s="1"/>
  <c r="V278" i="5"/>
  <c r="W278" i="5" s="1"/>
  <c r="V277" i="5"/>
  <c r="W277" i="5" s="1"/>
  <c r="V276" i="5"/>
  <c r="W276" i="5" s="1"/>
  <c r="V275" i="5"/>
  <c r="W275" i="5" s="1"/>
  <c r="V274" i="5"/>
  <c r="W274" i="5" s="1"/>
  <c r="V273" i="5"/>
  <c r="W273" i="5" s="1"/>
  <c r="V272" i="5"/>
  <c r="W272" i="5" s="1"/>
  <c r="V271" i="5"/>
  <c r="W271" i="5" s="1"/>
  <c r="V270" i="5"/>
  <c r="W270" i="5" s="1"/>
  <c r="V269" i="5"/>
  <c r="W269" i="5" s="1"/>
  <c r="V268" i="5"/>
  <c r="W268" i="5" s="1"/>
  <c r="V267" i="5"/>
  <c r="W267" i="5" s="1"/>
  <c r="V266" i="5"/>
  <c r="W266" i="5" s="1"/>
  <c r="V265" i="5"/>
  <c r="W265" i="5" s="1"/>
  <c r="V264" i="5"/>
  <c r="W264" i="5" s="1"/>
  <c r="V263" i="5"/>
  <c r="W263" i="5" s="1"/>
  <c r="V262" i="5"/>
  <c r="W262" i="5" s="1"/>
  <c r="V261" i="5"/>
  <c r="W261" i="5" s="1"/>
  <c r="V260" i="5"/>
  <c r="W260" i="5" s="1"/>
  <c r="V259" i="5"/>
  <c r="W259" i="5" s="1"/>
  <c r="V258" i="5"/>
  <c r="W258" i="5" s="1"/>
  <c r="V257" i="5"/>
  <c r="W257" i="5" s="1"/>
  <c r="V256" i="5"/>
  <c r="W256" i="5" s="1"/>
  <c r="V255" i="5"/>
  <c r="W255" i="5" s="1"/>
  <c r="V254" i="5"/>
  <c r="W254" i="5" s="1"/>
  <c r="V253" i="5"/>
  <c r="W253" i="5" s="1"/>
  <c r="V252" i="5"/>
  <c r="W252" i="5" s="1"/>
  <c r="V251" i="5"/>
  <c r="W251" i="5" s="1"/>
  <c r="V250" i="5"/>
  <c r="W250" i="5" s="1"/>
  <c r="V249" i="5"/>
  <c r="W249" i="5" s="1"/>
  <c r="V248" i="5"/>
  <c r="W248" i="5" s="1"/>
  <c r="V247" i="5"/>
  <c r="W247" i="5" s="1"/>
  <c r="V246" i="5"/>
  <c r="W246" i="5" s="1"/>
  <c r="V245" i="5"/>
  <c r="W245" i="5" s="1"/>
  <c r="V244" i="5"/>
  <c r="W244" i="5" s="1"/>
  <c r="V243" i="5"/>
  <c r="W243" i="5" s="1"/>
  <c r="V242" i="5"/>
  <c r="W242" i="5" s="1"/>
  <c r="V241" i="5"/>
  <c r="W241" i="5" s="1"/>
  <c r="J313" i="5"/>
  <c r="K313" i="5" s="1"/>
  <c r="J312" i="5"/>
  <c r="K312" i="5" s="1"/>
  <c r="J311" i="5"/>
  <c r="K311" i="5" s="1"/>
  <c r="J310" i="5"/>
  <c r="K310" i="5" s="1"/>
  <c r="J309" i="5"/>
  <c r="K309" i="5" s="1"/>
  <c r="J308" i="5"/>
  <c r="K308" i="5" s="1"/>
  <c r="J307" i="5"/>
  <c r="K307" i="5" s="1"/>
  <c r="J306" i="5"/>
  <c r="K306" i="5" s="1"/>
  <c r="J305" i="5"/>
  <c r="K305" i="5" s="1"/>
  <c r="J304" i="5"/>
  <c r="K304" i="5" s="1"/>
  <c r="J303" i="5"/>
  <c r="K303" i="5" s="1"/>
  <c r="J302" i="5"/>
  <c r="K302" i="5" s="1"/>
  <c r="J301" i="5"/>
  <c r="K301" i="5" s="1"/>
  <c r="J300" i="5"/>
  <c r="K300" i="5" s="1"/>
  <c r="J299" i="5"/>
  <c r="K299" i="5" s="1"/>
  <c r="J298" i="5"/>
  <c r="K298" i="5" s="1"/>
  <c r="J297" i="5"/>
  <c r="K297" i="5" s="1"/>
  <c r="J296" i="5"/>
  <c r="K296" i="5" s="1"/>
  <c r="J295" i="5"/>
  <c r="K295" i="5" s="1"/>
  <c r="J294" i="5"/>
  <c r="K294" i="5" s="1"/>
  <c r="J293" i="5"/>
  <c r="K293" i="5" s="1"/>
  <c r="J292" i="5"/>
  <c r="K292" i="5" s="1"/>
  <c r="J291" i="5"/>
  <c r="K291" i="5" s="1"/>
  <c r="J290" i="5"/>
  <c r="K290" i="5" s="1"/>
  <c r="J289" i="5"/>
  <c r="K289" i="5" s="1"/>
  <c r="J288" i="5"/>
  <c r="K288" i="5" s="1"/>
  <c r="J287" i="5"/>
  <c r="K287" i="5" s="1"/>
  <c r="J286" i="5"/>
  <c r="K286" i="5" s="1"/>
  <c r="J285" i="5"/>
  <c r="K285" i="5" s="1"/>
  <c r="J284" i="5"/>
  <c r="K284" i="5" s="1"/>
  <c r="J283" i="5"/>
  <c r="K283" i="5" s="1"/>
  <c r="J282" i="5"/>
  <c r="K282" i="5" s="1"/>
  <c r="J281" i="5"/>
  <c r="K281" i="5" s="1"/>
  <c r="J280" i="5"/>
  <c r="K280" i="5" s="1"/>
  <c r="J279" i="5"/>
  <c r="K279" i="5" s="1"/>
  <c r="J278" i="5"/>
  <c r="K278" i="5" s="1"/>
  <c r="J277" i="5"/>
  <c r="K277" i="5" s="1"/>
  <c r="J276" i="5"/>
  <c r="K276" i="5" s="1"/>
  <c r="J275" i="5"/>
  <c r="K275" i="5" s="1"/>
  <c r="J274" i="5"/>
  <c r="K274" i="5" s="1"/>
  <c r="J273" i="5"/>
  <c r="K273" i="5" s="1"/>
  <c r="J272" i="5"/>
  <c r="K272" i="5" s="1"/>
  <c r="J271" i="5"/>
  <c r="K271" i="5" s="1"/>
  <c r="J270" i="5"/>
  <c r="K270" i="5" s="1"/>
  <c r="J269" i="5"/>
  <c r="K269" i="5" s="1"/>
  <c r="J268" i="5"/>
  <c r="K268" i="5" s="1"/>
  <c r="J267" i="5"/>
  <c r="K267" i="5" s="1"/>
  <c r="J266" i="5"/>
  <c r="K266" i="5" s="1"/>
  <c r="J265" i="5"/>
  <c r="K265" i="5" s="1"/>
  <c r="J264" i="5"/>
  <c r="K264" i="5" s="1"/>
  <c r="J263" i="5"/>
  <c r="K263" i="5" s="1"/>
  <c r="J262" i="5"/>
  <c r="K262" i="5" s="1"/>
  <c r="J261" i="5"/>
  <c r="K261" i="5" s="1"/>
  <c r="J260" i="5"/>
  <c r="K260" i="5" s="1"/>
  <c r="J259" i="5"/>
  <c r="K259" i="5" s="1"/>
  <c r="J258" i="5"/>
  <c r="K258" i="5" s="1"/>
  <c r="J257" i="5"/>
  <c r="K257" i="5" s="1"/>
  <c r="J256" i="5"/>
  <c r="K256" i="5" s="1"/>
  <c r="J255" i="5"/>
  <c r="K255" i="5" s="1"/>
  <c r="J254" i="5"/>
  <c r="K254" i="5" s="1"/>
  <c r="J253" i="5"/>
  <c r="K253" i="5" s="1"/>
  <c r="J252" i="5"/>
  <c r="K252" i="5" s="1"/>
  <c r="J251" i="5"/>
  <c r="K251" i="5" s="1"/>
  <c r="J250" i="5"/>
  <c r="K250" i="5" s="1"/>
  <c r="J249" i="5"/>
  <c r="K249" i="5" s="1"/>
  <c r="J248" i="5"/>
  <c r="K248" i="5" s="1"/>
  <c r="J247" i="5"/>
  <c r="K247" i="5" s="1"/>
  <c r="J246" i="5"/>
  <c r="K246" i="5" s="1"/>
  <c r="J245" i="5"/>
  <c r="K245" i="5" s="1"/>
  <c r="J244" i="5"/>
  <c r="K244" i="5" s="1"/>
  <c r="J243" i="5"/>
  <c r="K243" i="5" s="1"/>
  <c r="J242" i="5"/>
  <c r="K242" i="5" s="1"/>
  <c r="J241" i="5"/>
  <c r="K241" i="5" s="1"/>
  <c r="AT235" i="5"/>
  <c r="AU235" i="5" s="1"/>
  <c r="AT234" i="5"/>
  <c r="AU234" i="5" s="1"/>
  <c r="AT233" i="5"/>
  <c r="AU233" i="5" s="1"/>
  <c r="AT232" i="5"/>
  <c r="AU232" i="5" s="1"/>
  <c r="AT231" i="5"/>
  <c r="AU231" i="5" s="1"/>
  <c r="AT230" i="5"/>
  <c r="AU230" i="5" s="1"/>
  <c r="AT229" i="5"/>
  <c r="AU229" i="5" s="1"/>
  <c r="AT228" i="5"/>
  <c r="AU228" i="5" s="1"/>
  <c r="AT227" i="5"/>
  <c r="AU227" i="5" s="1"/>
  <c r="AT226" i="5"/>
  <c r="AU226" i="5" s="1"/>
  <c r="AT225" i="5"/>
  <c r="AU225" i="5" s="1"/>
  <c r="AT224" i="5"/>
  <c r="AU224" i="5" s="1"/>
  <c r="AT223" i="5"/>
  <c r="AU223" i="5" s="1"/>
  <c r="AT222" i="5"/>
  <c r="AU222" i="5" s="1"/>
  <c r="AT221" i="5"/>
  <c r="AU221" i="5" s="1"/>
  <c r="AT220" i="5"/>
  <c r="AU220" i="5" s="1"/>
  <c r="AT219" i="5"/>
  <c r="AU219" i="5" s="1"/>
  <c r="AT218" i="5"/>
  <c r="AU218" i="5" s="1"/>
  <c r="AT217" i="5"/>
  <c r="AU217" i="5" s="1"/>
  <c r="AT216" i="5"/>
  <c r="AU216" i="5" s="1"/>
  <c r="AT215" i="5"/>
  <c r="AU215" i="5" s="1"/>
  <c r="AT214" i="5"/>
  <c r="AU214" i="5" s="1"/>
  <c r="AT213" i="5"/>
  <c r="AU213" i="5" s="1"/>
  <c r="AT212" i="5"/>
  <c r="AU212" i="5" s="1"/>
  <c r="AT211" i="5"/>
  <c r="AU211" i="5" s="1"/>
  <c r="AT210" i="5"/>
  <c r="AU210" i="5" s="1"/>
  <c r="AT209" i="5"/>
  <c r="AU209" i="5" s="1"/>
  <c r="AT208" i="5"/>
  <c r="AU208" i="5" s="1"/>
  <c r="AT207" i="5"/>
  <c r="AU207" i="5" s="1"/>
  <c r="AT206" i="5"/>
  <c r="AU206" i="5" s="1"/>
  <c r="AT205" i="5"/>
  <c r="AU205" i="5" s="1"/>
  <c r="AT204" i="5"/>
  <c r="AU204" i="5" s="1"/>
  <c r="AT203" i="5"/>
  <c r="AU203" i="5" s="1"/>
  <c r="AT202" i="5"/>
  <c r="AU202" i="5" s="1"/>
  <c r="AT201" i="5"/>
  <c r="AU201" i="5" s="1"/>
  <c r="AT200" i="5"/>
  <c r="AU200" i="5" s="1"/>
  <c r="AT199" i="5"/>
  <c r="AU199" i="5" s="1"/>
  <c r="AT198" i="5"/>
  <c r="AU198" i="5" s="1"/>
  <c r="AT197" i="5"/>
  <c r="AU197" i="5" s="1"/>
  <c r="AT196" i="5"/>
  <c r="AU196" i="5" s="1"/>
  <c r="AT195" i="5"/>
  <c r="AU195" i="5" s="1"/>
  <c r="AT194" i="5"/>
  <c r="AU194" i="5" s="1"/>
  <c r="AT193" i="5"/>
  <c r="AU193" i="5" s="1"/>
  <c r="AT192" i="5"/>
  <c r="AU192" i="5" s="1"/>
  <c r="AT191" i="5"/>
  <c r="AU191" i="5" s="1"/>
  <c r="AT190" i="5"/>
  <c r="AU190" i="5" s="1"/>
  <c r="AT189" i="5"/>
  <c r="AU189" i="5" s="1"/>
  <c r="AT188" i="5"/>
  <c r="AU188" i="5" s="1"/>
  <c r="AT187" i="5"/>
  <c r="AU187" i="5" s="1"/>
  <c r="AT186" i="5"/>
  <c r="AU186" i="5" s="1"/>
  <c r="AT185" i="5"/>
  <c r="AU185" i="5" s="1"/>
  <c r="AT184" i="5"/>
  <c r="AU184" i="5" s="1"/>
  <c r="AT183" i="5"/>
  <c r="AU183" i="5" s="1"/>
  <c r="AT182" i="5"/>
  <c r="AU182" i="5" s="1"/>
  <c r="AT181" i="5"/>
  <c r="AU181" i="5" s="1"/>
  <c r="AT180" i="5"/>
  <c r="AU180" i="5" s="1"/>
  <c r="AT179" i="5"/>
  <c r="AU179" i="5" s="1"/>
  <c r="AT178" i="5"/>
  <c r="AU178" i="5" s="1"/>
  <c r="AT177" i="5"/>
  <c r="AU177" i="5" s="1"/>
  <c r="AT176" i="5"/>
  <c r="AU176" i="5" s="1"/>
  <c r="AT175" i="5"/>
  <c r="AU175" i="5" s="1"/>
  <c r="AT174" i="5"/>
  <c r="AU174" i="5" s="1"/>
  <c r="AT173" i="5"/>
  <c r="AU173" i="5" s="1"/>
  <c r="AT172" i="5"/>
  <c r="AU172" i="5" s="1"/>
  <c r="AT171" i="5"/>
  <c r="AU171" i="5" s="1"/>
  <c r="AT170" i="5"/>
  <c r="AU170" i="5" s="1"/>
  <c r="AT169" i="5"/>
  <c r="AU169" i="5" s="1"/>
  <c r="AT168" i="5"/>
  <c r="AU168" i="5" s="1"/>
  <c r="AT167" i="5"/>
  <c r="AU167" i="5" s="1"/>
  <c r="AT166" i="5"/>
  <c r="AU166" i="5" s="1"/>
  <c r="AT165" i="5"/>
  <c r="AU165" i="5" s="1"/>
  <c r="AT164" i="5"/>
  <c r="AU164" i="5" s="1"/>
  <c r="AT163" i="5"/>
  <c r="AU163" i="5" s="1"/>
  <c r="AH235" i="5"/>
  <c r="AI235" i="5" s="1"/>
  <c r="AH234" i="5"/>
  <c r="AI234" i="5" s="1"/>
  <c r="AH233" i="5"/>
  <c r="AI233" i="5" s="1"/>
  <c r="AH232" i="5"/>
  <c r="AI232" i="5" s="1"/>
  <c r="AH231" i="5"/>
  <c r="AI231" i="5" s="1"/>
  <c r="AH230" i="5"/>
  <c r="AI230" i="5" s="1"/>
  <c r="AH229" i="5"/>
  <c r="AI229" i="5" s="1"/>
  <c r="AH228" i="5"/>
  <c r="AI228" i="5" s="1"/>
  <c r="AH227" i="5"/>
  <c r="AI227" i="5" s="1"/>
  <c r="AH226" i="5"/>
  <c r="AI226" i="5" s="1"/>
  <c r="AH225" i="5"/>
  <c r="AI225" i="5" s="1"/>
  <c r="AH224" i="5"/>
  <c r="AI224" i="5" s="1"/>
  <c r="AH223" i="5"/>
  <c r="AI223" i="5" s="1"/>
  <c r="AH222" i="5"/>
  <c r="AI222" i="5" s="1"/>
  <c r="AH221" i="5"/>
  <c r="AI221" i="5" s="1"/>
  <c r="AH220" i="5"/>
  <c r="AI220" i="5" s="1"/>
  <c r="AH219" i="5"/>
  <c r="AI219" i="5" s="1"/>
  <c r="AH218" i="5"/>
  <c r="AI218" i="5" s="1"/>
  <c r="AH217" i="5"/>
  <c r="AI217" i="5" s="1"/>
  <c r="AH216" i="5"/>
  <c r="AI216" i="5" s="1"/>
  <c r="AH215" i="5"/>
  <c r="AI215" i="5" s="1"/>
  <c r="AH214" i="5"/>
  <c r="AI214" i="5" s="1"/>
  <c r="AH213" i="5"/>
  <c r="AI213" i="5" s="1"/>
  <c r="AH212" i="5"/>
  <c r="AI212" i="5" s="1"/>
  <c r="AH211" i="5"/>
  <c r="AI211" i="5" s="1"/>
  <c r="AH210" i="5"/>
  <c r="AI210" i="5" s="1"/>
  <c r="AH209" i="5"/>
  <c r="AI209" i="5" s="1"/>
  <c r="AH208" i="5"/>
  <c r="AI208" i="5" s="1"/>
  <c r="AH207" i="5"/>
  <c r="AI207" i="5" s="1"/>
  <c r="AH206" i="5"/>
  <c r="AI206" i="5" s="1"/>
  <c r="AH205" i="5"/>
  <c r="AI205" i="5" s="1"/>
  <c r="AH204" i="5"/>
  <c r="AI204" i="5" s="1"/>
  <c r="AH203" i="5"/>
  <c r="AI203" i="5" s="1"/>
  <c r="AH202" i="5"/>
  <c r="AI202" i="5" s="1"/>
  <c r="AH201" i="5"/>
  <c r="AI201" i="5" s="1"/>
  <c r="AH200" i="5"/>
  <c r="AI200" i="5" s="1"/>
  <c r="AH199" i="5"/>
  <c r="AI199" i="5" s="1"/>
  <c r="AH198" i="5"/>
  <c r="AI198" i="5" s="1"/>
  <c r="AH197" i="5"/>
  <c r="AI197" i="5" s="1"/>
  <c r="AH196" i="5"/>
  <c r="AI196" i="5" s="1"/>
  <c r="AH195" i="5"/>
  <c r="AI195" i="5" s="1"/>
  <c r="AH194" i="5"/>
  <c r="AI194" i="5" s="1"/>
  <c r="AH193" i="5"/>
  <c r="AI193" i="5" s="1"/>
  <c r="AH192" i="5"/>
  <c r="AI192" i="5" s="1"/>
  <c r="AH191" i="5"/>
  <c r="AI191" i="5" s="1"/>
  <c r="AH190" i="5"/>
  <c r="AI190" i="5" s="1"/>
  <c r="AH189" i="5"/>
  <c r="AI189" i="5" s="1"/>
  <c r="AH188" i="5"/>
  <c r="AI188" i="5" s="1"/>
  <c r="AH187" i="5"/>
  <c r="AI187" i="5" s="1"/>
  <c r="AH186" i="5"/>
  <c r="AI186" i="5" s="1"/>
  <c r="AH185" i="5"/>
  <c r="AI185" i="5" s="1"/>
  <c r="AH184" i="5"/>
  <c r="AI184" i="5" s="1"/>
  <c r="AH183" i="5"/>
  <c r="AI183" i="5" s="1"/>
  <c r="AH182" i="5"/>
  <c r="AI182" i="5" s="1"/>
  <c r="AH181" i="5"/>
  <c r="AI181" i="5" s="1"/>
  <c r="AH180" i="5"/>
  <c r="AI180" i="5" s="1"/>
  <c r="AH179" i="5"/>
  <c r="AI179" i="5" s="1"/>
  <c r="AH178" i="5"/>
  <c r="AI178" i="5" s="1"/>
  <c r="AH177" i="5"/>
  <c r="AI177" i="5" s="1"/>
  <c r="AH176" i="5"/>
  <c r="AI176" i="5" s="1"/>
  <c r="AH175" i="5"/>
  <c r="AI175" i="5" s="1"/>
  <c r="AH174" i="5"/>
  <c r="AI174" i="5" s="1"/>
  <c r="AH173" i="5"/>
  <c r="AI173" i="5" s="1"/>
  <c r="AH172" i="5"/>
  <c r="AI172" i="5" s="1"/>
  <c r="AH171" i="5"/>
  <c r="AI171" i="5" s="1"/>
  <c r="AH170" i="5"/>
  <c r="AI170" i="5" s="1"/>
  <c r="AH169" i="5"/>
  <c r="AI169" i="5" s="1"/>
  <c r="AH168" i="5"/>
  <c r="AI168" i="5" s="1"/>
  <c r="AH167" i="5"/>
  <c r="AI167" i="5" s="1"/>
  <c r="AH166" i="5"/>
  <c r="AI166" i="5" s="1"/>
  <c r="AH165" i="5"/>
  <c r="AI165" i="5" s="1"/>
  <c r="AH164" i="5"/>
  <c r="AI164" i="5" s="1"/>
  <c r="AH163" i="5"/>
  <c r="AI163" i="5" s="1"/>
  <c r="V235" i="5"/>
  <c r="W235" i="5" s="1"/>
  <c r="V234" i="5"/>
  <c r="W234" i="5" s="1"/>
  <c r="V233" i="5"/>
  <c r="W233" i="5" s="1"/>
  <c r="V232" i="5"/>
  <c r="W232" i="5" s="1"/>
  <c r="V231" i="5"/>
  <c r="W231" i="5" s="1"/>
  <c r="V230" i="5"/>
  <c r="W230" i="5" s="1"/>
  <c r="V229" i="5"/>
  <c r="W229" i="5" s="1"/>
  <c r="V228" i="5"/>
  <c r="W228" i="5" s="1"/>
  <c r="V227" i="5"/>
  <c r="W227" i="5" s="1"/>
  <c r="V226" i="5"/>
  <c r="W226" i="5" s="1"/>
  <c r="V225" i="5"/>
  <c r="W225" i="5" s="1"/>
  <c r="V224" i="5"/>
  <c r="W224" i="5" s="1"/>
  <c r="V223" i="5"/>
  <c r="W223" i="5" s="1"/>
  <c r="V222" i="5"/>
  <c r="W222" i="5" s="1"/>
  <c r="V221" i="5"/>
  <c r="W221" i="5" s="1"/>
  <c r="V220" i="5"/>
  <c r="W220" i="5" s="1"/>
  <c r="V219" i="5"/>
  <c r="W219" i="5" s="1"/>
  <c r="V218" i="5"/>
  <c r="W218" i="5" s="1"/>
  <c r="V217" i="5"/>
  <c r="W217" i="5" s="1"/>
  <c r="V216" i="5"/>
  <c r="W216" i="5" s="1"/>
  <c r="V215" i="5"/>
  <c r="W215" i="5" s="1"/>
  <c r="V214" i="5"/>
  <c r="W214" i="5" s="1"/>
  <c r="V213" i="5"/>
  <c r="W213" i="5" s="1"/>
  <c r="V212" i="5"/>
  <c r="W212" i="5" s="1"/>
  <c r="V211" i="5"/>
  <c r="W211" i="5" s="1"/>
  <c r="V210" i="5"/>
  <c r="W210" i="5" s="1"/>
  <c r="V209" i="5"/>
  <c r="W209" i="5" s="1"/>
  <c r="V208" i="5"/>
  <c r="W208" i="5" s="1"/>
  <c r="V207" i="5"/>
  <c r="W207" i="5" s="1"/>
  <c r="V206" i="5"/>
  <c r="W206" i="5" s="1"/>
  <c r="V205" i="5"/>
  <c r="W205" i="5" s="1"/>
  <c r="V204" i="5"/>
  <c r="W204" i="5" s="1"/>
  <c r="V203" i="5"/>
  <c r="W203" i="5" s="1"/>
  <c r="V202" i="5"/>
  <c r="W202" i="5" s="1"/>
  <c r="V201" i="5"/>
  <c r="W201" i="5" s="1"/>
  <c r="V200" i="5"/>
  <c r="W200" i="5" s="1"/>
  <c r="V199" i="5"/>
  <c r="W199" i="5" s="1"/>
  <c r="V198" i="5"/>
  <c r="W198" i="5" s="1"/>
  <c r="V197" i="5"/>
  <c r="W197" i="5" s="1"/>
  <c r="V196" i="5"/>
  <c r="W196" i="5" s="1"/>
  <c r="V195" i="5"/>
  <c r="W195" i="5" s="1"/>
  <c r="V194" i="5"/>
  <c r="W194" i="5" s="1"/>
  <c r="V193" i="5"/>
  <c r="W193" i="5" s="1"/>
  <c r="V192" i="5"/>
  <c r="W192" i="5" s="1"/>
  <c r="V191" i="5"/>
  <c r="W191" i="5" s="1"/>
  <c r="V190" i="5"/>
  <c r="W190" i="5" s="1"/>
  <c r="V189" i="5"/>
  <c r="W189" i="5" s="1"/>
  <c r="V188" i="5"/>
  <c r="W188" i="5" s="1"/>
  <c r="V187" i="5"/>
  <c r="W187" i="5" s="1"/>
  <c r="V186" i="5"/>
  <c r="W186" i="5" s="1"/>
  <c r="V185" i="5"/>
  <c r="W185" i="5" s="1"/>
  <c r="V184" i="5"/>
  <c r="W184" i="5" s="1"/>
  <c r="V183" i="5"/>
  <c r="W183" i="5" s="1"/>
  <c r="V182" i="5"/>
  <c r="W182" i="5" s="1"/>
  <c r="V181" i="5"/>
  <c r="W181" i="5" s="1"/>
  <c r="V180" i="5"/>
  <c r="W180" i="5" s="1"/>
  <c r="V179" i="5"/>
  <c r="W179" i="5" s="1"/>
  <c r="V178" i="5"/>
  <c r="W178" i="5" s="1"/>
  <c r="V177" i="5"/>
  <c r="W177" i="5" s="1"/>
  <c r="V176" i="5"/>
  <c r="W176" i="5" s="1"/>
  <c r="V175" i="5"/>
  <c r="W175" i="5" s="1"/>
  <c r="V174" i="5"/>
  <c r="W174" i="5" s="1"/>
  <c r="V173" i="5"/>
  <c r="W173" i="5" s="1"/>
  <c r="V172" i="5"/>
  <c r="W172" i="5" s="1"/>
  <c r="V171" i="5"/>
  <c r="W171" i="5" s="1"/>
  <c r="V170" i="5"/>
  <c r="W170" i="5" s="1"/>
  <c r="V169" i="5"/>
  <c r="W169" i="5" s="1"/>
  <c r="V168" i="5"/>
  <c r="W168" i="5" s="1"/>
  <c r="V167" i="5"/>
  <c r="W167" i="5" s="1"/>
  <c r="V166" i="5"/>
  <c r="W166" i="5" s="1"/>
  <c r="V165" i="5"/>
  <c r="W165" i="5" s="1"/>
  <c r="V164" i="5"/>
  <c r="W164" i="5" s="1"/>
  <c r="V163" i="5"/>
  <c r="W163" i="5" s="1"/>
  <c r="J235" i="5"/>
  <c r="K235" i="5" s="1"/>
  <c r="J234" i="5"/>
  <c r="K234" i="5" s="1"/>
  <c r="J233" i="5"/>
  <c r="K233" i="5" s="1"/>
  <c r="J232" i="5"/>
  <c r="K232" i="5" s="1"/>
  <c r="J231" i="5"/>
  <c r="K231" i="5" s="1"/>
  <c r="J230" i="5"/>
  <c r="K230" i="5" s="1"/>
  <c r="J229" i="5"/>
  <c r="K229" i="5" s="1"/>
  <c r="J228" i="5"/>
  <c r="K228" i="5" s="1"/>
  <c r="J227" i="5"/>
  <c r="K227" i="5" s="1"/>
  <c r="J226" i="5"/>
  <c r="K226" i="5" s="1"/>
  <c r="J225" i="5"/>
  <c r="K225" i="5" s="1"/>
  <c r="J224" i="5"/>
  <c r="K224" i="5" s="1"/>
  <c r="J223" i="5"/>
  <c r="K223" i="5" s="1"/>
  <c r="J222" i="5"/>
  <c r="K222" i="5" s="1"/>
  <c r="J221" i="5"/>
  <c r="K221" i="5" s="1"/>
  <c r="J220" i="5"/>
  <c r="K220" i="5" s="1"/>
  <c r="J219" i="5"/>
  <c r="K219" i="5" s="1"/>
  <c r="J218" i="5"/>
  <c r="K218" i="5" s="1"/>
  <c r="J217" i="5"/>
  <c r="K217" i="5" s="1"/>
  <c r="J216" i="5"/>
  <c r="K216" i="5" s="1"/>
  <c r="J215" i="5"/>
  <c r="K215" i="5" s="1"/>
  <c r="J214" i="5"/>
  <c r="K214" i="5" s="1"/>
  <c r="J213" i="5"/>
  <c r="K213" i="5" s="1"/>
  <c r="J212" i="5"/>
  <c r="K212" i="5" s="1"/>
  <c r="J211" i="5"/>
  <c r="K211" i="5" s="1"/>
  <c r="J210" i="5"/>
  <c r="K210" i="5" s="1"/>
  <c r="J209" i="5"/>
  <c r="K209" i="5" s="1"/>
  <c r="J208" i="5"/>
  <c r="K208" i="5" s="1"/>
  <c r="J207" i="5"/>
  <c r="K207" i="5" s="1"/>
  <c r="J206" i="5"/>
  <c r="K206" i="5" s="1"/>
  <c r="J205" i="5"/>
  <c r="K205" i="5" s="1"/>
  <c r="J204" i="5"/>
  <c r="K204" i="5" s="1"/>
  <c r="J203" i="5"/>
  <c r="K203" i="5" s="1"/>
  <c r="J202" i="5"/>
  <c r="K202" i="5" s="1"/>
  <c r="J201" i="5"/>
  <c r="K201" i="5" s="1"/>
  <c r="J200" i="5"/>
  <c r="K200" i="5" s="1"/>
  <c r="J199" i="5"/>
  <c r="K199" i="5" s="1"/>
  <c r="J198" i="5"/>
  <c r="K198" i="5" s="1"/>
  <c r="J197" i="5"/>
  <c r="K197" i="5" s="1"/>
  <c r="J196" i="5"/>
  <c r="K196" i="5" s="1"/>
  <c r="J195" i="5"/>
  <c r="K195" i="5" s="1"/>
  <c r="J194" i="5"/>
  <c r="K194" i="5" s="1"/>
  <c r="J193" i="5"/>
  <c r="K193" i="5" s="1"/>
  <c r="J192" i="5"/>
  <c r="K192" i="5" s="1"/>
  <c r="J191" i="5"/>
  <c r="K191" i="5" s="1"/>
  <c r="J190" i="5"/>
  <c r="K190" i="5" s="1"/>
  <c r="J189" i="5"/>
  <c r="K189" i="5" s="1"/>
  <c r="J188" i="5"/>
  <c r="K188" i="5" s="1"/>
  <c r="J187" i="5"/>
  <c r="K187" i="5" s="1"/>
  <c r="J186" i="5"/>
  <c r="K186" i="5" s="1"/>
  <c r="J185" i="5"/>
  <c r="K185" i="5" s="1"/>
  <c r="J184" i="5"/>
  <c r="K184" i="5" s="1"/>
  <c r="J183" i="5"/>
  <c r="K183" i="5" s="1"/>
  <c r="J182" i="5"/>
  <c r="K182" i="5" s="1"/>
  <c r="J181" i="5"/>
  <c r="K181" i="5" s="1"/>
  <c r="J180" i="5"/>
  <c r="K180" i="5" s="1"/>
  <c r="J179" i="5"/>
  <c r="K179" i="5" s="1"/>
  <c r="J178" i="5"/>
  <c r="K178" i="5" s="1"/>
  <c r="J177" i="5"/>
  <c r="K177" i="5" s="1"/>
  <c r="J176" i="5"/>
  <c r="K176" i="5" s="1"/>
  <c r="J175" i="5"/>
  <c r="K175" i="5" s="1"/>
  <c r="J174" i="5"/>
  <c r="K174" i="5" s="1"/>
  <c r="J173" i="5"/>
  <c r="K173" i="5" s="1"/>
  <c r="J172" i="5"/>
  <c r="K172" i="5" s="1"/>
  <c r="J171" i="5"/>
  <c r="K171" i="5" s="1"/>
  <c r="J170" i="5"/>
  <c r="K170" i="5" s="1"/>
  <c r="J169" i="5"/>
  <c r="K169" i="5" s="1"/>
  <c r="J168" i="5"/>
  <c r="K168" i="5" s="1"/>
  <c r="J167" i="5"/>
  <c r="K167" i="5" s="1"/>
  <c r="J166" i="5"/>
  <c r="K166" i="5" s="1"/>
  <c r="J165" i="5"/>
  <c r="K165" i="5" s="1"/>
  <c r="J164" i="5"/>
  <c r="K164" i="5" s="1"/>
  <c r="J163" i="5"/>
  <c r="AT157" i="5"/>
  <c r="AU157" i="5" s="1"/>
  <c r="AT156" i="5"/>
  <c r="AU156" i="5" s="1"/>
  <c r="AT155" i="5"/>
  <c r="AU155" i="5" s="1"/>
  <c r="AT154" i="5"/>
  <c r="AU154" i="5" s="1"/>
  <c r="AT153" i="5"/>
  <c r="AU153" i="5" s="1"/>
  <c r="AT152" i="5"/>
  <c r="AU152" i="5" s="1"/>
  <c r="AT151" i="5"/>
  <c r="AU151" i="5" s="1"/>
  <c r="AT150" i="5"/>
  <c r="AU150" i="5" s="1"/>
  <c r="AT149" i="5"/>
  <c r="AU149" i="5" s="1"/>
  <c r="AT148" i="5"/>
  <c r="AU148" i="5" s="1"/>
  <c r="AT147" i="5"/>
  <c r="AU147" i="5" s="1"/>
  <c r="AT146" i="5"/>
  <c r="AU146" i="5" s="1"/>
  <c r="AT145" i="5"/>
  <c r="AU145" i="5" s="1"/>
  <c r="AT144" i="5"/>
  <c r="AU144" i="5" s="1"/>
  <c r="AT143" i="5"/>
  <c r="AU143" i="5" s="1"/>
  <c r="AT142" i="5"/>
  <c r="AU142" i="5" s="1"/>
  <c r="AT141" i="5"/>
  <c r="AU141" i="5" s="1"/>
  <c r="AT140" i="5"/>
  <c r="AU140" i="5" s="1"/>
  <c r="AT139" i="5"/>
  <c r="AU139" i="5" s="1"/>
  <c r="AT138" i="5"/>
  <c r="AU138" i="5" s="1"/>
  <c r="AT137" i="5"/>
  <c r="AU137" i="5" s="1"/>
  <c r="AT136" i="5"/>
  <c r="AU136" i="5" s="1"/>
  <c r="AT135" i="5"/>
  <c r="AU135" i="5" s="1"/>
  <c r="AT134" i="5"/>
  <c r="AU134" i="5" s="1"/>
  <c r="AT133" i="5"/>
  <c r="AU133" i="5" s="1"/>
  <c r="AT132" i="5"/>
  <c r="AU132" i="5" s="1"/>
  <c r="AT131" i="5"/>
  <c r="AU131" i="5" s="1"/>
  <c r="AT130" i="5"/>
  <c r="AU130" i="5" s="1"/>
  <c r="AT129" i="5"/>
  <c r="AU129" i="5" s="1"/>
  <c r="AT128" i="5"/>
  <c r="AU128" i="5" s="1"/>
  <c r="AT127" i="5"/>
  <c r="AU127" i="5" s="1"/>
  <c r="AT126" i="5"/>
  <c r="AU126" i="5" s="1"/>
  <c r="AT125" i="5"/>
  <c r="AU125" i="5" s="1"/>
  <c r="AT124" i="5"/>
  <c r="AU124" i="5" s="1"/>
  <c r="AT123" i="5"/>
  <c r="AU123" i="5" s="1"/>
  <c r="AT122" i="5"/>
  <c r="AU122" i="5" s="1"/>
  <c r="AT121" i="5"/>
  <c r="AU121" i="5" s="1"/>
  <c r="AT120" i="5"/>
  <c r="AU120" i="5" s="1"/>
  <c r="AT119" i="5"/>
  <c r="AU119" i="5" s="1"/>
  <c r="AT118" i="5"/>
  <c r="AU118" i="5" s="1"/>
  <c r="AT117" i="5"/>
  <c r="AU117" i="5" s="1"/>
  <c r="AT116" i="5"/>
  <c r="AU116" i="5" s="1"/>
  <c r="AT115" i="5"/>
  <c r="AU115" i="5" s="1"/>
  <c r="AT114" i="5"/>
  <c r="AU114" i="5" s="1"/>
  <c r="AT113" i="5"/>
  <c r="AU113" i="5" s="1"/>
  <c r="AT112" i="5"/>
  <c r="AU112" i="5" s="1"/>
  <c r="AT111" i="5"/>
  <c r="AU111" i="5" s="1"/>
  <c r="AT110" i="5"/>
  <c r="AU110" i="5" s="1"/>
  <c r="AT109" i="5"/>
  <c r="AU109" i="5" s="1"/>
  <c r="AT108" i="5"/>
  <c r="AU108" i="5" s="1"/>
  <c r="AT107" i="5"/>
  <c r="AU107" i="5" s="1"/>
  <c r="AT106" i="5"/>
  <c r="AU106" i="5" s="1"/>
  <c r="AT105" i="5"/>
  <c r="AU105" i="5" s="1"/>
  <c r="AT104" i="5"/>
  <c r="AU104" i="5" s="1"/>
  <c r="AT103" i="5"/>
  <c r="AU103" i="5" s="1"/>
  <c r="AT102" i="5"/>
  <c r="AU102" i="5" s="1"/>
  <c r="AT101" i="5"/>
  <c r="AU101" i="5" s="1"/>
  <c r="AT100" i="5"/>
  <c r="AU100" i="5" s="1"/>
  <c r="AT99" i="5"/>
  <c r="AU99" i="5" s="1"/>
  <c r="AT98" i="5"/>
  <c r="AU98" i="5" s="1"/>
  <c r="AT97" i="5"/>
  <c r="AU97" i="5" s="1"/>
  <c r="AT96" i="5"/>
  <c r="AU96" i="5" s="1"/>
  <c r="AT95" i="5"/>
  <c r="AU95" i="5" s="1"/>
  <c r="AT94" i="5"/>
  <c r="AU94" i="5" s="1"/>
  <c r="AT93" i="5"/>
  <c r="AU93" i="5" s="1"/>
  <c r="AT92" i="5"/>
  <c r="AU92" i="5" s="1"/>
  <c r="AT91" i="5"/>
  <c r="AU91" i="5" s="1"/>
  <c r="AT90" i="5"/>
  <c r="AU90" i="5" s="1"/>
  <c r="AT89" i="5"/>
  <c r="AU89" i="5" s="1"/>
  <c r="AT88" i="5"/>
  <c r="AU88" i="5" s="1"/>
  <c r="AT87" i="5"/>
  <c r="AU87" i="5" s="1"/>
  <c r="AT86" i="5"/>
  <c r="AU86" i="5" s="1"/>
  <c r="AT85" i="5"/>
  <c r="AH157" i="5"/>
  <c r="AI157" i="5" s="1"/>
  <c r="AH156" i="5"/>
  <c r="AI156" i="5" s="1"/>
  <c r="AH155" i="5"/>
  <c r="AI155" i="5" s="1"/>
  <c r="AH154" i="5"/>
  <c r="AI154" i="5" s="1"/>
  <c r="AH153" i="5"/>
  <c r="AI153" i="5" s="1"/>
  <c r="AH152" i="5"/>
  <c r="AI152" i="5" s="1"/>
  <c r="AH151" i="5"/>
  <c r="AI151" i="5" s="1"/>
  <c r="AH150" i="5"/>
  <c r="AI150" i="5" s="1"/>
  <c r="AH149" i="5"/>
  <c r="AI149" i="5" s="1"/>
  <c r="AH148" i="5"/>
  <c r="AI148" i="5" s="1"/>
  <c r="AH147" i="5"/>
  <c r="AI147" i="5" s="1"/>
  <c r="AH146" i="5"/>
  <c r="AI146" i="5" s="1"/>
  <c r="AH145" i="5"/>
  <c r="AI145" i="5" s="1"/>
  <c r="AH144" i="5"/>
  <c r="AI144" i="5" s="1"/>
  <c r="AH143" i="5"/>
  <c r="AI143" i="5" s="1"/>
  <c r="AH142" i="5"/>
  <c r="AI142" i="5" s="1"/>
  <c r="AH141" i="5"/>
  <c r="AI141" i="5" s="1"/>
  <c r="AH140" i="5"/>
  <c r="AI140" i="5" s="1"/>
  <c r="AH139" i="5"/>
  <c r="AI139" i="5" s="1"/>
  <c r="AH138" i="5"/>
  <c r="AI138" i="5" s="1"/>
  <c r="AH137" i="5"/>
  <c r="AI137" i="5" s="1"/>
  <c r="AH136" i="5"/>
  <c r="AI136" i="5" s="1"/>
  <c r="AH135" i="5"/>
  <c r="AI135" i="5" s="1"/>
  <c r="AH134" i="5"/>
  <c r="AI134" i="5" s="1"/>
  <c r="AH133" i="5"/>
  <c r="AI133" i="5" s="1"/>
  <c r="AH132" i="5"/>
  <c r="AI132" i="5" s="1"/>
  <c r="AH131" i="5"/>
  <c r="AI131" i="5" s="1"/>
  <c r="AH130" i="5"/>
  <c r="AI130" i="5" s="1"/>
  <c r="AH129" i="5"/>
  <c r="AI129" i="5" s="1"/>
  <c r="AH128" i="5"/>
  <c r="AI128" i="5" s="1"/>
  <c r="AH127" i="5"/>
  <c r="AI127" i="5" s="1"/>
  <c r="AH126" i="5"/>
  <c r="AI126" i="5" s="1"/>
  <c r="AH125" i="5"/>
  <c r="AI125" i="5" s="1"/>
  <c r="AH124" i="5"/>
  <c r="AI124" i="5" s="1"/>
  <c r="AH123" i="5"/>
  <c r="AI123" i="5" s="1"/>
  <c r="AH122" i="5"/>
  <c r="AI122" i="5" s="1"/>
  <c r="AH121" i="5"/>
  <c r="AI121" i="5" s="1"/>
  <c r="AH120" i="5"/>
  <c r="AI120" i="5" s="1"/>
  <c r="AH119" i="5"/>
  <c r="AI119" i="5" s="1"/>
  <c r="AH118" i="5"/>
  <c r="AI118" i="5" s="1"/>
  <c r="AH117" i="5"/>
  <c r="AI117" i="5" s="1"/>
  <c r="AH116" i="5"/>
  <c r="AI116" i="5" s="1"/>
  <c r="AH115" i="5"/>
  <c r="AI115" i="5" s="1"/>
  <c r="AH114" i="5"/>
  <c r="AI114" i="5" s="1"/>
  <c r="AH113" i="5"/>
  <c r="AI113" i="5" s="1"/>
  <c r="AH112" i="5"/>
  <c r="AI112" i="5" s="1"/>
  <c r="AH111" i="5"/>
  <c r="AI111" i="5" s="1"/>
  <c r="AH110" i="5"/>
  <c r="AI110" i="5" s="1"/>
  <c r="AH109" i="5"/>
  <c r="AI109" i="5" s="1"/>
  <c r="AH108" i="5"/>
  <c r="AI108" i="5" s="1"/>
  <c r="AH107" i="5"/>
  <c r="AI107" i="5" s="1"/>
  <c r="AH106" i="5"/>
  <c r="AI106" i="5" s="1"/>
  <c r="AH105" i="5"/>
  <c r="AI105" i="5" s="1"/>
  <c r="AH104" i="5"/>
  <c r="AI104" i="5" s="1"/>
  <c r="AH103" i="5"/>
  <c r="AI103" i="5" s="1"/>
  <c r="AH102" i="5"/>
  <c r="AI102" i="5" s="1"/>
  <c r="AH101" i="5"/>
  <c r="AI101" i="5" s="1"/>
  <c r="AH100" i="5"/>
  <c r="AI100" i="5" s="1"/>
  <c r="AH99" i="5"/>
  <c r="AI99" i="5" s="1"/>
  <c r="AH98" i="5"/>
  <c r="AI98" i="5" s="1"/>
  <c r="AH97" i="5"/>
  <c r="AI97" i="5" s="1"/>
  <c r="AH96" i="5"/>
  <c r="AI96" i="5" s="1"/>
  <c r="AH95" i="5"/>
  <c r="AI95" i="5" s="1"/>
  <c r="AH94" i="5"/>
  <c r="AI94" i="5" s="1"/>
  <c r="AH93" i="5"/>
  <c r="AI93" i="5" s="1"/>
  <c r="AH92" i="5"/>
  <c r="AI92" i="5" s="1"/>
  <c r="AH91" i="5"/>
  <c r="AI91" i="5" s="1"/>
  <c r="AH90" i="5"/>
  <c r="AI90" i="5" s="1"/>
  <c r="AH89" i="5"/>
  <c r="AI89" i="5" s="1"/>
  <c r="AH88" i="5"/>
  <c r="AI88" i="5" s="1"/>
  <c r="AH87" i="5"/>
  <c r="AI87" i="5" s="1"/>
  <c r="AH86" i="5"/>
  <c r="AI86" i="5" s="1"/>
  <c r="AH85" i="5"/>
  <c r="AI85" i="5" s="1"/>
  <c r="V157" i="5"/>
  <c r="W157" i="5" s="1"/>
  <c r="V156" i="5"/>
  <c r="W156" i="5" s="1"/>
  <c r="V155" i="5"/>
  <c r="W155" i="5" s="1"/>
  <c r="V154" i="5"/>
  <c r="W154" i="5" s="1"/>
  <c r="V153" i="5"/>
  <c r="W153" i="5" s="1"/>
  <c r="V152" i="5"/>
  <c r="W152" i="5" s="1"/>
  <c r="V151" i="5"/>
  <c r="W151" i="5" s="1"/>
  <c r="V150" i="5"/>
  <c r="W150" i="5" s="1"/>
  <c r="V149" i="5"/>
  <c r="W149" i="5" s="1"/>
  <c r="V148" i="5"/>
  <c r="W148" i="5" s="1"/>
  <c r="V147" i="5"/>
  <c r="W147" i="5" s="1"/>
  <c r="V146" i="5"/>
  <c r="W146" i="5" s="1"/>
  <c r="V145" i="5"/>
  <c r="W145" i="5" s="1"/>
  <c r="V144" i="5"/>
  <c r="W144" i="5" s="1"/>
  <c r="V143" i="5"/>
  <c r="W143" i="5" s="1"/>
  <c r="V142" i="5"/>
  <c r="W142" i="5" s="1"/>
  <c r="V141" i="5"/>
  <c r="W141" i="5" s="1"/>
  <c r="V140" i="5"/>
  <c r="W140" i="5" s="1"/>
  <c r="V139" i="5"/>
  <c r="W139" i="5" s="1"/>
  <c r="V138" i="5"/>
  <c r="W138" i="5" s="1"/>
  <c r="V137" i="5"/>
  <c r="W137" i="5" s="1"/>
  <c r="V136" i="5"/>
  <c r="W136" i="5" s="1"/>
  <c r="V135" i="5"/>
  <c r="W135" i="5" s="1"/>
  <c r="V134" i="5"/>
  <c r="W134" i="5" s="1"/>
  <c r="V133" i="5"/>
  <c r="W133" i="5" s="1"/>
  <c r="V132" i="5"/>
  <c r="W132" i="5" s="1"/>
  <c r="V131" i="5"/>
  <c r="W131" i="5" s="1"/>
  <c r="V130" i="5"/>
  <c r="W130" i="5" s="1"/>
  <c r="V129" i="5"/>
  <c r="W129" i="5" s="1"/>
  <c r="V128" i="5"/>
  <c r="W128" i="5" s="1"/>
  <c r="V127" i="5"/>
  <c r="W127" i="5" s="1"/>
  <c r="V126" i="5"/>
  <c r="W126" i="5" s="1"/>
  <c r="V125" i="5"/>
  <c r="W125" i="5" s="1"/>
  <c r="V124" i="5"/>
  <c r="W124" i="5" s="1"/>
  <c r="V123" i="5"/>
  <c r="W123" i="5" s="1"/>
  <c r="V122" i="5"/>
  <c r="W122" i="5" s="1"/>
  <c r="V121" i="5"/>
  <c r="W121" i="5" s="1"/>
  <c r="V120" i="5"/>
  <c r="W120" i="5" s="1"/>
  <c r="V119" i="5"/>
  <c r="W119" i="5" s="1"/>
  <c r="V118" i="5"/>
  <c r="W118" i="5" s="1"/>
  <c r="V117" i="5"/>
  <c r="W117" i="5" s="1"/>
  <c r="V116" i="5"/>
  <c r="W116" i="5" s="1"/>
  <c r="V115" i="5"/>
  <c r="W115" i="5" s="1"/>
  <c r="V114" i="5"/>
  <c r="W114" i="5" s="1"/>
  <c r="V113" i="5"/>
  <c r="W113" i="5" s="1"/>
  <c r="V112" i="5"/>
  <c r="W112" i="5" s="1"/>
  <c r="V111" i="5"/>
  <c r="W111" i="5" s="1"/>
  <c r="V110" i="5"/>
  <c r="W110" i="5" s="1"/>
  <c r="V109" i="5"/>
  <c r="W109" i="5" s="1"/>
  <c r="V108" i="5"/>
  <c r="W108" i="5" s="1"/>
  <c r="V107" i="5"/>
  <c r="W107" i="5" s="1"/>
  <c r="V106" i="5"/>
  <c r="W106" i="5" s="1"/>
  <c r="V105" i="5"/>
  <c r="W105" i="5" s="1"/>
  <c r="V104" i="5"/>
  <c r="W104" i="5" s="1"/>
  <c r="V103" i="5"/>
  <c r="W103" i="5" s="1"/>
  <c r="V102" i="5"/>
  <c r="W102" i="5" s="1"/>
  <c r="V101" i="5"/>
  <c r="W101" i="5" s="1"/>
  <c r="V100" i="5"/>
  <c r="W100" i="5" s="1"/>
  <c r="V99" i="5"/>
  <c r="W99" i="5" s="1"/>
  <c r="V98" i="5"/>
  <c r="W98" i="5" s="1"/>
  <c r="V97" i="5"/>
  <c r="W97" i="5" s="1"/>
  <c r="V96" i="5"/>
  <c r="W96" i="5" s="1"/>
  <c r="V95" i="5"/>
  <c r="W95" i="5" s="1"/>
  <c r="V94" i="5"/>
  <c r="W94" i="5" s="1"/>
  <c r="V93" i="5"/>
  <c r="W93" i="5" s="1"/>
  <c r="V92" i="5"/>
  <c r="W92" i="5" s="1"/>
  <c r="V91" i="5"/>
  <c r="W91" i="5" s="1"/>
  <c r="V90" i="5"/>
  <c r="W90" i="5" s="1"/>
  <c r="V89" i="5"/>
  <c r="W89" i="5" s="1"/>
  <c r="V88" i="5"/>
  <c r="W88" i="5" s="1"/>
  <c r="V87" i="5"/>
  <c r="W87" i="5" s="1"/>
  <c r="V86" i="5"/>
  <c r="W86" i="5" s="1"/>
  <c r="V85" i="5"/>
  <c r="W85" i="5" s="1"/>
  <c r="J157" i="5"/>
  <c r="K157" i="5" s="1"/>
  <c r="J156" i="5"/>
  <c r="K156" i="5" s="1"/>
  <c r="J155" i="5"/>
  <c r="K155" i="5" s="1"/>
  <c r="J154" i="5"/>
  <c r="K154" i="5" s="1"/>
  <c r="J153" i="5"/>
  <c r="K153" i="5" s="1"/>
  <c r="J152" i="5"/>
  <c r="K152" i="5" s="1"/>
  <c r="J151" i="5"/>
  <c r="K151" i="5" s="1"/>
  <c r="J150" i="5"/>
  <c r="K150" i="5" s="1"/>
  <c r="J149" i="5"/>
  <c r="K149" i="5" s="1"/>
  <c r="J148" i="5"/>
  <c r="K148" i="5" s="1"/>
  <c r="J147" i="5"/>
  <c r="K147" i="5" s="1"/>
  <c r="J146" i="5"/>
  <c r="K146" i="5" s="1"/>
  <c r="J145" i="5"/>
  <c r="K145" i="5" s="1"/>
  <c r="J144" i="5"/>
  <c r="K144" i="5" s="1"/>
  <c r="J143" i="5"/>
  <c r="K143" i="5" s="1"/>
  <c r="J142" i="5"/>
  <c r="K142" i="5" s="1"/>
  <c r="J141" i="5"/>
  <c r="K141" i="5" s="1"/>
  <c r="J140" i="5"/>
  <c r="K140" i="5" s="1"/>
  <c r="J139" i="5"/>
  <c r="K139" i="5" s="1"/>
  <c r="J138" i="5"/>
  <c r="K138" i="5" s="1"/>
  <c r="J137" i="5"/>
  <c r="K137" i="5" s="1"/>
  <c r="J136" i="5"/>
  <c r="K136" i="5" s="1"/>
  <c r="J135" i="5"/>
  <c r="K135" i="5" s="1"/>
  <c r="J134" i="5"/>
  <c r="K134" i="5" s="1"/>
  <c r="J133" i="5"/>
  <c r="K133" i="5" s="1"/>
  <c r="J132" i="5"/>
  <c r="K132" i="5" s="1"/>
  <c r="J131" i="5"/>
  <c r="K131" i="5" s="1"/>
  <c r="J130" i="5"/>
  <c r="K130" i="5" s="1"/>
  <c r="J129" i="5"/>
  <c r="K129" i="5" s="1"/>
  <c r="J128" i="5"/>
  <c r="K128" i="5" s="1"/>
  <c r="J127" i="5"/>
  <c r="K127" i="5" s="1"/>
  <c r="J126" i="5"/>
  <c r="K126" i="5" s="1"/>
  <c r="J125" i="5"/>
  <c r="K125" i="5" s="1"/>
  <c r="J124" i="5"/>
  <c r="K124" i="5" s="1"/>
  <c r="J123" i="5"/>
  <c r="K123" i="5" s="1"/>
  <c r="J122" i="5"/>
  <c r="K122" i="5" s="1"/>
  <c r="J121" i="5"/>
  <c r="K121" i="5" s="1"/>
  <c r="J120" i="5"/>
  <c r="K120" i="5" s="1"/>
  <c r="J119" i="5"/>
  <c r="K119" i="5" s="1"/>
  <c r="J118" i="5"/>
  <c r="K118" i="5" s="1"/>
  <c r="J117" i="5"/>
  <c r="K117" i="5" s="1"/>
  <c r="J116" i="5"/>
  <c r="K116" i="5" s="1"/>
  <c r="J115" i="5"/>
  <c r="K115" i="5" s="1"/>
  <c r="J114" i="5"/>
  <c r="K114" i="5" s="1"/>
  <c r="J113" i="5"/>
  <c r="K113" i="5" s="1"/>
  <c r="J112" i="5"/>
  <c r="K112" i="5" s="1"/>
  <c r="J111" i="5"/>
  <c r="K111" i="5" s="1"/>
  <c r="J110" i="5"/>
  <c r="K110" i="5" s="1"/>
  <c r="J109" i="5"/>
  <c r="K109" i="5" s="1"/>
  <c r="J108" i="5"/>
  <c r="K108" i="5" s="1"/>
  <c r="J107" i="5"/>
  <c r="K107" i="5" s="1"/>
  <c r="J106" i="5"/>
  <c r="K106" i="5" s="1"/>
  <c r="J105" i="5"/>
  <c r="K105" i="5" s="1"/>
  <c r="J104" i="5"/>
  <c r="K104" i="5" s="1"/>
  <c r="J103" i="5"/>
  <c r="K103" i="5" s="1"/>
  <c r="J102" i="5"/>
  <c r="K102" i="5" s="1"/>
  <c r="J101" i="5"/>
  <c r="K101" i="5" s="1"/>
  <c r="J100" i="5"/>
  <c r="K100" i="5" s="1"/>
  <c r="J99" i="5"/>
  <c r="K99" i="5" s="1"/>
  <c r="J98" i="5"/>
  <c r="K98" i="5" s="1"/>
  <c r="J97" i="5"/>
  <c r="K97" i="5" s="1"/>
  <c r="J96" i="5"/>
  <c r="K96" i="5" s="1"/>
  <c r="J95" i="5"/>
  <c r="K95" i="5" s="1"/>
  <c r="J94" i="5"/>
  <c r="K94" i="5" s="1"/>
  <c r="J93" i="5"/>
  <c r="K93" i="5" s="1"/>
  <c r="J92" i="5"/>
  <c r="K92" i="5" s="1"/>
  <c r="J91" i="5"/>
  <c r="K91" i="5" s="1"/>
  <c r="J90" i="5"/>
  <c r="K90" i="5" s="1"/>
  <c r="J89" i="5"/>
  <c r="K89" i="5" s="1"/>
  <c r="J88" i="5"/>
  <c r="K88" i="5" s="1"/>
  <c r="J87" i="5"/>
  <c r="K87" i="5" s="1"/>
  <c r="J86" i="5"/>
  <c r="J85" i="5"/>
  <c r="K85" i="5" s="1"/>
  <c r="AT79" i="5"/>
  <c r="AU79" i="5" s="1"/>
  <c r="AT78" i="5"/>
  <c r="AU78" i="5" s="1"/>
  <c r="AT77" i="5"/>
  <c r="AU77" i="5" s="1"/>
  <c r="AT76" i="5"/>
  <c r="AU76" i="5" s="1"/>
  <c r="AT75" i="5"/>
  <c r="AU75" i="5" s="1"/>
  <c r="AT74" i="5"/>
  <c r="AU74" i="5" s="1"/>
  <c r="AT73" i="5"/>
  <c r="AU73" i="5" s="1"/>
  <c r="AT72" i="5"/>
  <c r="AU72" i="5" s="1"/>
  <c r="AT71" i="5"/>
  <c r="AU71" i="5" s="1"/>
  <c r="AT70" i="5"/>
  <c r="AU70" i="5" s="1"/>
  <c r="AT69" i="5"/>
  <c r="AU69" i="5" s="1"/>
  <c r="AT68" i="5"/>
  <c r="AU68" i="5" s="1"/>
  <c r="AT67" i="5"/>
  <c r="AU67" i="5" s="1"/>
  <c r="AT66" i="5"/>
  <c r="AU66" i="5" s="1"/>
  <c r="AT65" i="5"/>
  <c r="AU65" i="5" s="1"/>
  <c r="AT64" i="5"/>
  <c r="AU64" i="5" s="1"/>
  <c r="AT63" i="5"/>
  <c r="AU63" i="5" s="1"/>
  <c r="AT62" i="5"/>
  <c r="AU62" i="5" s="1"/>
  <c r="AT61" i="5"/>
  <c r="AU61" i="5" s="1"/>
  <c r="AT60" i="5"/>
  <c r="AU60" i="5" s="1"/>
  <c r="AT59" i="5"/>
  <c r="AU59" i="5" s="1"/>
  <c r="AT58" i="5"/>
  <c r="AU58" i="5" s="1"/>
  <c r="AT57" i="5"/>
  <c r="AU57" i="5" s="1"/>
  <c r="AT56" i="5"/>
  <c r="AU56" i="5" s="1"/>
  <c r="AT55" i="5"/>
  <c r="AU55" i="5" s="1"/>
  <c r="AT54" i="5"/>
  <c r="AU54" i="5" s="1"/>
  <c r="AT53" i="5"/>
  <c r="AU53" i="5" s="1"/>
  <c r="AT52" i="5"/>
  <c r="AU52" i="5" s="1"/>
  <c r="AT51" i="5"/>
  <c r="AU51" i="5" s="1"/>
  <c r="AT50" i="5"/>
  <c r="AU50" i="5" s="1"/>
  <c r="AT49" i="5"/>
  <c r="AU49" i="5" s="1"/>
  <c r="AT48" i="5"/>
  <c r="AU48" i="5" s="1"/>
  <c r="AT47" i="5"/>
  <c r="AU47" i="5" s="1"/>
  <c r="AT46" i="5"/>
  <c r="AU46" i="5" s="1"/>
  <c r="AT45" i="5"/>
  <c r="AU45" i="5" s="1"/>
  <c r="AT44" i="5"/>
  <c r="AU44" i="5" s="1"/>
  <c r="AT43" i="5"/>
  <c r="AU43" i="5" s="1"/>
  <c r="AT42" i="5"/>
  <c r="AU42" i="5" s="1"/>
  <c r="AT41" i="5"/>
  <c r="AU41" i="5" s="1"/>
  <c r="AT40" i="5"/>
  <c r="AU40" i="5" s="1"/>
  <c r="AT39" i="5"/>
  <c r="AU39" i="5" s="1"/>
  <c r="AT38" i="5"/>
  <c r="AU38" i="5" s="1"/>
  <c r="AT37" i="5"/>
  <c r="AU37" i="5" s="1"/>
  <c r="AT36" i="5"/>
  <c r="AU36" i="5" s="1"/>
  <c r="AT35" i="5"/>
  <c r="AU35" i="5" s="1"/>
  <c r="AT34" i="5"/>
  <c r="AU34" i="5" s="1"/>
  <c r="AT33" i="5"/>
  <c r="AU33" i="5" s="1"/>
  <c r="AT32" i="5"/>
  <c r="AU32" i="5" s="1"/>
  <c r="AT31" i="5"/>
  <c r="AU31" i="5" s="1"/>
  <c r="AT30" i="5"/>
  <c r="AU30" i="5" s="1"/>
  <c r="AT29" i="5"/>
  <c r="AU29" i="5" s="1"/>
  <c r="AT28" i="5"/>
  <c r="AU28" i="5" s="1"/>
  <c r="AT27" i="5"/>
  <c r="AU27" i="5" s="1"/>
  <c r="AT26" i="5"/>
  <c r="AU26" i="5" s="1"/>
  <c r="AT25" i="5"/>
  <c r="AU25" i="5" s="1"/>
  <c r="AT24" i="5"/>
  <c r="AU24" i="5" s="1"/>
  <c r="AT23" i="5"/>
  <c r="AU23" i="5" s="1"/>
  <c r="AT22" i="5"/>
  <c r="AU22" i="5" s="1"/>
  <c r="AT21" i="5"/>
  <c r="AU21" i="5" s="1"/>
  <c r="AT20" i="5"/>
  <c r="AU20" i="5" s="1"/>
  <c r="AT19" i="5"/>
  <c r="AU19" i="5" s="1"/>
  <c r="AT18" i="5"/>
  <c r="AU18" i="5" s="1"/>
  <c r="AT17" i="5"/>
  <c r="AU17" i="5" s="1"/>
  <c r="AT16" i="5"/>
  <c r="AU16" i="5" s="1"/>
  <c r="AT15" i="5"/>
  <c r="AU15" i="5" s="1"/>
  <c r="AT14" i="5"/>
  <c r="AU14" i="5" s="1"/>
  <c r="AT13" i="5"/>
  <c r="AU13" i="5" s="1"/>
  <c r="AT12" i="5"/>
  <c r="AU12" i="5" s="1"/>
  <c r="AT11" i="5"/>
  <c r="AU11" i="5" s="1"/>
  <c r="AT10" i="5"/>
  <c r="AU10" i="5" s="1"/>
  <c r="AT9" i="5"/>
  <c r="AU9" i="5" s="1"/>
  <c r="AT8" i="5"/>
  <c r="AU8" i="5" s="1"/>
  <c r="AT7" i="5"/>
  <c r="AH79" i="5"/>
  <c r="AI79" i="5" s="1"/>
  <c r="AH78" i="5"/>
  <c r="AI78" i="5" s="1"/>
  <c r="AH77" i="5"/>
  <c r="AI77" i="5" s="1"/>
  <c r="AH76" i="5"/>
  <c r="AI76" i="5" s="1"/>
  <c r="AH75" i="5"/>
  <c r="AI75" i="5" s="1"/>
  <c r="AH74" i="5"/>
  <c r="AI74" i="5" s="1"/>
  <c r="AH73" i="5"/>
  <c r="AI73" i="5" s="1"/>
  <c r="AH72" i="5"/>
  <c r="AI72" i="5" s="1"/>
  <c r="AH71" i="5"/>
  <c r="AI71" i="5" s="1"/>
  <c r="AH70" i="5"/>
  <c r="AI70" i="5" s="1"/>
  <c r="AH69" i="5"/>
  <c r="AI69" i="5" s="1"/>
  <c r="AH68" i="5"/>
  <c r="AI68" i="5" s="1"/>
  <c r="AH67" i="5"/>
  <c r="AI67" i="5" s="1"/>
  <c r="AH66" i="5"/>
  <c r="AI66" i="5" s="1"/>
  <c r="AH65" i="5"/>
  <c r="AI65" i="5" s="1"/>
  <c r="AH64" i="5"/>
  <c r="AI64" i="5" s="1"/>
  <c r="AH63" i="5"/>
  <c r="AI63" i="5" s="1"/>
  <c r="AH62" i="5"/>
  <c r="AI62" i="5" s="1"/>
  <c r="AH61" i="5"/>
  <c r="AI61" i="5" s="1"/>
  <c r="AH60" i="5"/>
  <c r="AI60" i="5" s="1"/>
  <c r="AH59" i="5"/>
  <c r="AI59" i="5" s="1"/>
  <c r="AH58" i="5"/>
  <c r="AI58" i="5" s="1"/>
  <c r="AH57" i="5"/>
  <c r="AI57" i="5" s="1"/>
  <c r="AH56" i="5"/>
  <c r="AI56" i="5" s="1"/>
  <c r="AH55" i="5"/>
  <c r="AI55" i="5" s="1"/>
  <c r="AH54" i="5"/>
  <c r="AI54" i="5" s="1"/>
  <c r="AH53" i="5"/>
  <c r="AI53" i="5" s="1"/>
  <c r="AH52" i="5"/>
  <c r="AI52" i="5" s="1"/>
  <c r="AH51" i="5"/>
  <c r="AI51" i="5" s="1"/>
  <c r="AH50" i="5"/>
  <c r="AI50" i="5" s="1"/>
  <c r="AH49" i="5"/>
  <c r="AI49" i="5" s="1"/>
  <c r="AH48" i="5"/>
  <c r="AI48" i="5" s="1"/>
  <c r="AH47" i="5"/>
  <c r="AI47" i="5" s="1"/>
  <c r="AH46" i="5"/>
  <c r="AI46" i="5" s="1"/>
  <c r="AH45" i="5"/>
  <c r="AI45" i="5" s="1"/>
  <c r="AH44" i="5"/>
  <c r="AI44" i="5" s="1"/>
  <c r="AH43" i="5"/>
  <c r="AI43" i="5" s="1"/>
  <c r="AH42" i="5"/>
  <c r="AI42" i="5" s="1"/>
  <c r="AH41" i="5"/>
  <c r="AI41" i="5" s="1"/>
  <c r="AH40" i="5"/>
  <c r="AI40" i="5" s="1"/>
  <c r="AH39" i="5"/>
  <c r="AI39" i="5" s="1"/>
  <c r="AH38" i="5"/>
  <c r="AI38" i="5" s="1"/>
  <c r="AH37" i="5"/>
  <c r="AI37" i="5" s="1"/>
  <c r="AH36" i="5"/>
  <c r="AI36" i="5" s="1"/>
  <c r="AH35" i="5"/>
  <c r="AI35" i="5" s="1"/>
  <c r="AH34" i="5"/>
  <c r="AI34" i="5" s="1"/>
  <c r="AH33" i="5"/>
  <c r="AI33" i="5" s="1"/>
  <c r="AH32" i="5"/>
  <c r="AI32" i="5" s="1"/>
  <c r="AH31" i="5"/>
  <c r="AI31" i="5" s="1"/>
  <c r="AH30" i="5"/>
  <c r="AI30" i="5" s="1"/>
  <c r="AH29" i="5"/>
  <c r="AI29" i="5" s="1"/>
  <c r="AH28" i="5"/>
  <c r="AI28" i="5" s="1"/>
  <c r="AH27" i="5"/>
  <c r="AI27" i="5" s="1"/>
  <c r="AH26" i="5"/>
  <c r="AI26" i="5" s="1"/>
  <c r="AH25" i="5"/>
  <c r="AI25" i="5" s="1"/>
  <c r="AH24" i="5"/>
  <c r="AI24" i="5" s="1"/>
  <c r="AH23" i="5"/>
  <c r="AI23" i="5" s="1"/>
  <c r="AH22" i="5"/>
  <c r="AI22" i="5" s="1"/>
  <c r="AH21" i="5"/>
  <c r="AI21" i="5" s="1"/>
  <c r="AH20" i="5"/>
  <c r="AI20" i="5" s="1"/>
  <c r="AH19" i="5"/>
  <c r="AI19" i="5" s="1"/>
  <c r="AH18" i="5"/>
  <c r="AI18" i="5" s="1"/>
  <c r="AH17" i="5"/>
  <c r="AI17" i="5" s="1"/>
  <c r="AH16" i="5"/>
  <c r="AI16" i="5" s="1"/>
  <c r="AH15" i="5"/>
  <c r="AI15" i="5" s="1"/>
  <c r="AH14" i="5"/>
  <c r="AI14" i="5" s="1"/>
  <c r="AH13" i="5"/>
  <c r="AI13" i="5" s="1"/>
  <c r="AH12" i="5"/>
  <c r="AI12" i="5" s="1"/>
  <c r="AH11" i="5"/>
  <c r="AI11" i="5" s="1"/>
  <c r="AH10" i="5"/>
  <c r="AI10" i="5" s="1"/>
  <c r="AH9" i="5"/>
  <c r="AI9" i="5" s="1"/>
  <c r="AH8" i="5"/>
  <c r="AI8" i="5" s="1"/>
  <c r="AH7" i="5"/>
  <c r="AI7" i="5" s="1"/>
  <c r="V79" i="5"/>
  <c r="W79" i="5" s="1"/>
  <c r="V78" i="5"/>
  <c r="W78" i="5" s="1"/>
  <c r="V77" i="5"/>
  <c r="W77" i="5" s="1"/>
  <c r="V76" i="5"/>
  <c r="W76" i="5" s="1"/>
  <c r="V75" i="5"/>
  <c r="W75" i="5" s="1"/>
  <c r="V74" i="5"/>
  <c r="W74" i="5" s="1"/>
  <c r="V73" i="5"/>
  <c r="W73" i="5" s="1"/>
  <c r="V72" i="5"/>
  <c r="W72" i="5" s="1"/>
  <c r="V71" i="5"/>
  <c r="W71" i="5" s="1"/>
  <c r="V70" i="5"/>
  <c r="W70" i="5" s="1"/>
  <c r="V69" i="5"/>
  <c r="W69" i="5" s="1"/>
  <c r="V68" i="5"/>
  <c r="W68" i="5" s="1"/>
  <c r="V67" i="5"/>
  <c r="W67" i="5" s="1"/>
  <c r="V66" i="5"/>
  <c r="W66" i="5" s="1"/>
  <c r="V65" i="5"/>
  <c r="W65" i="5" s="1"/>
  <c r="V64" i="5"/>
  <c r="W64" i="5" s="1"/>
  <c r="V63" i="5"/>
  <c r="W63" i="5" s="1"/>
  <c r="V62" i="5"/>
  <c r="W62" i="5" s="1"/>
  <c r="V61" i="5"/>
  <c r="W61" i="5" s="1"/>
  <c r="V60" i="5"/>
  <c r="W60" i="5" s="1"/>
  <c r="V59" i="5"/>
  <c r="W59" i="5" s="1"/>
  <c r="V58" i="5"/>
  <c r="W58" i="5" s="1"/>
  <c r="V57" i="5"/>
  <c r="W57" i="5" s="1"/>
  <c r="V56" i="5"/>
  <c r="W56" i="5" s="1"/>
  <c r="V55" i="5"/>
  <c r="W55" i="5" s="1"/>
  <c r="V54" i="5"/>
  <c r="W54" i="5" s="1"/>
  <c r="V53" i="5"/>
  <c r="W53" i="5" s="1"/>
  <c r="V52" i="5"/>
  <c r="W52" i="5" s="1"/>
  <c r="V51" i="5"/>
  <c r="W51" i="5" s="1"/>
  <c r="V50" i="5"/>
  <c r="W50" i="5" s="1"/>
  <c r="V49" i="5"/>
  <c r="W49" i="5" s="1"/>
  <c r="V48" i="5"/>
  <c r="W48" i="5" s="1"/>
  <c r="V47" i="5"/>
  <c r="W47" i="5" s="1"/>
  <c r="V46" i="5"/>
  <c r="W46" i="5" s="1"/>
  <c r="V45" i="5"/>
  <c r="W45" i="5" s="1"/>
  <c r="V44" i="5"/>
  <c r="W44" i="5" s="1"/>
  <c r="V43" i="5"/>
  <c r="W43" i="5" s="1"/>
  <c r="V42" i="5"/>
  <c r="W42" i="5" s="1"/>
  <c r="V41" i="5"/>
  <c r="W41" i="5" s="1"/>
  <c r="V40" i="5"/>
  <c r="W40" i="5" s="1"/>
  <c r="V39" i="5"/>
  <c r="W39" i="5" s="1"/>
  <c r="V38" i="5"/>
  <c r="W38" i="5" s="1"/>
  <c r="V37" i="5"/>
  <c r="W37" i="5" s="1"/>
  <c r="V36" i="5"/>
  <c r="W36" i="5" s="1"/>
  <c r="V35" i="5"/>
  <c r="W35" i="5" s="1"/>
  <c r="V34" i="5"/>
  <c r="W34" i="5" s="1"/>
  <c r="V33" i="5"/>
  <c r="W33" i="5" s="1"/>
  <c r="V32" i="5"/>
  <c r="W32" i="5" s="1"/>
  <c r="V31" i="5"/>
  <c r="W31" i="5" s="1"/>
  <c r="V30" i="5"/>
  <c r="W30" i="5" s="1"/>
  <c r="V29" i="5"/>
  <c r="W29" i="5" s="1"/>
  <c r="V28" i="5"/>
  <c r="W28" i="5" s="1"/>
  <c r="V27" i="5"/>
  <c r="W27" i="5" s="1"/>
  <c r="V26" i="5"/>
  <c r="W26" i="5" s="1"/>
  <c r="V25" i="5"/>
  <c r="W25" i="5" s="1"/>
  <c r="V24" i="5"/>
  <c r="W24" i="5" s="1"/>
  <c r="V23" i="5"/>
  <c r="W23" i="5" s="1"/>
  <c r="V22" i="5"/>
  <c r="W22" i="5" s="1"/>
  <c r="V21" i="5"/>
  <c r="W21" i="5" s="1"/>
  <c r="V20" i="5"/>
  <c r="W20" i="5" s="1"/>
  <c r="V19" i="5"/>
  <c r="W19" i="5" s="1"/>
  <c r="V18" i="5"/>
  <c r="W18" i="5" s="1"/>
  <c r="V17" i="5"/>
  <c r="W17" i="5" s="1"/>
  <c r="V16" i="5"/>
  <c r="W16" i="5" s="1"/>
  <c r="V15" i="5"/>
  <c r="W15" i="5" s="1"/>
  <c r="V14" i="5"/>
  <c r="W14" i="5" s="1"/>
  <c r="V13" i="5"/>
  <c r="W13" i="5" s="1"/>
  <c r="V12" i="5"/>
  <c r="W12" i="5" s="1"/>
  <c r="V11" i="5"/>
  <c r="W11" i="5" s="1"/>
  <c r="V10" i="5"/>
  <c r="W10" i="5" s="1"/>
  <c r="V9" i="5"/>
  <c r="W9" i="5" s="1"/>
  <c r="V8" i="5"/>
  <c r="W8" i="5" s="1"/>
  <c r="V7" i="5"/>
  <c r="W7" i="5" s="1"/>
  <c r="J79" i="5"/>
  <c r="K79" i="5" s="1"/>
  <c r="J78" i="5"/>
  <c r="K78" i="5" s="1"/>
  <c r="J77" i="5"/>
  <c r="K77" i="5" s="1"/>
  <c r="J76" i="5"/>
  <c r="K76" i="5" s="1"/>
  <c r="J75" i="5"/>
  <c r="K75" i="5" s="1"/>
  <c r="J74" i="5"/>
  <c r="K74" i="5" s="1"/>
  <c r="J73" i="5"/>
  <c r="K73" i="5" s="1"/>
  <c r="J72" i="5"/>
  <c r="K72" i="5" s="1"/>
  <c r="J71" i="5"/>
  <c r="K71" i="5" s="1"/>
  <c r="J70" i="5"/>
  <c r="K70" i="5" s="1"/>
  <c r="J69" i="5"/>
  <c r="K69" i="5" s="1"/>
  <c r="J68" i="5"/>
  <c r="K68" i="5" s="1"/>
  <c r="J67" i="5"/>
  <c r="K67" i="5" s="1"/>
  <c r="J66" i="5"/>
  <c r="K66" i="5" s="1"/>
  <c r="J65" i="5"/>
  <c r="K65" i="5" s="1"/>
  <c r="J64" i="5"/>
  <c r="K64" i="5" s="1"/>
  <c r="J63" i="5"/>
  <c r="K63" i="5" s="1"/>
  <c r="J62" i="5"/>
  <c r="K62" i="5" s="1"/>
  <c r="J61" i="5"/>
  <c r="K61" i="5" s="1"/>
  <c r="J60" i="5"/>
  <c r="K60" i="5" s="1"/>
  <c r="J59" i="5"/>
  <c r="K59" i="5" s="1"/>
  <c r="J58" i="5"/>
  <c r="K58" i="5" s="1"/>
  <c r="J57" i="5"/>
  <c r="K57" i="5" s="1"/>
  <c r="J56" i="5"/>
  <c r="K56" i="5" s="1"/>
  <c r="J55" i="5"/>
  <c r="K55" i="5" s="1"/>
  <c r="J54" i="5"/>
  <c r="K54" i="5" s="1"/>
  <c r="J53" i="5"/>
  <c r="K53" i="5" s="1"/>
  <c r="J52" i="5"/>
  <c r="K52" i="5" s="1"/>
  <c r="J51" i="5"/>
  <c r="K51" i="5" s="1"/>
  <c r="J50" i="5"/>
  <c r="K50" i="5" s="1"/>
  <c r="J49" i="5"/>
  <c r="K49" i="5" s="1"/>
  <c r="J48" i="5"/>
  <c r="K48" i="5" s="1"/>
  <c r="J47" i="5"/>
  <c r="K47" i="5" s="1"/>
  <c r="J46" i="5"/>
  <c r="K46" i="5" s="1"/>
  <c r="J45" i="5"/>
  <c r="K45" i="5" s="1"/>
  <c r="J44" i="5"/>
  <c r="K44" i="5" s="1"/>
  <c r="J43" i="5"/>
  <c r="K43" i="5" s="1"/>
  <c r="J42" i="5"/>
  <c r="K42" i="5" s="1"/>
  <c r="J41" i="5"/>
  <c r="K41" i="5" s="1"/>
  <c r="J40" i="5"/>
  <c r="K40" i="5" s="1"/>
  <c r="J39" i="5"/>
  <c r="K39" i="5" s="1"/>
  <c r="J38" i="5"/>
  <c r="K38" i="5" s="1"/>
  <c r="J37" i="5"/>
  <c r="K37" i="5" s="1"/>
  <c r="J36" i="5"/>
  <c r="K36" i="5" s="1"/>
  <c r="J35" i="5"/>
  <c r="K35" i="5" s="1"/>
  <c r="J34" i="5"/>
  <c r="K34" i="5" s="1"/>
  <c r="J33" i="5"/>
  <c r="K33" i="5" s="1"/>
  <c r="J32" i="5"/>
  <c r="K32" i="5" s="1"/>
  <c r="J31" i="5"/>
  <c r="K31" i="5" s="1"/>
  <c r="J30" i="5"/>
  <c r="K30" i="5" s="1"/>
  <c r="J29" i="5"/>
  <c r="K29" i="5" s="1"/>
  <c r="J28" i="5"/>
  <c r="K28" i="5" s="1"/>
  <c r="J27" i="5"/>
  <c r="K27" i="5" s="1"/>
  <c r="J26" i="5"/>
  <c r="K26" i="5" s="1"/>
  <c r="J25" i="5"/>
  <c r="K25" i="5" s="1"/>
  <c r="J24" i="5"/>
  <c r="K24" i="5" s="1"/>
  <c r="J23" i="5"/>
  <c r="K23" i="5" s="1"/>
  <c r="J22" i="5"/>
  <c r="K22" i="5" s="1"/>
  <c r="J21" i="5"/>
  <c r="K21" i="5" s="1"/>
  <c r="J20" i="5"/>
  <c r="K20" i="5" s="1"/>
  <c r="J19" i="5"/>
  <c r="K19" i="5" s="1"/>
  <c r="J18" i="5"/>
  <c r="K18" i="5" s="1"/>
  <c r="J17" i="5"/>
  <c r="K17" i="5" s="1"/>
  <c r="J16" i="5"/>
  <c r="K16" i="5" s="1"/>
  <c r="J15" i="5"/>
  <c r="K15" i="5" s="1"/>
  <c r="J14" i="5"/>
  <c r="K14" i="5" s="1"/>
  <c r="J13" i="5"/>
  <c r="K13" i="5" s="1"/>
  <c r="J12" i="5"/>
  <c r="K12" i="5" s="1"/>
  <c r="J11" i="5"/>
  <c r="K11" i="5" s="1"/>
  <c r="J10" i="5"/>
  <c r="K10" i="5" s="1"/>
  <c r="J9" i="5"/>
  <c r="K9" i="5" s="1"/>
  <c r="J8" i="5"/>
  <c r="J7" i="5"/>
  <c r="K7" i="5" s="1"/>
  <c r="J236" i="5" l="1"/>
  <c r="D20" i="2" s="1"/>
  <c r="K163" i="5"/>
  <c r="K236" i="5" s="1"/>
  <c r="AT158" i="5"/>
  <c r="J19" i="2" s="1"/>
  <c r="T19" i="2" s="1"/>
  <c r="AU85" i="5"/>
  <c r="J158" i="5"/>
  <c r="D19" i="2" s="1"/>
  <c r="N19" i="2" s="1"/>
  <c r="AT80" i="5"/>
  <c r="J18" i="2" s="1"/>
  <c r="T18" i="2" s="1"/>
  <c r="AH80" i="5"/>
  <c r="H18" i="2" s="1"/>
  <c r="R18" i="2" s="1"/>
  <c r="J80" i="5"/>
  <c r="D18" i="2" s="1"/>
  <c r="N18" i="2" s="1"/>
  <c r="AU314" i="5"/>
  <c r="AT314" i="5"/>
  <c r="J21" i="2" s="1"/>
  <c r="T21" i="2" s="1"/>
  <c r="AI314" i="5"/>
  <c r="AH314" i="5"/>
  <c r="H21" i="2" s="1"/>
  <c r="R21" i="2" s="1"/>
  <c r="W314" i="5"/>
  <c r="V314" i="5"/>
  <c r="F21" i="2" s="1"/>
  <c r="P21" i="2" s="1"/>
  <c r="K314" i="5"/>
  <c r="J314" i="5"/>
  <c r="D21" i="2" s="1"/>
  <c r="N21" i="2" s="1"/>
  <c r="AU236" i="5"/>
  <c r="AT236" i="5"/>
  <c r="J20" i="2" s="1"/>
  <c r="T20" i="2" s="1"/>
  <c r="AI236" i="5"/>
  <c r="AH236" i="5"/>
  <c r="H20" i="2" s="1"/>
  <c r="R20" i="2" s="1"/>
  <c r="W236" i="5"/>
  <c r="V236" i="5"/>
  <c r="F20" i="2" s="1"/>
  <c r="P20" i="2" s="1"/>
  <c r="AU158" i="5"/>
  <c r="AI158" i="5"/>
  <c r="AH158" i="5"/>
  <c r="H19" i="2" s="1"/>
  <c r="R19" i="2" s="1"/>
  <c r="W158" i="5"/>
  <c r="V158" i="5"/>
  <c r="F19" i="2" s="1"/>
  <c r="P19" i="2" s="1"/>
  <c r="K86" i="5"/>
  <c r="K158" i="5" s="1"/>
  <c r="AU7" i="5"/>
  <c r="AU80" i="5" s="1"/>
  <c r="AI80" i="5"/>
  <c r="W80" i="5"/>
  <c r="V80" i="5"/>
  <c r="F18" i="2" s="1"/>
  <c r="P18" i="2" s="1"/>
  <c r="K8" i="5"/>
  <c r="K80" i="5" s="1"/>
  <c r="D40" i="1" l="1"/>
  <c r="E40" i="1" s="1"/>
  <c r="D41" i="1"/>
  <c r="E41" i="1" s="1"/>
  <c r="D42" i="1"/>
  <c r="E42" i="1" s="1"/>
  <c r="D43" i="1"/>
  <c r="E43" i="1" s="1"/>
  <c r="D44" i="1"/>
  <c r="E44" i="1" s="1"/>
  <c r="D45" i="1"/>
  <c r="E45" i="1" s="1"/>
  <c r="D46" i="1"/>
  <c r="E46" i="1" s="1"/>
  <c r="D47" i="1"/>
  <c r="E47" i="1" s="1"/>
  <c r="D48" i="1"/>
  <c r="E48" i="1" s="1"/>
  <c r="D49" i="1"/>
  <c r="E49" i="1" s="1"/>
  <c r="D50" i="1"/>
  <c r="E50" i="1" s="1"/>
  <c r="D51" i="1"/>
  <c r="E51" i="1" s="1"/>
  <c r="D52" i="1"/>
  <c r="E52" i="1" s="1"/>
  <c r="P40" i="1"/>
  <c r="Q40" i="1" s="1"/>
  <c r="P41" i="1"/>
  <c r="Q41" i="1" s="1"/>
  <c r="P42" i="1"/>
  <c r="Q42" i="1" s="1"/>
  <c r="P43" i="1"/>
  <c r="Q43" i="1" s="1"/>
  <c r="P44" i="1"/>
  <c r="Q44" i="1" s="1"/>
  <c r="P45" i="1"/>
  <c r="Q45" i="1" s="1"/>
  <c r="P46" i="1"/>
  <c r="Q46" i="1" s="1"/>
  <c r="P47" i="1"/>
  <c r="Q47" i="1" s="1"/>
  <c r="P48" i="1"/>
  <c r="Q48" i="1" s="1"/>
  <c r="P49" i="1"/>
  <c r="Q49" i="1" s="1"/>
  <c r="P50" i="1"/>
  <c r="Q50" i="1" s="1"/>
  <c r="P51" i="1"/>
  <c r="Q51" i="1" s="1"/>
  <c r="P52" i="1"/>
  <c r="Q52" i="1" s="1"/>
  <c r="AB40" i="1"/>
  <c r="AC40" i="1" s="1"/>
  <c r="AB41" i="1"/>
  <c r="AC41" i="1" s="1"/>
  <c r="AB42" i="1"/>
  <c r="AC42" i="1" s="1"/>
  <c r="AB43" i="1"/>
  <c r="AC43" i="1" s="1"/>
  <c r="AB44" i="1"/>
  <c r="AC44" i="1" s="1"/>
  <c r="AB45" i="1"/>
  <c r="AC45" i="1" s="1"/>
  <c r="AB46" i="1"/>
  <c r="AC46" i="1" s="1"/>
  <c r="AB47" i="1"/>
  <c r="AC47" i="1" s="1"/>
  <c r="AB48" i="1"/>
  <c r="AC48" i="1" s="1"/>
  <c r="AB49" i="1"/>
  <c r="AC49" i="1" s="1"/>
  <c r="AB50" i="1"/>
  <c r="AC50" i="1" s="1"/>
  <c r="AB51" i="1"/>
  <c r="AC51" i="1" s="1"/>
  <c r="AB52" i="1"/>
  <c r="AC52" i="1" s="1"/>
  <c r="AN40" i="1"/>
  <c r="AO40" i="1" s="1"/>
  <c r="AN41" i="1"/>
  <c r="AO41" i="1" s="1"/>
  <c r="AN42" i="1"/>
  <c r="AO42" i="1" s="1"/>
  <c r="AN43" i="1"/>
  <c r="AO43" i="1" s="1"/>
  <c r="AN44" i="1"/>
  <c r="AO44" i="1" s="1"/>
  <c r="AN45" i="1"/>
  <c r="AO45" i="1" s="1"/>
  <c r="AN46" i="1"/>
  <c r="AO46" i="1" s="1"/>
  <c r="AN47" i="1"/>
  <c r="AO47" i="1" s="1"/>
  <c r="AN48" i="1"/>
  <c r="AO48" i="1" s="1"/>
  <c r="AN49" i="1"/>
  <c r="AO49" i="1" s="1"/>
  <c r="AN50" i="1"/>
  <c r="AO50" i="1" s="1"/>
  <c r="AN51" i="1"/>
  <c r="AO51" i="1" s="1"/>
  <c r="AN52" i="1"/>
  <c r="AO52" i="1" s="1"/>
  <c r="AZ40" i="1"/>
  <c r="BA40" i="1" s="1"/>
  <c r="AZ41" i="1"/>
  <c r="BA41" i="1" s="1"/>
  <c r="AZ42" i="1"/>
  <c r="BA42" i="1" s="1"/>
  <c r="AZ43" i="1"/>
  <c r="BA43" i="1" s="1"/>
  <c r="AZ44" i="1"/>
  <c r="BA44" i="1" s="1"/>
  <c r="AZ45" i="1"/>
  <c r="BA45" i="1" s="1"/>
  <c r="AZ46" i="1"/>
  <c r="BA46" i="1" s="1"/>
  <c r="AZ47" i="1"/>
  <c r="BA47" i="1" s="1"/>
  <c r="AZ48" i="1"/>
  <c r="BA48" i="1" s="1"/>
  <c r="AZ49" i="1"/>
  <c r="BA49" i="1" s="1"/>
  <c r="AZ50" i="1"/>
  <c r="BA50" i="1" s="1"/>
  <c r="AZ51" i="1"/>
  <c r="BA51" i="1" s="1"/>
  <c r="AZ52" i="1"/>
  <c r="BA52" i="1" s="1"/>
  <c r="AZ120" i="1"/>
  <c r="BA120" i="1" s="1"/>
  <c r="AZ121" i="1"/>
  <c r="BA121" i="1" s="1"/>
  <c r="AZ122" i="1"/>
  <c r="BA122" i="1" s="1"/>
  <c r="AZ123" i="1"/>
  <c r="BA123" i="1" s="1"/>
  <c r="AZ124" i="1"/>
  <c r="BA124" i="1" s="1"/>
  <c r="AZ125" i="1"/>
  <c r="BA125" i="1" s="1"/>
  <c r="AZ126" i="1"/>
  <c r="BA126" i="1" s="1"/>
  <c r="AZ127" i="1"/>
  <c r="BA127" i="1" s="1"/>
  <c r="AZ128" i="1"/>
  <c r="BA128" i="1" s="1"/>
  <c r="AZ129" i="1"/>
  <c r="BA129" i="1" s="1"/>
  <c r="AZ130" i="1"/>
  <c r="BA130" i="1" s="1"/>
  <c r="AZ131" i="1"/>
  <c r="BA131" i="1" s="1"/>
  <c r="AZ132" i="1"/>
  <c r="BA132" i="1" s="1"/>
  <c r="AN120" i="1"/>
  <c r="AO120" i="1" s="1"/>
  <c r="AN121" i="1"/>
  <c r="AO121" i="1" s="1"/>
  <c r="AN122" i="1"/>
  <c r="AO122" i="1" s="1"/>
  <c r="AN123" i="1"/>
  <c r="AO123" i="1" s="1"/>
  <c r="AN124" i="1"/>
  <c r="AO124" i="1" s="1"/>
  <c r="AN125" i="1"/>
  <c r="AO125" i="1" s="1"/>
  <c r="AN126" i="1"/>
  <c r="AO126" i="1" s="1"/>
  <c r="AN127" i="1"/>
  <c r="AO127" i="1" s="1"/>
  <c r="AN128" i="1"/>
  <c r="AO128" i="1" s="1"/>
  <c r="AN129" i="1"/>
  <c r="AO129" i="1" s="1"/>
  <c r="AN130" i="1"/>
  <c r="AO130" i="1" s="1"/>
  <c r="AN131" i="1"/>
  <c r="AO131" i="1" s="1"/>
  <c r="AN132" i="1"/>
  <c r="AO132" i="1" s="1"/>
  <c r="AB120" i="1"/>
  <c r="AC120" i="1" s="1"/>
  <c r="AB121" i="1"/>
  <c r="AC121" i="1" s="1"/>
  <c r="AB122" i="1"/>
  <c r="AC122" i="1" s="1"/>
  <c r="AB123" i="1"/>
  <c r="AC123" i="1" s="1"/>
  <c r="AB124" i="1"/>
  <c r="AC124" i="1" s="1"/>
  <c r="AB125" i="1"/>
  <c r="AC125" i="1" s="1"/>
  <c r="AB126" i="1"/>
  <c r="AC126" i="1" s="1"/>
  <c r="AB127" i="1"/>
  <c r="AC127" i="1" s="1"/>
  <c r="AB128" i="1"/>
  <c r="AC128" i="1" s="1"/>
  <c r="AB129" i="1"/>
  <c r="AC129" i="1" s="1"/>
  <c r="AB130" i="1"/>
  <c r="AC130" i="1" s="1"/>
  <c r="AB131" i="1"/>
  <c r="AC131" i="1" s="1"/>
  <c r="AB132" i="1"/>
  <c r="AC132" i="1" s="1"/>
  <c r="P120" i="1"/>
  <c r="Q120" i="1" s="1"/>
  <c r="P121" i="1"/>
  <c r="Q121" i="1" s="1"/>
  <c r="P122" i="1"/>
  <c r="Q122" i="1" s="1"/>
  <c r="P123" i="1"/>
  <c r="Q123" i="1" s="1"/>
  <c r="P124" i="1"/>
  <c r="Q124" i="1" s="1"/>
  <c r="P125" i="1"/>
  <c r="Q125" i="1" s="1"/>
  <c r="P126" i="1"/>
  <c r="Q126" i="1" s="1"/>
  <c r="P127" i="1"/>
  <c r="Q127" i="1" s="1"/>
  <c r="P128" i="1"/>
  <c r="Q128" i="1" s="1"/>
  <c r="P129" i="1"/>
  <c r="Q129" i="1" s="1"/>
  <c r="P130" i="1"/>
  <c r="Q130" i="1" s="1"/>
  <c r="P131" i="1"/>
  <c r="Q131" i="1" s="1"/>
  <c r="P132" i="1"/>
  <c r="Q132" i="1" s="1"/>
  <c r="D120" i="1"/>
  <c r="E120" i="1" s="1"/>
  <c r="D121" i="1"/>
  <c r="E121" i="1" s="1"/>
  <c r="D122" i="1"/>
  <c r="E122" i="1" s="1"/>
  <c r="D123" i="1"/>
  <c r="E123" i="1" s="1"/>
  <c r="D124" i="1"/>
  <c r="E124" i="1" s="1"/>
  <c r="D125" i="1"/>
  <c r="E125" i="1" s="1"/>
  <c r="D126" i="1"/>
  <c r="E126" i="1" s="1"/>
  <c r="D127" i="1"/>
  <c r="E127" i="1" s="1"/>
  <c r="D128" i="1"/>
  <c r="E128" i="1" s="1"/>
  <c r="D129" i="1"/>
  <c r="E129" i="1" s="1"/>
  <c r="D130" i="1"/>
  <c r="E130" i="1" s="1"/>
  <c r="D131" i="1"/>
  <c r="E131" i="1" s="1"/>
  <c r="D132" i="1"/>
  <c r="E132" i="1" s="1"/>
  <c r="D182" i="1"/>
  <c r="E182" i="1" s="1"/>
  <c r="D183" i="1"/>
  <c r="E183" i="1" s="1"/>
  <c r="D184" i="1"/>
  <c r="E184" i="1" s="1"/>
  <c r="D185" i="1"/>
  <c r="E185" i="1" s="1"/>
  <c r="D186" i="1"/>
  <c r="E186" i="1" s="1"/>
  <c r="D187" i="1"/>
  <c r="E187" i="1" s="1"/>
  <c r="D188" i="1"/>
  <c r="E188" i="1" s="1"/>
  <c r="D189" i="1"/>
  <c r="E189" i="1" s="1"/>
  <c r="D190" i="1"/>
  <c r="E190" i="1" s="1"/>
  <c r="D191" i="1"/>
  <c r="E191" i="1" s="1"/>
  <c r="D192" i="1"/>
  <c r="E192" i="1" s="1"/>
  <c r="D193" i="1"/>
  <c r="E193" i="1" s="1"/>
  <c r="D194" i="1"/>
  <c r="E194" i="1" s="1"/>
  <c r="P182" i="1"/>
  <c r="Q182" i="1" s="1"/>
  <c r="P183" i="1"/>
  <c r="Q183" i="1" s="1"/>
  <c r="P184" i="1"/>
  <c r="Q184" i="1" s="1"/>
  <c r="P185" i="1"/>
  <c r="Q185" i="1" s="1"/>
  <c r="P186" i="1"/>
  <c r="Q186" i="1" s="1"/>
  <c r="P187" i="1"/>
  <c r="Q187" i="1" s="1"/>
  <c r="P188" i="1"/>
  <c r="Q188" i="1" s="1"/>
  <c r="P189" i="1"/>
  <c r="Q189" i="1" s="1"/>
  <c r="P190" i="1"/>
  <c r="Q190" i="1" s="1"/>
  <c r="P191" i="1"/>
  <c r="Q191" i="1" s="1"/>
  <c r="P192" i="1"/>
  <c r="Q192" i="1" s="1"/>
  <c r="P193" i="1"/>
  <c r="Q193" i="1" s="1"/>
  <c r="P194" i="1"/>
  <c r="Q194" i="1" s="1"/>
  <c r="AB182" i="1"/>
  <c r="AC182" i="1" s="1"/>
  <c r="AB183" i="1"/>
  <c r="AC183" i="1" s="1"/>
  <c r="AB184" i="1"/>
  <c r="AC184" i="1" s="1"/>
  <c r="AB185" i="1"/>
  <c r="AC185" i="1" s="1"/>
  <c r="AB186" i="1"/>
  <c r="AC186" i="1" s="1"/>
  <c r="AB187" i="1"/>
  <c r="AC187" i="1" s="1"/>
  <c r="AB188" i="1"/>
  <c r="AC188" i="1" s="1"/>
  <c r="AB189" i="1"/>
  <c r="AC189" i="1" s="1"/>
  <c r="AB190" i="1"/>
  <c r="AC190" i="1" s="1"/>
  <c r="AB191" i="1"/>
  <c r="AC191" i="1" s="1"/>
  <c r="AB192" i="1"/>
  <c r="AC192" i="1" s="1"/>
  <c r="AB193" i="1"/>
  <c r="AC193" i="1" s="1"/>
  <c r="AB194" i="1"/>
  <c r="AC194" i="1" s="1"/>
  <c r="AN182" i="1"/>
  <c r="AO182" i="1" s="1"/>
  <c r="AN183" i="1"/>
  <c r="AO183" i="1" s="1"/>
  <c r="AN184" i="1"/>
  <c r="AO184" i="1" s="1"/>
  <c r="AN185" i="1"/>
  <c r="AO185" i="1" s="1"/>
  <c r="AN186" i="1"/>
  <c r="AO186" i="1" s="1"/>
  <c r="AN187" i="1"/>
  <c r="AO187" i="1" s="1"/>
  <c r="AN188" i="1"/>
  <c r="AO188" i="1" s="1"/>
  <c r="AN189" i="1"/>
  <c r="AO189" i="1" s="1"/>
  <c r="AN190" i="1"/>
  <c r="AO190" i="1" s="1"/>
  <c r="AN191" i="1"/>
  <c r="AO191" i="1" s="1"/>
  <c r="AN192" i="1"/>
  <c r="AO192" i="1" s="1"/>
  <c r="AN193" i="1"/>
  <c r="AO193" i="1" s="1"/>
  <c r="AN194" i="1"/>
  <c r="AO194" i="1" s="1"/>
  <c r="AZ182" i="1"/>
  <c r="BA182" i="1" s="1"/>
  <c r="AZ183" i="1"/>
  <c r="BA183" i="1" s="1"/>
  <c r="AZ184" i="1"/>
  <c r="BA184" i="1" s="1"/>
  <c r="AZ185" i="1"/>
  <c r="BA185" i="1" s="1"/>
  <c r="AZ186" i="1"/>
  <c r="BA186" i="1" s="1"/>
  <c r="AZ187" i="1"/>
  <c r="BA187" i="1" s="1"/>
  <c r="AZ188" i="1"/>
  <c r="BA188" i="1" s="1"/>
  <c r="AZ189" i="1"/>
  <c r="BA189" i="1" s="1"/>
  <c r="AZ190" i="1"/>
  <c r="BA190" i="1" s="1"/>
  <c r="AZ191" i="1"/>
  <c r="BA191" i="1" s="1"/>
  <c r="AZ192" i="1"/>
  <c r="BA192" i="1" s="1"/>
  <c r="AZ193" i="1"/>
  <c r="BA193" i="1" s="1"/>
  <c r="AZ194" i="1"/>
  <c r="BA194" i="1" s="1"/>
  <c r="AZ260" i="1"/>
  <c r="BA260" i="1" s="1"/>
  <c r="AZ261" i="1"/>
  <c r="BA261" i="1" s="1"/>
  <c r="AZ262" i="1"/>
  <c r="BA262" i="1" s="1"/>
  <c r="AZ263" i="1"/>
  <c r="BA263" i="1" s="1"/>
  <c r="AZ264" i="1"/>
  <c r="BA264" i="1" s="1"/>
  <c r="AZ265" i="1"/>
  <c r="BA265" i="1" s="1"/>
  <c r="AZ266" i="1"/>
  <c r="BA266" i="1" s="1"/>
  <c r="AZ267" i="1"/>
  <c r="BA267" i="1" s="1"/>
  <c r="AZ268" i="1"/>
  <c r="BA268" i="1" s="1"/>
  <c r="AZ269" i="1"/>
  <c r="BA269" i="1" s="1"/>
  <c r="AZ270" i="1"/>
  <c r="BA270" i="1" s="1"/>
  <c r="AZ271" i="1"/>
  <c r="BA271" i="1" s="1"/>
  <c r="AZ272" i="1"/>
  <c r="BA272" i="1" s="1"/>
  <c r="AN260" i="1"/>
  <c r="AO260" i="1" s="1"/>
  <c r="AN261" i="1"/>
  <c r="AO261" i="1" s="1"/>
  <c r="AN262" i="1"/>
  <c r="AO262" i="1" s="1"/>
  <c r="AN263" i="1"/>
  <c r="AO263" i="1" s="1"/>
  <c r="AN264" i="1"/>
  <c r="AO264" i="1" s="1"/>
  <c r="AN265" i="1"/>
  <c r="AO265" i="1" s="1"/>
  <c r="AN266" i="1"/>
  <c r="AO266" i="1" s="1"/>
  <c r="AN267" i="1"/>
  <c r="AO267" i="1" s="1"/>
  <c r="AN268" i="1"/>
  <c r="AO268" i="1" s="1"/>
  <c r="AN269" i="1"/>
  <c r="AO269" i="1" s="1"/>
  <c r="AN270" i="1"/>
  <c r="AO270" i="1" s="1"/>
  <c r="AN271" i="1"/>
  <c r="AO271" i="1" s="1"/>
  <c r="AN272" i="1"/>
  <c r="AO272" i="1" s="1"/>
  <c r="AB260" i="1"/>
  <c r="AC260" i="1" s="1"/>
  <c r="AB261" i="1"/>
  <c r="AC261" i="1" s="1"/>
  <c r="AB262" i="1"/>
  <c r="AC262" i="1" s="1"/>
  <c r="AB263" i="1"/>
  <c r="AC263" i="1" s="1"/>
  <c r="AB264" i="1"/>
  <c r="AC264" i="1" s="1"/>
  <c r="AB265" i="1"/>
  <c r="AC265" i="1" s="1"/>
  <c r="AB266" i="1"/>
  <c r="AC266" i="1" s="1"/>
  <c r="AB267" i="1"/>
  <c r="AC267" i="1" s="1"/>
  <c r="AB268" i="1"/>
  <c r="AC268" i="1" s="1"/>
  <c r="AB269" i="1"/>
  <c r="AC269" i="1" s="1"/>
  <c r="AB270" i="1"/>
  <c r="AC270" i="1" s="1"/>
  <c r="AB271" i="1"/>
  <c r="AC271" i="1" s="1"/>
  <c r="AB272" i="1"/>
  <c r="AC272" i="1" s="1"/>
  <c r="P260" i="1"/>
  <c r="Q260" i="1" s="1"/>
  <c r="P261" i="1"/>
  <c r="Q261" i="1" s="1"/>
  <c r="P262" i="1"/>
  <c r="Q262" i="1" s="1"/>
  <c r="P263" i="1"/>
  <c r="Q263" i="1" s="1"/>
  <c r="P264" i="1"/>
  <c r="Q264" i="1" s="1"/>
  <c r="P265" i="1"/>
  <c r="Q265" i="1" s="1"/>
  <c r="P266" i="1"/>
  <c r="Q266" i="1" s="1"/>
  <c r="P267" i="1"/>
  <c r="Q267" i="1" s="1"/>
  <c r="P268" i="1"/>
  <c r="Q268" i="1" s="1"/>
  <c r="P269" i="1"/>
  <c r="Q269" i="1" s="1"/>
  <c r="P270" i="1"/>
  <c r="Q270" i="1" s="1"/>
  <c r="P271" i="1"/>
  <c r="Q271" i="1" s="1"/>
  <c r="P272" i="1"/>
  <c r="Q272" i="1" s="1"/>
  <c r="D260" i="1"/>
  <c r="E260" i="1" s="1"/>
  <c r="D261" i="1"/>
  <c r="E261" i="1" s="1"/>
  <c r="D262" i="1"/>
  <c r="E262" i="1" s="1"/>
  <c r="D263" i="1"/>
  <c r="E263" i="1" s="1"/>
  <c r="D264" i="1"/>
  <c r="E264" i="1" s="1"/>
  <c r="D265" i="1"/>
  <c r="E265" i="1" s="1"/>
  <c r="D266" i="1"/>
  <c r="E266" i="1" s="1"/>
  <c r="D267" i="1"/>
  <c r="E267" i="1" s="1"/>
  <c r="D268" i="1"/>
  <c r="E268" i="1" s="1"/>
  <c r="D269" i="1"/>
  <c r="E269" i="1" s="1"/>
  <c r="D270" i="1"/>
  <c r="E270" i="1" s="1"/>
  <c r="D271" i="1"/>
  <c r="E271" i="1" s="1"/>
  <c r="D272" i="1"/>
  <c r="E272" i="1" s="1"/>
  <c r="D273" i="1"/>
  <c r="E273" i="1" s="1"/>
  <c r="D274" i="1"/>
  <c r="E274" i="1" s="1"/>
  <c r="D275" i="1"/>
  <c r="E275" i="1" s="1"/>
  <c r="AZ313" i="1"/>
  <c r="BA313" i="1" s="1"/>
  <c r="AN313" i="1"/>
  <c r="AO313" i="1" s="1"/>
  <c r="AB313" i="1"/>
  <c r="AC313" i="1" s="1"/>
  <c r="P313" i="1"/>
  <c r="Q313" i="1" s="1"/>
  <c r="D313" i="1"/>
  <c r="E313" i="1" s="1"/>
  <c r="AZ312" i="1"/>
  <c r="BA312" i="1" s="1"/>
  <c r="AN312" i="1"/>
  <c r="AO312" i="1" s="1"/>
  <c r="AB312" i="1"/>
  <c r="AC312" i="1" s="1"/>
  <c r="P312" i="1"/>
  <c r="Q312" i="1" s="1"/>
  <c r="D312" i="1"/>
  <c r="E312" i="1" s="1"/>
  <c r="AZ311" i="1"/>
  <c r="BA311" i="1" s="1"/>
  <c r="AN311" i="1"/>
  <c r="AO311" i="1" s="1"/>
  <c r="AB311" i="1"/>
  <c r="AC311" i="1" s="1"/>
  <c r="P311" i="1"/>
  <c r="Q311" i="1" s="1"/>
  <c r="D311" i="1"/>
  <c r="E311" i="1" s="1"/>
  <c r="AZ310" i="1"/>
  <c r="BA310" i="1" s="1"/>
  <c r="AN310" i="1"/>
  <c r="AO310" i="1" s="1"/>
  <c r="AB310" i="1"/>
  <c r="AC310" i="1" s="1"/>
  <c r="P310" i="1"/>
  <c r="Q310" i="1" s="1"/>
  <c r="D310" i="1"/>
  <c r="E310" i="1" s="1"/>
  <c r="AZ309" i="1"/>
  <c r="BA309" i="1" s="1"/>
  <c r="AN309" i="1"/>
  <c r="AO309" i="1" s="1"/>
  <c r="AB309" i="1"/>
  <c r="AC309" i="1" s="1"/>
  <c r="P309" i="1"/>
  <c r="Q309" i="1" s="1"/>
  <c r="D309" i="1"/>
  <c r="E309" i="1" s="1"/>
  <c r="AZ308" i="1"/>
  <c r="BA308" i="1" s="1"/>
  <c r="AN308" i="1"/>
  <c r="AO308" i="1" s="1"/>
  <c r="AB308" i="1"/>
  <c r="AC308" i="1" s="1"/>
  <c r="P308" i="1"/>
  <c r="Q308" i="1" s="1"/>
  <c r="D308" i="1"/>
  <c r="E308" i="1" s="1"/>
  <c r="AZ307" i="1"/>
  <c r="BA307" i="1" s="1"/>
  <c r="AN307" i="1"/>
  <c r="AO307" i="1" s="1"/>
  <c r="AB307" i="1"/>
  <c r="AC307" i="1" s="1"/>
  <c r="P307" i="1"/>
  <c r="Q307" i="1" s="1"/>
  <c r="D307" i="1"/>
  <c r="E307" i="1" s="1"/>
  <c r="AZ306" i="1"/>
  <c r="BA306" i="1" s="1"/>
  <c r="AN306" i="1"/>
  <c r="AO306" i="1" s="1"/>
  <c r="AB306" i="1"/>
  <c r="AC306" i="1" s="1"/>
  <c r="P306" i="1"/>
  <c r="Q306" i="1" s="1"/>
  <c r="D306" i="1"/>
  <c r="E306" i="1" s="1"/>
  <c r="AZ305" i="1"/>
  <c r="BA305" i="1" s="1"/>
  <c r="AN305" i="1"/>
  <c r="AO305" i="1" s="1"/>
  <c r="AB305" i="1"/>
  <c r="AC305" i="1" s="1"/>
  <c r="P305" i="1"/>
  <c r="Q305" i="1" s="1"/>
  <c r="D305" i="1"/>
  <c r="E305" i="1" s="1"/>
  <c r="AZ304" i="1"/>
  <c r="BA304" i="1" s="1"/>
  <c r="AN304" i="1"/>
  <c r="AO304" i="1" s="1"/>
  <c r="AB304" i="1"/>
  <c r="AC304" i="1" s="1"/>
  <c r="P304" i="1"/>
  <c r="Q304" i="1" s="1"/>
  <c r="D304" i="1"/>
  <c r="E304" i="1" s="1"/>
  <c r="AZ303" i="1"/>
  <c r="BA303" i="1" s="1"/>
  <c r="AN303" i="1"/>
  <c r="AO303" i="1" s="1"/>
  <c r="AB303" i="1"/>
  <c r="AC303" i="1" s="1"/>
  <c r="P303" i="1"/>
  <c r="Q303" i="1" s="1"/>
  <c r="D303" i="1"/>
  <c r="E303" i="1" s="1"/>
  <c r="AZ302" i="1"/>
  <c r="BA302" i="1" s="1"/>
  <c r="AN302" i="1"/>
  <c r="AO302" i="1" s="1"/>
  <c r="AB302" i="1"/>
  <c r="AC302" i="1" s="1"/>
  <c r="P302" i="1"/>
  <c r="Q302" i="1" s="1"/>
  <c r="D302" i="1"/>
  <c r="E302" i="1" s="1"/>
  <c r="AZ301" i="1"/>
  <c r="BA301" i="1" s="1"/>
  <c r="AN301" i="1"/>
  <c r="AO301" i="1" s="1"/>
  <c r="AB301" i="1"/>
  <c r="AC301" i="1" s="1"/>
  <c r="P301" i="1"/>
  <c r="Q301" i="1" s="1"/>
  <c r="D301" i="1"/>
  <c r="E301" i="1" s="1"/>
  <c r="AZ300" i="1"/>
  <c r="BA300" i="1" s="1"/>
  <c r="AN300" i="1"/>
  <c r="AO300" i="1" s="1"/>
  <c r="AB300" i="1"/>
  <c r="AC300" i="1" s="1"/>
  <c r="P300" i="1"/>
  <c r="Q300" i="1" s="1"/>
  <c r="D300" i="1"/>
  <c r="E300" i="1" s="1"/>
  <c r="AZ299" i="1"/>
  <c r="BA299" i="1" s="1"/>
  <c r="AN299" i="1"/>
  <c r="AO299" i="1" s="1"/>
  <c r="AB299" i="1"/>
  <c r="AC299" i="1" s="1"/>
  <c r="P299" i="1"/>
  <c r="Q299" i="1" s="1"/>
  <c r="D299" i="1"/>
  <c r="E299" i="1" s="1"/>
  <c r="AZ298" i="1"/>
  <c r="BA298" i="1" s="1"/>
  <c r="AN298" i="1"/>
  <c r="AO298" i="1" s="1"/>
  <c r="AB298" i="1"/>
  <c r="AC298" i="1" s="1"/>
  <c r="P298" i="1"/>
  <c r="Q298" i="1" s="1"/>
  <c r="D298" i="1"/>
  <c r="E298" i="1" s="1"/>
  <c r="AZ297" i="1"/>
  <c r="BA297" i="1" s="1"/>
  <c r="AN297" i="1"/>
  <c r="AO297" i="1" s="1"/>
  <c r="AB297" i="1"/>
  <c r="AC297" i="1" s="1"/>
  <c r="P297" i="1"/>
  <c r="Q297" i="1" s="1"/>
  <c r="D297" i="1"/>
  <c r="E297" i="1" s="1"/>
  <c r="AZ296" i="1"/>
  <c r="BA296" i="1" s="1"/>
  <c r="AN296" i="1"/>
  <c r="AO296" i="1" s="1"/>
  <c r="AB296" i="1"/>
  <c r="AC296" i="1" s="1"/>
  <c r="P296" i="1"/>
  <c r="Q296" i="1" s="1"/>
  <c r="D296" i="1"/>
  <c r="E296" i="1" s="1"/>
  <c r="AZ295" i="1"/>
  <c r="BA295" i="1" s="1"/>
  <c r="AN295" i="1"/>
  <c r="AO295" i="1" s="1"/>
  <c r="AB295" i="1"/>
  <c r="AC295" i="1" s="1"/>
  <c r="P295" i="1"/>
  <c r="Q295" i="1" s="1"/>
  <c r="D295" i="1"/>
  <c r="E295" i="1" s="1"/>
  <c r="AZ294" i="1"/>
  <c r="BA294" i="1" s="1"/>
  <c r="AN294" i="1"/>
  <c r="AO294" i="1" s="1"/>
  <c r="AB294" i="1"/>
  <c r="AC294" i="1" s="1"/>
  <c r="P294" i="1"/>
  <c r="Q294" i="1" s="1"/>
  <c r="D294" i="1"/>
  <c r="E294" i="1" s="1"/>
  <c r="AZ293" i="1"/>
  <c r="BA293" i="1" s="1"/>
  <c r="AN293" i="1"/>
  <c r="AO293" i="1" s="1"/>
  <c r="AB293" i="1"/>
  <c r="AC293" i="1" s="1"/>
  <c r="P293" i="1"/>
  <c r="Q293" i="1" s="1"/>
  <c r="D293" i="1"/>
  <c r="E293" i="1" s="1"/>
  <c r="AZ292" i="1"/>
  <c r="BA292" i="1" s="1"/>
  <c r="AN292" i="1"/>
  <c r="AO292" i="1" s="1"/>
  <c r="AB292" i="1"/>
  <c r="AC292" i="1" s="1"/>
  <c r="P292" i="1"/>
  <c r="Q292" i="1" s="1"/>
  <c r="D292" i="1"/>
  <c r="E292" i="1" s="1"/>
  <c r="AZ291" i="1"/>
  <c r="BA291" i="1" s="1"/>
  <c r="AN291" i="1"/>
  <c r="AO291" i="1" s="1"/>
  <c r="AB291" i="1"/>
  <c r="AC291" i="1" s="1"/>
  <c r="P291" i="1"/>
  <c r="Q291" i="1" s="1"/>
  <c r="D291" i="1"/>
  <c r="E291" i="1" s="1"/>
  <c r="AZ290" i="1"/>
  <c r="BA290" i="1" s="1"/>
  <c r="AN290" i="1"/>
  <c r="AO290" i="1" s="1"/>
  <c r="AB290" i="1"/>
  <c r="AC290" i="1" s="1"/>
  <c r="P290" i="1"/>
  <c r="Q290" i="1" s="1"/>
  <c r="D290" i="1"/>
  <c r="E290" i="1" s="1"/>
  <c r="AZ289" i="1"/>
  <c r="BA289" i="1" s="1"/>
  <c r="AN289" i="1"/>
  <c r="AO289" i="1" s="1"/>
  <c r="AB289" i="1"/>
  <c r="AC289" i="1" s="1"/>
  <c r="P289" i="1"/>
  <c r="Q289" i="1" s="1"/>
  <c r="D289" i="1"/>
  <c r="E289" i="1" s="1"/>
  <c r="AZ288" i="1"/>
  <c r="BA288" i="1" s="1"/>
  <c r="AN288" i="1"/>
  <c r="AO288" i="1" s="1"/>
  <c r="AB288" i="1"/>
  <c r="AC288" i="1" s="1"/>
  <c r="P288" i="1"/>
  <c r="Q288" i="1" s="1"/>
  <c r="D288" i="1"/>
  <c r="E288" i="1" s="1"/>
  <c r="AZ287" i="1"/>
  <c r="BA287" i="1" s="1"/>
  <c r="AN287" i="1"/>
  <c r="AO287" i="1" s="1"/>
  <c r="AB287" i="1"/>
  <c r="AC287" i="1" s="1"/>
  <c r="P287" i="1"/>
  <c r="Q287" i="1" s="1"/>
  <c r="D287" i="1"/>
  <c r="E287" i="1" s="1"/>
  <c r="AZ286" i="1"/>
  <c r="BA286" i="1" s="1"/>
  <c r="AN286" i="1"/>
  <c r="AO286" i="1" s="1"/>
  <c r="AB286" i="1"/>
  <c r="AC286" i="1" s="1"/>
  <c r="P286" i="1"/>
  <c r="Q286" i="1" s="1"/>
  <c r="D286" i="1"/>
  <c r="E286" i="1" s="1"/>
  <c r="AZ285" i="1"/>
  <c r="BA285" i="1" s="1"/>
  <c r="AN285" i="1"/>
  <c r="AO285" i="1" s="1"/>
  <c r="AB285" i="1"/>
  <c r="AC285" i="1" s="1"/>
  <c r="P285" i="1"/>
  <c r="Q285" i="1" s="1"/>
  <c r="D285" i="1"/>
  <c r="E285" i="1" s="1"/>
  <c r="AZ284" i="1"/>
  <c r="BA284" i="1" s="1"/>
  <c r="AN284" i="1"/>
  <c r="AO284" i="1" s="1"/>
  <c r="AB284" i="1"/>
  <c r="AC284" i="1" s="1"/>
  <c r="P284" i="1"/>
  <c r="Q284" i="1" s="1"/>
  <c r="D284" i="1"/>
  <c r="E284" i="1" s="1"/>
  <c r="AZ283" i="1"/>
  <c r="BA283" i="1" s="1"/>
  <c r="AN283" i="1"/>
  <c r="AO283" i="1" s="1"/>
  <c r="AB283" i="1"/>
  <c r="AC283" i="1" s="1"/>
  <c r="P283" i="1"/>
  <c r="Q283" i="1" s="1"/>
  <c r="D283" i="1"/>
  <c r="E283" i="1" s="1"/>
  <c r="AZ282" i="1"/>
  <c r="BA282" i="1" s="1"/>
  <c r="AN282" i="1"/>
  <c r="AO282" i="1" s="1"/>
  <c r="AB282" i="1"/>
  <c r="AC282" i="1" s="1"/>
  <c r="P282" i="1"/>
  <c r="Q282" i="1" s="1"/>
  <c r="D282" i="1"/>
  <c r="E282" i="1" s="1"/>
  <c r="AZ281" i="1"/>
  <c r="BA281" i="1" s="1"/>
  <c r="AN281" i="1"/>
  <c r="AO281" i="1" s="1"/>
  <c r="AB281" i="1"/>
  <c r="AC281" i="1" s="1"/>
  <c r="P281" i="1"/>
  <c r="Q281" i="1" s="1"/>
  <c r="D281" i="1"/>
  <c r="E281" i="1" s="1"/>
  <c r="AZ280" i="1"/>
  <c r="BA280" i="1" s="1"/>
  <c r="AN280" i="1"/>
  <c r="AO280" i="1" s="1"/>
  <c r="AB280" i="1"/>
  <c r="AC280" i="1" s="1"/>
  <c r="P280" i="1"/>
  <c r="Q280" i="1" s="1"/>
  <c r="D280" i="1"/>
  <c r="E280" i="1" s="1"/>
  <c r="AZ279" i="1"/>
  <c r="BA279" i="1" s="1"/>
  <c r="AN279" i="1"/>
  <c r="AO279" i="1" s="1"/>
  <c r="AB279" i="1"/>
  <c r="AC279" i="1" s="1"/>
  <c r="P279" i="1"/>
  <c r="Q279" i="1" s="1"/>
  <c r="D279" i="1"/>
  <c r="E279" i="1" s="1"/>
  <c r="AZ278" i="1"/>
  <c r="BA278" i="1" s="1"/>
  <c r="AN278" i="1"/>
  <c r="AO278" i="1" s="1"/>
  <c r="AB278" i="1"/>
  <c r="AC278" i="1" s="1"/>
  <c r="P278" i="1"/>
  <c r="Q278" i="1" s="1"/>
  <c r="D278" i="1"/>
  <c r="E278" i="1" s="1"/>
  <c r="AZ277" i="1"/>
  <c r="BA277" i="1" s="1"/>
  <c r="AN277" i="1"/>
  <c r="AO277" i="1" s="1"/>
  <c r="AB277" i="1"/>
  <c r="AC277" i="1" s="1"/>
  <c r="P277" i="1"/>
  <c r="Q277" i="1" s="1"/>
  <c r="D277" i="1"/>
  <c r="E277" i="1" s="1"/>
  <c r="AZ276" i="1"/>
  <c r="BA276" i="1" s="1"/>
  <c r="AN276" i="1"/>
  <c r="AO276" i="1" s="1"/>
  <c r="AB276" i="1"/>
  <c r="AC276" i="1" s="1"/>
  <c r="P276" i="1"/>
  <c r="Q276" i="1" s="1"/>
  <c r="D276" i="1"/>
  <c r="E276" i="1" s="1"/>
  <c r="AZ275" i="1"/>
  <c r="BA275" i="1" s="1"/>
  <c r="AN275" i="1"/>
  <c r="AO275" i="1" s="1"/>
  <c r="AB275" i="1"/>
  <c r="AC275" i="1" s="1"/>
  <c r="P275" i="1"/>
  <c r="Q275" i="1" s="1"/>
  <c r="AZ274" i="1"/>
  <c r="BA274" i="1" s="1"/>
  <c r="AN274" i="1"/>
  <c r="AO274" i="1" s="1"/>
  <c r="AB274" i="1"/>
  <c r="AC274" i="1" s="1"/>
  <c r="P274" i="1"/>
  <c r="Q274" i="1" s="1"/>
  <c r="AZ273" i="1"/>
  <c r="BA273" i="1" s="1"/>
  <c r="AN273" i="1"/>
  <c r="AO273" i="1" s="1"/>
  <c r="AB273" i="1"/>
  <c r="AC273" i="1" s="1"/>
  <c r="P273" i="1"/>
  <c r="Q273" i="1" s="1"/>
  <c r="AZ259" i="1"/>
  <c r="BA259" i="1" s="1"/>
  <c r="AN259" i="1"/>
  <c r="AO259" i="1" s="1"/>
  <c r="AB259" i="1"/>
  <c r="AC259" i="1" s="1"/>
  <c r="P259" i="1"/>
  <c r="Q259" i="1" s="1"/>
  <c r="D259" i="1"/>
  <c r="E259" i="1" s="1"/>
  <c r="AZ258" i="1"/>
  <c r="BA258" i="1" s="1"/>
  <c r="AN258" i="1"/>
  <c r="AO258" i="1" s="1"/>
  <c r="AB258" i="1"/>
  <c r="AC258" i="1" s="1"/>
  <c r="P258" i="1"/>
  <c r="Q258" i="1" s="1"/>
  <c r="D258" i="1"/>
  <c r="E258" i="1" s="1"/>
  <c r="AZ257" i="1"/>
  <c r="BA257" i="1" s="1"/>
  <c r="AN257" i="1"/>
  <c r="AO257" i="1" s="1"/>
  <c r="AB257" i="1"/>
  <c r="AC257" i="1" s="1"/>
  <c r="P257" i="1"/>
  <c r="Q257" i="1" s="1"/>
  <c r="D257" i="1"/>
  <c r="E257" i="1" s="1"/>
  <c r="AZ256" i="1"/>
  <c r="BA256" i="1" s="1"/>
  <c r="AN256" i="1"/>
  <c r="AO256" i="1" s="1"/>
  <c r="AB256" i="1"/>
  <c r="AC256" i="1" s="1"/>
  <c r="P256" i="1"/>
  <c r="Q256" i="1" s="1"/>
  <c r="D256" i="1"/>
  <c r="E256" i="1" s="1"/>
  <c r="AZ255" i="1"/>
  <c r="BA255" i="1" s="1"/>
  <c r="AN255" i="1"/>
  <c r="AO255" i="1" s="1"/>
  <c r="AB255" i="1"/>
  <c r="AC255" i="1" s="1"/>
  <c r="P255" i="1"/>
  <c r="Q255" i="1" s="1"/>
  <c r="D255" i="1"/>
  <c r="E255" i="1" s="1"/>
  <c r="AZ254" i="1"/>
  <c r="BA254" i="1" s="1"/>
  <c r="AN254" i="1"/>
  <c r="AO254" i="1" s="1"/>
  <c r="AB254" i="1"/>
  <c r="AC254" i="1" s="1"/>
  <c r="P254" i="1"/>
  <c r="Q254" i="1" s="1"/>
  <c r="D254" i="1"/>
  <c r="E254" i="1" s="1"/>
  <c r="AZ253" i="1"/>
  <c r="BA253" i="1" s="1"/>
  <c r="AN253" i="1"/>
  <c r="AO253" i="1" s="1"/>
  <c r="AB253" i="1"/>
  <c r="AC253" i="1" s="1"/>
  <c r="P253" i="1"/>
  <c r="Q253" i="1" s="1"/>
  <c r="D253" i="1"/>
  <c r="E253" i="1" s="1"/>
  <c r="AZ252" i="1"/>
  <c r="BA252" i="1" s="1"/>
  <c r="AN252" i="1"/>
  <c r="AO252" i="1" s="1"/>
  <c r="AB252" i="1"/>
  <c r="AC252" i="1" s="1"/>
  <c r="P252" i="1"/>
  <c r="Q252" i="1" s="1"/>
  <c r="D252" i="1"/>
  <c r="E252" i="1" s="1"/>
  <c r="AZ251" i="1"/>
  <c r="BA251" i="1" s="1"/>
  <c r="AN251" i="1"/>
  <c r="AO251" i="1" s="1"/>
  <c r="AB251" i="1"/>
  <c r="AC251" i="1" s="1"/>
  <c r="P251" i="1"/>
  <c r="Q251" i="1" s="1"/>
  <c r="D251" i="1"/>
  <c r="E251" i="1" s="1"/>
  <c r="AZ250" i="1"/>
  <c r="BA250" i="1" s="1"/>
  <c r="AN250" i="1"/>
  <c r="AO250" i="1" s="1"/>
  <c r="AB250" i="1"/>
  <c r="AC250" i="1" s="1"/>
  <c r="P250" i="1"/>
  <c r="Q250" i="1" s="1"/>
  <c r="D250" i="1"/>
  <c r="E250" i="1" s="1"/>
  <c r="AZ249" i="1"/>
  <c r="BA249" i="1" s="1"/>
  <c r="AN249" i="1"/>
  <c r="AO249" i="1" s="1"/>
  <c r="AB249" i="1"/>
  <c r="AC249" i="1" s="1"/>
  <c r="P249" i="1"/>
  <c r="Q249" i="1" s="1"/>
  <c r="D249" i="1"/>
  <c r="E249" i="1" s="1"/>
  <c r="AZ248" i="1"/>
  <c r="BA248" i="1" s="1"/>
  <c r="AN248" i="1"/>
  <c r="AO248" i="1" s="1"/>
  <c r="AB248" i="1"/>
  <c r="AC248" i="1" s="1"/>
  <c r="P248" i="1"/>
  <c r="Q248" i="1" s="1"/>
  <c r="D248" i="1"/>
  <c r="E248" i="1" s="1"/>
  <c r="AZ247" i="1"/>
  <c r="BA247" i="1" s="1"/>
  <c r="AN247" i="1"/>
  <c r="AO247" i="1" s="1"/>
  <c r="AB247" i="1"/>
  <c r="AC247" i="1" s="1"/>
  <c r="P247" i="1"/>
  <c r="Q247" i="1" s="1"/>
  <c r="D247" i="1"/>
  <c r="E247" i="1" s="1"/>
  <c r="AZ246" i="1"/>
  <c r="BA246" i="1" s="1"/>
  <c r="AN246" i="1"/>
  <c r="AO246" i="1" s="1"/>
  <c r="AB246" i="1"/>
  <c r="AC246" i="1" s="1"/>
  <c r="P246" i="1"/>
  <c r="Q246" i="1" s="1"/>
  <c r="D246" i="1"/>
  <c r="E246" i="1" s="1"/>
  <c r="AZ245" i="1"/>
  <c r="BA245" i="1" s="1"/>
  <c r="AN245" i="1"/>
  <c r="AO245" i="1" s="1"/>
  <c r="AB245" i="1"/>
  <c r="AC245" i="1" s="1"/>
  <c r="P245" i="1"/>
  <c r="Q245" i="1" s="1"/>
  <c r="D245" i="1"/>
  <c r="E245" i="1" s="1"/>
  <c r="AZ244" i="1"/>
  <c r="BA244" i="1" s="1"/>
  <c r="AN244" i="1"/>
  <c r="AO244" i="1" s="1"/>
  <c r="AB244" i="1"/>
  <c r="AC244" i="1" s="1"/>
  <c r="P244" i="1"/>
  <c r="Q244" i="1" s="1"/>
  <c r="D244" i="1"/>
  <c r="E244" i="1" s="1"/>
  <c r="AZ243" i="1"/>
  <c r="BA243" i="1" s="1"/>
  <c r="AN243" i="1"/>
  <c r="AO243" i="1" s="1"/>
  <c r="AB243" i="1"/>
  <c r="AC243" i="1" s="1"/>
  <c r="P243" i="1"/>
  <c r="Q243" i="1" s="1"/>
  <c r="D243" i="1"/>
  <c r="E243" i="1" s="1"/>
  <c r="AZ242" i="1"/>
  <c r="BA242" i="1" s="1"/>
  <c r="AN242" i="1"/>
  <c r="AO242" i="1" s="1"/>
  <c r="AB242" i="1"/>
  <c r="P242" i="1"/>
  <c r="Q242" i="1" s="1"/>
  <c r="D242" i="1"/>
  <c r="E242" i="1" s="1"/>
  <c r="AZ241" i="1"/>
  <c r="AN241" i="1"/>
  <c r="AB241" i="1"/>
  <c r="AC241" i="1" s="1"/>
  <c r="P241" i="1"/>
  <c r="D241" i="1"/>
  <c r="L11" i="2"/>
  <c r="L21" i="2"/>
  <c r="AN313" i="5"/>
  <c r="AO313" i="5" s="1"/>
  <c r="AB313" i="5"/>
  <c r="AC313" i="5" s="1"/>
  <c r="P313" i="5"/>
  <c r="Q313" i="5" s="1"/>
  <c r="D313" i="5"/>
  <c r="E313" i="5" s="1"/>
  <c r="AN312" i="5"/>
  <c r="AO312" i="5" s="1"/>
  <c r="AB312" i="5"/>
  <c r="AC312" i="5" s="1"/>
  <c r="P312" i="5"/>
  <c r="Q312" i="5" s="1"/>
  <c r="D312" i="5"/>
  <c r="E312" i="5" s="1"/>
  <c r="AN311" i="5"/>
  <c r="AO311" i="5" s="1"/>
  <c r="AB311" i="5"/>
  <c r="AC311" i="5" s="1"/>
  <c r="P311" i="5"/>
  <c r="Q311" i="5" s="1"/>
  <c r="D311" i="5"/>
  <c r="E311" i="5" s="1"/>
  <c r="AN310" i="5"/>
  <c r="AO310" i="5" s="1"/>
  <c r="AB310" i="5"/>
  <c r="AC310" i="5" s="1"/>
  <c r="P310" i="5"/>
  <c r="Q310" i="5" s="1"/>
  <c r="D310" i="5"/>
  <c r="E310" i="5" s="1"/>
  <c r="AN309" i="5"/>
  <c r="AO309" i="5" s="1"/>
  <c r="AB309" i="5"/>
  <c r="AC309" i="5" s="1"/>
  <c r="P309" i="5"/>
  <c r="Q309" i="5" s="1"/>
  <c r="D309" i="5"/>
  <c r="E309" i="5" s="1"/>
  <c r="AN308" i="5"/>
  <c r="AO308" i="5" s="1"/>
  <c r="AB308" i="5"/>
  <c r="AC308" i="5" s="1"/>
  <c r="P308" i="5"/>
  <c r="Q308" i="5" s="1"/>
  <c r="D308" i="5"/>
  <c r="E308" i="5" s="1"/>
  <c r="AN307" i="5"/>
  <c r="AO307" i="5" s="1"/>
  <c r="AB307" i="5"/>
  <c r="AC307" i="5" s="1"/>
  <c r="P307" i="5"/>
  <c r="Q307" i="5" s="1"/>
  <c r="D307" i="5"/>
  <c r="E307" i="5" s="1"/>
  <c r="AN306" i="5"/>
  <c r="AO306" i="5" s="1"/>
  <c r="AB306" i="5"/>
  <c r="AC306" i="5" s="1"/>
  <c r="P306" i="5"/>
  <c r="Q306" i="5" s="1"/>
  <c r="D306" i="5"/>
  <c r="E306" i="5" s="1"/>
  <c r="AN305" i="5"/>
  <c r="AO305" i="5" s="1"/>
  <c r="AB305" i="5"/>
  <c r="AC305" i="5" s="1"/>
  <c r="P305" i="5"/>
  <c r="Q305" i="5" s="1"/>
  <c r="D305" i="5"/>
  <c r="E305" i="5" s="1"/>
  <c r="AN304" i="5"/>
  <c r="AO304" i="5" s="1"/>
  <c r="AB304" i="5"/>
  <c r="AC304" i="5" s="1"/>
  <c r="P304" i="5"/>
  <c r="Q304" i="5" s="1"/>
  <c r="D304" i="5"/>
  <c r="E304" i="5" s="1"/>
  <c r="AN303" i="5"/>
  <c r="AO303" i="5" s="1"/>
  <c r="AB303" i="5"/>
  <c r="AC303" i="5" s="1"/>
  <c r="P303" i="5"/>
  <c r="Q303" i="5" s="1"/>
  <c r="D303" i="5"/>
  <c r="E303" i="5" s="1"/>
  <c r="AN302" i="5"/>
  <c r="AO302" i="5" s="1"/>
  <c r="AB302" i="5"/>
  <c r="AC302" i="5" s="1"/>
  <c r="P302" i="5"/>
  <c r="Q302" i="5" s="1"/>
  <c r="D302" i="5"/>
  <c r="E302" i="5" s="1"/>
  <c r="AN301" i="5"/>
  <c r="AO301" i="5" s="1"/>
  <c r="AB301" i="5"/>
  <c r="AC301" i="5" s="1"/>
  <c r="P301" i="5"/>
  <c r="Q301" i="5" s="1"/>
  <c r="D301" i="5"/>
  <c r="E301" i="5" s="1"/>
  <c r="AN300" i="5"/>
  <c r="AO300" i="5" s="1"/>
  <c r="AB300" i="5"/>
  <c r="AC300" i="5" s="1"/>
  <c r="P300" i="5"/>
  <c r="Q300" i="5" s="1"/>
  <c r="D300" i="5"/>
  <c r="E300" i="5" s="1"/>
  <c r="AN299" i="5"/>
  <c r="AO299" i="5" s="1"/>
  <c r="AB299" i="5"/>
  <c r="AC299" i="5" s="1"/>
  <c r="P299" i="5"/>
  <c r="Q299" i="5" s="1"/>
  <c r="D299" i="5"/>
  <c r="E299" i="5" s="1"/>
  <c r="AN298" i="5"/>
  <c r="AO298" i="5" s="1"/>
  <c r="AB298" i="5"/>
  <c r="AC298" i="5" s="1"/>
  <c r="P298" i="5"/>
  <c r="Q298" i="5" s="1"/>
  <c r="D298" i="5"/>
  <c r="E298" i="5" s="1"/>
  <c r="AN297" i="5"/>
  <c r="AO297" i="5" s="1"/>
  <c r="AB297" i="5"/>
  <c r="AC297" i="5" s="1"/>
  <c r="P297" i="5"/>
  <c r="Q297" i="5" s="1"/>
  <c r="D297" i="5"/>
  <c r="E297" i="5" s="1"/>
  <c r="AN296" i="5"/>
  <c r="AO296" i="5" s="1"/>
  <c r="AB296" i="5"/>
  <c r="AC296" i="5" s="1"/>
  <c r="P296" i="5"/>
  <c r="Q296" i="5" s="1"/>
  <c r="D296" i="5"/>
  <c r="E296" i="5" s="1"/>
  <c r="AN295" i="5"/>
  <c r="AO295" i="5" s="1"/>
  <c r="AB295" i="5"/>
  <c r="AC295" i="5" s="1"/>
  <c r="P295" i="5"/>
  <c r="Q295" i="5" s="1"/>
  <c r="D295" i="5"/>
  <c r="E295" i="5" s="1"/>
  <c r="AN294" i="5"/>
  <c r="AO294" i="5" s="1"/>
  <c r="AB294" i="5"/>
  <c r="AC294" i="5" s="1"/>
  <c r="P294" i="5"/>
  <c r="Q294" i="5" s="1"/>
  <c r="D294" i="5"/>
  <c r="E294" i="5" s="1"/>
  <c r="AN293" i="5"/>
  <c r="AO293" i="5" s="1"/>
  <c r="AB293" i="5"/>
  <c r="AC293" i="5" s="1"/>
  <c r="P293" i="5"/>
  <c r="Q293" i="5" s="1"/>
  <c r="D293" i="5"/>
  <c r="E293" i="5" s="1"/>
  <c r="AN292" i="5"/>
  <c r="AO292" i="5" s="1"/>
  <c r="AB292" i="5"/>
  <c r="AC292" i="5" s="1"/>
  <c r="P292" i="5"/>
  <c r="Q292" i="5" s="1"/>
  <c r="D292" i="5"/>
  <c r="E292" i="5" s="1"/>
  <c r="AN291" i="5"/>
  <c r="AO291" i="5" s="1"/>
  <c r="AB291" i="5"/>
  <c r="AC291" i="5" s="1"/>
  <c r="P291" i="5"/>
  <c r="Q291" i="5" s="1"/>
  <c r="D291" i="5"/>
  <c r="E291" i="5" s="1"/>
  <c r="AN290" i="5"/>
  <c r="AO290" i="5" s="1"/>
  <c r="AB290" i="5"/>
  <c r="AC290" i="5" s="1"/>
  <c r="P290" i="5"/>
  <c r="Q290" i="5" s="1"/>
  <c r="D290" i="5"/>
  <c r="E290" i="5" s="1"/>
  <c r="AN289" i="5"/>
  <c r="AO289" i="5" s="1"/>
  <c r="AB289" i="5"/>
  <c r="AC289" i="5" s="1"/>
  <c r="P289" i="5"/>
  <c r="Q289" i="5" s="1"/>
  <c r="D289" i="5"/>
  <c r="E289" i="5" s="1"/>
  <c r="AN288" i="5"/>
  <c r="AO288" i="5" s="1"/>
  <c r="AB288" i="5"/>
  <c r="AC288" i="5" s="1"/>
  <c r="P288" i="5"/>
  <c r="Q288" i="5" s="1"/>
  <c r="D288" i="5"/>
  <c r="E288" i="5" s="1"/>
  <c r="AN287" i="5"/>
  <c r="AO287" i="5" s="1"/>
  <c r="AB287" i="5"/>
  <c r="AC287" i="5" s="1"/>
  <c r="P287" i="5"/>
  <c r="Q287" i="5" s="1"/>
  <c r="D287" i="5"/>
  <c r="E287" i="5" s="1"/>
  <c r="AN286" i="5"/>
  <c r="AO286" i="5" s="1"/>
  <c r="AB286" i="5"/>
  <c r="AC286" i="5" s="1"/>
  <c r="P286" i="5"/>
  <c r="Q286" i="5" s="1"/>
  <c r="D286" i="5"/>
  <c r="E286" i="5" s="1"/>
  <c r="AN285" i="5"/>
  <c r="AO285" i="5" s="1"/>
  <c r="AB285" i="5"/>
  <c r="AC285" i="5" s="1"/>
  <c r="P285" i="5"/>
  <c r="Q285" i="5" s="1"/>
  <c r="D285" i="5"/>
  <c r="E285" i="5" s="1"/>
  <c r="AN284" i="5"/>
  <c r="AO284" i="5" s="1"/>
  <c r="AB284" i="5"/>
  <c r="AC284" i="5" s="1"/>
  <c r="P284" i="5"/>
  <c r="Q284" i="5" s="1"/>
  <c r="D284" i="5"/>
  <c r="E284" i="5" s="1"/>
  <c r="AN283" i="5"/>
  <c r="AO283" i="5" s="1"/>
  <c r="AB283" i="5"/>
  <c r="AC283" i="5" s="1"/>
  <c r="P283" i="5"/>
  <c r="Q283" i="5" s="1"/>
  <c r="D283" i="5"/>
  <c r="E283" i="5" s="1"/>
  <c r="AN282" i="5"/>
  <c r="AO282" i="5" s="1"/>
  <c r="AB282" i="5"/>
  <c r="AC282" i="5" s="1"/>
  <c r="P282" i="5"/>
  <c r="Q282" i="5" s="1"/>
  <c r="D282" i="5"/>
  <c r="E282" i="5" s="1"/>
  <c r="AN281" i="5"/>
  <c r="AO281" i="5" s="1"/>
  <c r="AB281" i="5"/>
  <c r="AC281" i="5" s="1"/>
  <c r="P281" i="5"/>
  <c r="Q281" i="5" s="1"/>
  <c r="D281" i="5"/>
  <c r="E281" i="5" s="1"/>
  <c r="AN280" i="5"/>
  <c r="AO280" i="5" s="1"/>
  <c r="AB280" i="5"/>
  <c r="AC280" i="5" s="1"/>
  <c r="P280" i="5"/>
  <c r="Q280" i="5" s="1"/>
  <c r="D280" i="5"/>
  <c r="E280" i="5" s="1"/>
  <c r="AN279" i="5"/>
  <c r="AO279" i="5" s="1"/>
  <c r="AB279" i="5"/>
  <c r="AC279" i="5" s="1"/>
  <c r="P279" i="5"/>
  <c r="Q279" i="5" s="1"/>
  <c r="D279" i="5"/>
  <c r="E279" i="5" s="1"/>
  <c r="AN278" i="5"/>
  <c r="AO278" i="5" s="1"/>
  <c r="AB278" i="5"/>
  <c r="AC278" i="5" s="1"/>
  <c r="P278" i="5"/>
  <c r="Q278" i="5" s="1"/>
  <c r="D278" i="5"/>
  <c r="E278" i="5" s="1"/>
  <c r="AN277" i="5"/>
  <c r="AO277" i="5" s="1"/>
  <c r="AB277" i="5"/>
  <c r="AC277" i="5" s="1"/>
  <c r="P277" i="5"/>
  <c r="Q277" i="5" s="1"/>
  <c r="D277" i="5"/>
  <c r="E277" i="5" s="1"/>
  <c r="AN276" i="5"/>
  <c r="AO276" i="5" s="1"/>
  <c r="AB276" i="5"/>
  <c r="AC276" i="5" s="1"/>
  <c r="P276" i="5"/>
  <c r="Q276" i="5" s="1"/>
  <c r="D276" i="5"/>
  <c r="E276" i="5" s="1"/>
  <c r="AN275" i="5"/>
  <c r="AO275" i="5" s="1"/>
  <c r="AB275" i="5"/>
  <c r="AC275" i="5" s="1"/>
  <c r="P275" i="5"/>
  <c r="Q275" i="5" s="1"/>
  <c r="D275" i="5"/>
  <c r="E275" i="5" s="1"/>
  <c r="AN274" i="5"/>
  <c r="AO274" i="5" s="1"/>
  <c r="AB274" i="5"/>
  <c r="AC274" i="5" s="1"/>
  <c r="P274" i="5"/>
  <c r="Q274" i="5" s="1"/>
  <c r="D274" i="5"/>
  <c r="E274" i="5" s="1"/>
  <c r="AN273" i="5"/>
  <c r="AO273" i="5" s="1"/>
  <c r="AB273" i="5"/>
  <c r="AC273" i="5" s="1"/>
  <c r="P273" i="5"/>
  <c r="Q273" i="5" s="1"/>
  <c r="D273" i="5"/>
  <c r="E273" i="5" s="1"/>
  <c r="AN272" i="5"/>
  <c r="AO272" i="5" s="1"/>
  <c r="AB272" i="5"/>
  <c r="AC272" i="5" s="1"/>
  <c r="P272" i="5"/>
  <c r="Q272" i="5" s="1"/>
  <c r="D272" i="5"/>
  <c r="E272" i="5" s="1"/>
  <c r="AN271" i="5"/>
  <c r="AO271" i="5" s="1"/>
  <c r="AB271" i="5"/>
  <c r="AC271" i="5" s="1"/>
  <c r="P271" i="5"/>
  <c r="Q271" i="5" s="1"/>
  <c r="D271" i="5"/>
  <c r="E271" i="5" s="1"/>
  <c r="AN270" i="5"/>
  <c r="AO270" i="5" s="1"/>
  <c r="AB270" i="5"/>
  <c r="AC270" i="5" s="1"/>
  <c r="P270" i="5"/>
  <c r="Q270" i="5" s="1"/>
  <c r="D270" i="5"/>
  <c r="E270" i="5" s="1"/>
  <c r="AN269" i="5"/>
  <c r="AO269" i="5" s="1"/>
  <c r="AB269" i="5"/>
  <c r="AC269" i="5" s="1"/>
  <c r="P269" i="5"/>
  <c r="Q269" i="5" s="1"/>
  <c r="D269" i="5"/>
  <c r="E269" i="5" s="1"/>
  <c r="AN268" i="5"/>
  <c r="AO268" i="5" s="1"/>
  <c r="AB268" i="5"/>
  <c r="AC268" i="5" s="1"/>
  <c r="P268" i="5"/>
  <c r="Q268" i="5" s="1"/>
  <c r="D268" i="5"/>
  <c r="E268" i="5" s="1"/>
  <c r="AN267" i="5"/>
  <c r="AO267" i="5" s="1"/>
  <c r="AB267" i="5"/>
  <c r="AC267" i="5" s="1"/>
  <c r="P267" i="5"/>
  <c r="Q267" i="5" s="1"/>
  <c r="D267" i="5"/>
  <c r="E267" i="5" s="1"/>
  <c r="AN266" i="5"/>
  <c r="AO266" i="5" s="1"/>
  <c r="AB266" i="5"/>
  <c r="AC266" i="5" s="1"/>
  <c r="P266" i="5"/>
  <c r="Q266" i="5" s="1"/>
  <c r="D266" i="5"/>
  <c r="E266" i="5" s="1"/>
  <c r="AN265" i="5"/>
  <c r="AO265" i="5" s="1"/>
  <c r="AB265" i="5"/>
  <c r="AC265" i="5" s="1"/>
  <c r="P265" i="5"/>
  <c r="Q265" i="5" s="1"/>
  <c r="D265" i="5"/>
  <c r="E265" i="5" s="1"/>
  <c r="AN264" i="5"/>
  <c r="AO264" i="5" s="1"/>
  <c r="AB264" i="5"/>
  <c r="AC264" i="5" s="1"/>
  <c r="P264" i="5"/>
  <c r="Q264" i="5" s="1"/>
  <c r="D264" i="5"/>
  <c r="E264" i="5" s="1"/>
  <c r="AN263" i="5"/>
  <c r="AO263" i="5" s="1"/>
  <c r="AB263" i="5"/>
  <c r="AC263" i="5" s="1"/>
  <c r="P263" i="5"/>
  <c r="Q263" i="5" s="1"/>
  <c r="D263" i="5"/>
  <c r="E263" i="5" s="1"/>
  <c r="AN262" i="5"/>
  <c r="AO262" i="5" s="1"/>
  <c r="AB262" i="5"/>
  <c r="AC262" i="5" s="1"/>
  <c r="P262" i="5"/>
  <c r="Q262" i="5" s="1"/>
  <c r="D262" i="5"/>
  <c r="E262" i="5" s="1"/>
  <c r="AN261" i="5"/>
  <c r="AO261" i="5" s="1"/>
  <c r="AB261" i="5"/>
  <c r="AC261" i="5" s="1"/>
  <c r="P261" i="5"/>
  <c r="Q261" i="5" s="1"/>
  <c r="D261" i="5"/>
  <c r="E261" i="5" s="1"/>
  <c r="AN260" i="5"/>
  <c r="AO260" i="5" s="1"/>
  <c r="AB260" i="5"/>
  <c r="AC260" i="5" s="1"/>
  <c r="P260" i="5"/>
  <c r="Q260" i="5" s="1"/>
  <c r="D260" i="5"/>
  <c r="E260" i="5" s="1"/>
  <c r="AN259" i="5"/>
  <c r="AO259" i="5" s="1"/>
  <c r="AB259" i="5"/>
  <c r="AC259" i="5" s="1"/>
  <c r="P259" i="5"/>
  <c r="Q259" i="5" s="1"/>
  <c r="D259" i="5"/>
  <c r="E259" i="5" s="1"/>
  <c r="AN258" i="5"/>
  <c r="AO258" i="5" s="1"/>
  <c r="AB258" i="5"/>
  <c r="AC258" i="5" s="1"/>
  <c r="P258" i="5"/>
  <c r="Q258" i="5" s="1"/>
  <c r="D258" i="5"/>
  <c r="E258" i="5" s="1"/>
  <c r="AN257" i="5"/>
  <c r="AO257" i="5" s="1"/>
  <c r="AB257" i="5"/>
  <c r="AC257" i="5" s="1"/>
  <c r="P257" i="5"/>
  <c r="Q257" i="5" s="1"/>
  <c r="D257" i="5"/>
  <c r="E257" i="5" s="1"/>
  <c r="AN256" i="5"/>
  <c r="AO256" i="5" s="1"/>
  <c r="AB256" i="5"/>
  <c r="AC256" i="5" s="1"/>
  <c r="P256" i="5"/>
  <c r="Q256" i="5" s="1"/>
  <c r="D256" i="5"/>
  <c r="E256" i="5" s="1"/>
  <c r="AN255" i="5"/>
  <c r="AO255" i="5" s="1"/>
  <c r="AB255" i="5"/>
  <c r="AC255" i="5" s="1"/>
  <c r="P255" i="5"/>
  <c r="Q255" i="5" s="1"/>
  <c r="D255" i="5"/>
  <c r="E255" i="5" s="1"/>
  <c r="AN254" i="5"/>
  <c r="AO254" i="5" s="1"/>
  <c r="AB254" i="5"/>
  <c r="AC254" i="5" s="1"/>
  <c r="P254" i="5"/>
  <c r="Q254" i="5" s="1"/>
  <c r="D254" i="5"/>
  <c r="E254" i="5" s="1"/>
  <c r="AN253" i="5"/>
  <c r="AO253" i="5" s="1"/>
  <c r="AB253" i="5"/>
  <c r="AC253" i="5" s="1"/>
  <c r="P253" i="5"/>
  <c r="Q253" i="5" s="1"/>
  <c r="D253" i="5"/>
  <c r="E253" i="5" s="1"/>
  <c r="AN252" i="5"/>
  <c r="AO252" i="5" s="1"/>
  <c r="AB252" i="5"/>
  <c r="AC252" i="5" s="1"/>
  <c r="P252" i="5"/>
  <c r="Q252" i="5" s="1"/>
  <c r="D252" i="5"/>
  <c r="E252" i="5" s="1"/>
  <c r="AN251" i="5"/>
  <c r="AO251" i="5" s="1"/>
  <c r="AB251" i="5"/>
  <c r="AC251" i="5" s="1"/>
  <c r="P251" i="5"/>
  <c r="Q251" i="5" s="1"/>
  <c r="D251" i="5"/>
  <c r="E251" i="5" s="1"/>
  <c r="AN250" i="5"/>
  <c r="AO250" i="5" s="1"/>
  <c r="AB250" i="5"/>
  <c r="AC250" i="5" s="1"/>
  <c r="P250" i="5"/>
  <c r="Q250" i="5" s="1"/>
  <c r="D250" i="5"/>
  <c r="E250" i="5" s="1"/>
  <c r="AN249" i="5"/>
  <c r="AO249" i="5" s="1"/>
  <c r="AB249" i="5"/>
  <c r="AC249" i="5" s="1"/>
  <c r="P249" i="5"/>
  <c r="Q249" i="5" s="1"/>
  <c r="D249" i="5"/>
  <c r="E249" i="5" s="1"/>
  <c r="AN248" i="5"/>
  <c r="AO248" i="5" s="1"/>
  <c r="AB248" i="5"/>
  <c r="AC248" i="5" s="1"/>
  <c r="P248" i="5"/>
  <c r="Q248" i="5" s="1"/>
  <c r="D248" i="5"/>
  <c r="E248" i="5" s="1"/>
  <c r="AN247" i="5"/>
  <c r="AO247" i="5" s="1"/>
  <c r="AB247" i="5"/>
  <c r="AC247" i="5" s="1"/>
  <c r="P247" i="5"/>
  <c r="Q247" i="5" s="1"/>
  <c r="D247" i="5"/>
  <c r="E247" i="5" s="1"/>
  <c r="AN246" i="5"/>
  <c r="AO246" i="5" s="1"/>
  <c r="AB246" i="5"/>
  <c r="AC246" i="5" s="1"/>
  <c r="P246" i="5"/>
  <c r="Q246" i="5" s="1"/>
  <c r="D246" i="5"/>
  <c r="E246" i="5" s="1"/>
  <c r="AN245" i="5"/>
  <c r="AO245" i="5" s="1"/>
  <c r="AB245" i="5"/>
  <c r="AC245" i="5" s="1"/>
  <c r="P245" i="5"/>
  <c r="Q245" i="5" s="1"/>
  <c r="D245" i="5"/>
  <c r="E245" i="5" s="1"/>
  <c r="AN244" i="5"/>
  <c r="AO244" i="5" s="1"/>
  <c r="AB244" i="5"/>
  <c r="AC244" i="5" s="1"/>
  <c r="P244" i="5"/>
  <c r="Q244" i="5" s="1"/>
  <c r="D244" i="5"/>
  <c r="E244" i="5" s="1"/>
  <c r="AN243" i="5"/>
  <c r="AO243" i="5" s="1"/>
  <c r="AB243" i="5"/>
  <c r="AC243" i="5" s="1"/>
  <c r="P243" i="5"/>
  <c r="Q243" i="5" s="1"/>
  <c r="D243" i="5"/>
  <c r="E243" i="5" s="1"/>
  <c r="AN242" i="5"/>
  <c r="AO242" i="5" s="1"/>
  <c r="AB242" i="5"/>
  <c r="P242" i="5"/>
  <c r="Q242" i="5" s="1"/>
  <c r="D242" i="5"/>
  <c r="E242" i="5" s="1"/>
  <c r="AN241" i="5"/>
  <c r="AB241" i="5"/>
  <c r="AC241" i="5" s="1"/>
  <c r="P241" i="5"/>
  <c r="D241" i="5"/>
  <c r="AN174" i="5"/>
  <c r="AO174" i="5" s="1"/>
  <c r="AN175" i="5"/>
  <c r="AO175" i="5" s="1"/>
  <c r="AN176" i="5"/>
  <c r="AO176" i="5" s="1"/>
  <c r="AN177" i="5"/>
  <c r="AO177" i="5" s="1"/>
  <c r="AN178" i="5"/>
  <c r="AO178" i="5" s="1"/>
  <c r="AN179" i="5"/>
  <c r="AO179" i="5" s="1"/>
  <c r="AN180" i="5"/>
  <c r="AO180" i="5" s="1"/>
  <c r="AN181" i="5"/>
  <c r="AO181" i="5" s="1"/>
  <c r="AN182" i="5"/>
  <c r="AO182" i="5" s="1"/>
  <c r="AN183" i="5"/>
  <c r="AO183" i="5" s="1"/>
  <c r="AN184" i="5"/>
  <c r="AO184" i="5" s="1"/>
  <c r="AN185" i="5"/>
  <c r="AO185" i="5" s="1"/>
  <c r="AN186" i="5"/>
  <c r="AO186" i="5" s="1"/>
  <c r="AB174" i="5"/>
  <c r="AC174" i="5" s="1"/>
  <c r="AB175" i="5"/>
  <c r="AC175" i="5" s="1"/>
  <c r="AB176" i="5"/>
  <c r="AC176" i="5" s="1"/>
  <c r="AB177" i="5"/>
  <c r="AC177" i="5" s="1"/>
  <c r="AB178" i="5"/>
  <c r="AC178" i="5" s="1"/>
  <c r="AB179" i="5"/>
  <c r="AC179" i="5" s="1"/>
  <c r="AB180" i="5"/>
  <c r="AC180" i="5" s="1"/>
  <c r="AB181" i="5"/>
  <c r="AC181" i="5" s="1"/>
  <c r="AB182" i="5"/>
  <c r="AC182" i="5" s="1"/>
  <c r="AB183" i="5"/>
  <c r="AC183" i="5" s="1"/>
  <c r="AB184" i="5"/>
  <c r="AC184" i="5" s="1"/>
  <c r="AB185" i="5"/>
  <c r="AC185" i="5" s="1"/>
  <c r="AB186" i="5"/>
  <c r="AC186" i="5" s="1"/>
  <c r="P174" i="5"/>
  <c r="Q174" i="5" s="1"/>
  <c r="P175" i="5"/>
  <c r="Q175" i="5" s="1"/>
  <c r="P176" i="5"/>
  <c r="Q176" i="5" s="1"/>
  <c r="P177" i="5"/>
  <c r="Q177" i="5" s="1"/>
  <c r="P178" i="5"/>
  <c r="Q178" i="5" s="1"/>
  <c r="P179" i="5"/>
  <c r="Q179" i="5" s="1"/>
  <c r="P180" i="5"/>
  <c r="Q180" i="5" s="1"/>
  <c r="P181" i="5"/>
  <c r="Q181" i="5" s="1"/>
  <c r="P182" i="5"/>
  <c r="Q182" i="5" s="1"/>
  <c r="P183" i="5"/>
  <c r="Q183" i="5" s="1"/>
  <c r="P184" i="5"/>
  <c r="Q184" i="5" s="1"/>
  <c r="P185" i="5"/>
  <c r="Q185" i="5" s="1"/>
  <c r="P186" i="5"/>
  <c r="Q186" i="5" s="1"/>
  <c r="D193" i="5"/>
  <c r="E193" i="5" s="1"/>
  <c r="D194" i="5"/>
  <c r="E194" i="5" s="1"/>
  <c r="D195" i="5"/>
  <c r="E195" i="5" s="1"/>
  <c r="D196" i="5"/>
  <c r="E196" i="5" s="1"/>
  <c r="D197" i="5"/>
  <c r="E197" i="5" s="1"/>
  <c r="D198" i="5"/>
  <c r="E198" i="5" s="1"/>
  <c r="D199" i="5"/>
  <c r="E199" i="5" s="1"/>
  <c r="D200" i="5"/>
  <c r="E200" i="5" s="1"/>
  <c r="D201" i="5"/>
  <c r="E201" i="5" s="1"/>
  <c r="D202" i="5"/>
  <c r="E202" i="5" s="1"/>
  <c r="D187" i="5"/>
  <c r="E187" i="5" s="1"/>
  <c r="D188" i="5"/>
  <c r="E188" i="5" s="1"/>
  <c r="D189" i="5"/>
  <c r="E189" i="5" s="1"/>
  <c r="D190" i="5"/>
  <c r="E190" i="5" s="1"/>
  <c r="D191" i="5"/>
  <c r="E191" i="5" s="1"/>
  <c r="D192" i="5"/>
  <c r="E192" i="5" s="1"/>
  <c r="D174" i="5"/>
  <c r="E174" i="5" s="1"/>
  <c r="D175" i="5"/>
  <c r="E175" i="5" s="1"/>
  <c r="D176" i="5"/>
  <c r="E176" i="5" s="1"/>
  <c r="D177" i="5"/>
  <c r="E177" i="5" s="1"/>
  <c r="D178" i="5"/>
  <c r="E178" i="5" s="1"/>
  <c r="D179" i="5"/>
  <c r="E179" i="5" s="1"/>
  <c r="D180" i="5"/>
  <c r="E180" i="5" s="1"/>
  <c r="D181" i="5"/>
  <c r="E181" i="5" s="1"/>
  <c r="D182" i="5"/>
  <c r="E182" i="5" s="1"/>
  <c r="D183" i="5"/>
  <c r="E183" i="5" s="1"/>
  <c r="D184" i="5"/>
  <c r="E184" i="5" s="1"/>
  <c r="D185" i="5"/>
  <c r="E185" i="5" s="1"/>
  <c r="D186" i="5"/>
  <c r="E186" i="5" s="1"/>
  <c r="AN102" i="5"/>
  <c r="AO102" i="5" s="1"/>
  <c r="AN103" i="5"/>
  <c r="AO103" i="5" s="1"/>
  <c r="AN104" i="5"/>
  <c r="AO104" i="5" s="1"/>
  <c r="AN105" i="5"/>
  <c r="AO105" i="5" s="1"/>
  <c r="AN106" i="5"/>
  <c r="AO106" i="5" s="1"/>
  <c r="AN107" i="5"/>
  <c r="AO107" i="5" s="1"/>
  <c r="AN108" i="5"/>
  <c r="AO108" i="5" s="1"/>
  <c r="AN109" i="5"/>
  <c r="AO109" i="5" s="1"/>
  <c r="AN110" i="5"/>
  <c r="AO110" i="5" s="1"/>
  <c r="AN111" i="5"/>
  <c r="AO111" i="5" s="1"/>
  <c r="AN112" i="5"/>
  <c r="AO112" i="5" s="1"/>
  <c r="AN113" i="5"/>
  <c r="AO113" i="5" s="1"/>
  <c r="AN114" i="5"/>
  <c r="AO114" i="5" s="1"/>
  <c r="AN115" i="5"/>
  <c r="AO115" i="5" s="1"/>
  <c r="AN116" i="5"/>
  <c r="AO116" i="5" s="1"/>
  <c r="AN117" i="5"/>
  <c r="AO117" i="5" s="1"/>
  <c r="AN118" i="5"/>
  <c r="AO118" i="5" s="1"/>
  <c r="AN119" i="5"/>
  <c r="AO119" i="5" s="1"/>
  <c r="AB102" i="5"/>
  <c r="AC102" i="5" s="1"/>
  <c r="AB103" i="5"/>
  <c r="AC103" i="5" s="1"/>
  <c r="AB104" i="5"/>
  <c r="AC104" i="5" s="1"/>
  <c r="AB105" i="5"/>
  <c r="AC105" i="5" s="1"/>
  <c r="AB106" i="5"/>
  <c r="AC106" i="5" s="1"/>
  <c r="AB107" i="5"/>
  <c r="AC107" i="5" s="1"/>
  <c r="AB108" i="5"/>
  <c r="AC108" i="5" s="1"/>
  <c r="AB109" i="5"/>
  <c r="AC109" i="5" s="1"/>
  <c r="AB110" i="5"/>
  <c r="AC110" i="5" s="1"/>
  <c r="AB111" i="5"/>
  <c r="AC111" i="5" s="1"/>
  <c r="AB112" i="5"/>
  <c r="AC112" i="5" s="1"/>
  <c r="AB113" i="5"/>
  <c r="AC113" i="5" s="1"/>
  <c r="AB114" i="5"/>
  <c r="AC114" i="5" s="1"/>
  <c r="AB115" i="5"/>
  <c r="AC115" i="5" s="1"/>
  <c r="AB116" i="5"/>
  <c r="AC116" i="5" s="1"/>
  <c r="AB117" i="5"/>
  <c r="AC117" i="5" s="1"/>
  <c r="AB118" i="5"/>
  <c r="AC118" i="5" s="1"/>
  <c r="AB119" i="5"/>
  <c r="AC119" i="5" s="1"/>
  <c r="P102" i="5"/>
  <c r="Q102" i="5" s="1"/>
  <c r="P103" i="5"/>
  <c r="Q103" i="5" s="1"/>
  <c r="P104" i="5"/>
  <c r="Q104" i="5" s="1"/>
  <c r="P105" i="5"/>
  <c r="Q105" i="5" s="1"/>
  <c r="P106" i="5"/>
  <c r="Q106" i="5" s="1"/>
  <c r="P107" i="5"/>
  <c r="Q107" i="5" s="1"/>
  <c r="P108" i="5"/>
  <c r="Q108" i="5" s="1"/>
  <c r="P109" i="5"/>
  <c r="Q109" i="5" s="1"/>
  <c r="P110" i="5"/>
  <c r="Q110" i="5" s="1"/>
  <c r="P111" i="5"/>
  <c r="Q111" i="5" s="1"/>
  <c r="P112" i="5"/>
  <c r="Q112" i="5" s="1"/>
  <c r="P113" i="5"/>
  <c r="Q113" i="5" s="1"/>
  <c r="P114" i="5"/>
  <c r="Q114" i="5" s="1"/>
  <c r="P115" i="5"/>
  <c r="Q115" i="5" s="1"/>
  <c r="P116" i="5"/>
  <c r="Q116" i="5" s="1"/>
  <c r="P117" i="5"/>
  <c r="Q117" i="5" s="1"/>
  <c r="P118" i="5"/>
  <c r="Q118" i="5" s="1"/>
  <c r="P119" i="5"/>
  <c r="Q119" i="5" s="1"/>
  <c r="D102" i="5"/>
  <c r="E102" i="5" s="1"/>
  <c r="D103" i="5"/>
  <c r="E103" i="5" s="1"/>
  <c r="D104" i="5"/>
  <c r="E104" i="5" s="1"/>
  <c r="D105" i="5"/>
  <c r="E105" i="5" s="1"/>
  <c r="D106" i="5"/>
  <c r="E106" i="5" s="1"/>
  <c r="D107" i="5"/>
  <c r="E107" i="5" s="1"/>
  <c r="D108" i="5"/>
  <c r="E108" i="5" s="1"/>
  <c r="D109" i="5"/>
  <c r="E109" i="5" s="1"/>
  <c r="D110" i="5"/>
  <c r="E110" i="5" s="1"/>
  <c r="D111" i="5"/>
  <c r="E111" i="5" s="1"/>
  <c r="D112" i="5"/>
  <c r="E112" i="5" s="1"/>
  <c r="D113" i="5"/>
  <c r="E113" i="5" s="1"/>
  <c r="D114" i="5"/>
  <c r="E114" i="5" s="1"/>
  <c r="D115" i="5"/>
  <c r="E115" i="5" s="1"/>
  <c r="D116" i="5"/>
  <c r="E116" i="5" s="1"/>
  <c r="D117" i="5"/>
  <c r="E117" i="5" s="1"/>
  <c r="D118" i="5"/>
  <c r="E118" i="5" s="1"/>
  <c r="D119" i="5"/>
  <c r="E119" i="5" s="1"/>
  <c r="AZ19" i="5"/>
  <c r="BA19" i="5" s="1"/>
  <c r="AZ20" i="5"/>
  <c r="BA20" i="5" s="1"/>
  <c r="AZ21" i="5"/>
  <c r="BA21" i="5" s="1"/>
  <c r="AZ22" i="5"/>
  <c r="BA22" i="5" s="1"/>
  <c r="AZ23" i="5"/>
  <c r="BA23" i="5" s="1"/>
  <c r="AZ24" i="5"/>
  <c r="BA24" i="5" s="1"/>
  <c r="AZ25" i="5"/>
  <c r="BA25" i="5" s="1"/>
  <c r="AZ26" i="5"/>
  <c r="BA26" i="5" s="1"/>
  <c r="AZ27" i="5"/>
  <c r="BA27" i="5" s="1"/>
  <c r="AZ28" i="5"/>
  <c r="BA28" i="5" s="1"/>
  <c r="AZ29" i="5"/>
  <c r="BA29" i="5" s="1"/>
  <c r="AZ30" i="5"/>
  <c r="BA30" i="5" s="1"/>
  <c r="AZ31" i="5"/>
  <c r="BA31" i="5" s="1"/>
  <c r="AZ32" i="5"/>
  <c r="BA32" i="5" s="1"/>
  <c r="AZ33" i="5"/>
  <c r="BA33" i="5" s="1"/>
  <c r="AZ34" i="5"/>
  <c r="BA34" i="5" s="1"/>
  <c r="AZ35" i="5"/>
  <c r="BA35" i="5" s="1"/>
  <c r="AZ36" i="5"/>
  <c r="BA36" i="5" s="1"/>
  <c r="AN19" i="5"/>
  <c r="AO19" i="5" s="1"/>
  <c r="AN20" i="5"/>
  <c r="AO20" i="5" s="1"/>
  <c r="AN21" i="5"/>
  <c r="AO21" i="5" s="1"/>
  <c r="AN22" i="5"/>
  <c r="AO22" i="5" s="1"/>
  <c r="AN23" i="5"/>
  <c r="AO23" i="5" s="1"/>
  <c r="AN24" i="5"/>
  <c r="AO24" i="5" s="1"/>
  <c r="AN25" i="5"/>
  <c r="AO25" i="5" s="1"/>
  <c r="AN26" i="5"/>
  <c r="AO26" i="5" s="1"/>
  <c r="AN27" i="5"/>
  <c r="AO27" i="5" s="1"/>
  <c r="AN28" i="5"/>
  <c r="AO28" i="5" s="1"/>
  <c r="AN29" i="5"/>
  <c r="AO29" i="5" s="1"/>
  <c r="AN30" i="5"/>
  <c r="AO30" i="5" s="1"/>
  <c r="AN31" i="5"/>
  <c r="AO31" i="5" s="1"/>
  <c r="AN32" i="5"/>
  <c r="AO32" i="5" s="1"/>
  <c r="AN33" i="5"/>
  <c r="AO33" i="5" s="1"/>
  <c r="AN34" i="5"/>
  <c r="AO34" i="5" s="1"/>
  <c r="AN35" i="5"/>
  <c r="AO35" i="5" s="1"/>
  <c r="AN36" i="5"/>
  <c r="AO36" i="5" s="1"/>
  <c r="AB19" i="5"/>
  <c r="AC19" i="5" s="1"/>
  <c r="AB20" i="5"/>
  <c r="AC20" i="5" s="1"/>
  <c r="AB21" i="5"/>
  <c r="AC21" i="5" s="1"/>
  <c r="AB22" i="5"/>
  <c r="AC22" i="5" s="1"/>
  <c r="AB23" i="5"/>
  <c r="AC23" i="5" s="1"/>
  <c r="AB24" i="5"/>
  <c r="AC24" i="5" s="1"/>
  <c r="AB25" i="5"/>
  <c r="AC25" i="5" s="1"/>
  <c r="AB26" i="5"/>
  <c r="AC26" i="5" s="1"/>
  <c r="AB27" i="5"/>
  <c r="AC27" i="5" s="1"/>
  <c r="AB28" i="5"/>
  <c r="AC28" i="5" s="1"/>
  <c r="AB29" i="5"/>
  <c r="AC29" i="5" s="1"/>
  <c r="AB30" i="5"/>
  <c r="AC30" i="5" s="1"/>
  <c r="AB31" i="5"/>
  <c r="AC31" i="5" s="1"/>
  <c r="AB32" i="5"/>
  <c r="AC32" i="5" s="1"/>
  <c r="AB33" i="5"/>
  <c r="AC33" i="5" s="1"/>
  <c r="AB34" i="5"/>
  <c r="AC34" i="5" s="1"/>
  <c r="AB35" i="5"/>
  <c r="AC35" i="5" s="1"/>
  <c r="AB36" i="5"/>
  <c r="AC36" i="5" s="1"/>
  <c r="P19" i="5"/>
  <c r="Q19" i="5" s="1"/>
  <c r="P20" i="5"/>
  <c r="Q20" i="5" s="1"/>
  <c r="P21" i="5"/>
  <c r="Q21" i="5" s="1"/>
  <c r="P22" i="5"/>
  <c r="Q22" i="5" s="1"/>
  <c r="P23" i="5"/>
  <c r="Q23" i="5" s="1"/>
  <c r="P24" i="5"/>
  <c r="Q24" i="5" s="1"/>
  <c r="P25" i="5"/>
  <c r="Q25" i="5" s="1"/>
  <c r="P26" i="5"/>
  <c r="Q26" i="5" s="1"/>
  <c r="P27" i="5"/>
  <c r="Q27" i="5" s="1"/>
  <c r="P28" i="5"/>
  <c r="Q28" i="5" s="1"/>
  <c r="P29" i="5"/>
  <c r="Q29" i="5" s="1"/>
  <c r="P30" i="5"/>
  <c r="Q30" i="5" s="1"/>
  <c r="P31" i="5"/>
  <c r="Q31" i="5" s="1"/>
  <c r="P32" i="5"/>
  <c r="Q32" i="5" s="1"/>
  <c r="P33" i="5"/>
  <c r="Q33" i="5" s="1"/>
  <c r="P34" i="5"/>
  <c r="Q34" i="5" s="1"/>
  <c r="P35" i="5"/>
  <c r="Q35" i="5" s="1"/>
  <c r="P36" i="5"/>
  <c r="Q36" i="5" s="1"/>
  <c r="D19" i="5"/>
  <c r="E19" i="5" s="1"/>
  <c r="D20" i="5"/>
  <c r="E20" i="5" s="1"/>
  <c r="D21" i="5"/>
  <c r="E21" i="5" s="1"/>
  <c r="D22" i="5"/>
  <c r="E22" i="5" s="1"/>
  <c r="D23" i="5"/>
  <c r="E23" i="5" s="1"/>
  <c r="D24" i="5"/>
  <c r="E24" i="5" s="1"/>
  <c r="D25" i="5"/>
  <c r="E25" i="5" s="1"/>
  <c r="D26" i="5"/>
  <c r="E26" i="5" s="1"/>
  <c r="D27" i="5"/>
  <c r="E27" i="5" s="1"/>
  <c r="D28" i="5"/>
  <c r="E28" i="5" s="1"/>
  <c r="D29" i="5"/>
  <c r="E29" i="5" s="1"/>
  <c r="D30" i="5"/>
  <c r="E30" i="5" s="1"/>
  <c r="D31" i="5"/>
  <c r="E31" i="5" s="1"/>
  <c r="D32" i="5"/>
  <c r="E32" i="5" s="1"/>
  <c r="D33" i="5"/>
  <c r="E33" i="5" s="1"/>
  <c r="D34" i="5"/>
  <c r="E34" i="5" s="1"/>
  <c r="D35" i="5"/>
  <c r="E35" i="5" s="1"/>
  <c r="D36" i="5"/>
  <c r="E36" i="5" s="1"/>
  <c r="AB314" i="1" l="1"/>
  <c r="G11" i="2" s="1"/>
  <c r="Q11" i="2" s="1"/>
  <c r="AZ314" i="5"/>
  <c r="K21" i="2" s="1"/>
  <c r="U21" i="2" s="1"/>
  <c r="AN314" i="5"/>
  <c r="I21" i="2" s="1"/>
  <c r="S21" i="2" s="1"/>
  <c r="AB314" i="5"/>
  <c r="G21" i="2" s="1"/>
  <c r="Q21" i="2" s="1"/>
  <c r="P314" i="5"/>
  <c r="E21" i="2" s="1"/>
  <c r="O21" i="2" s="1"/>
  <c r="D314" i="5"/>
  <c r="C21" i="2" s="1"/>
  <c r="M21" i="2" s="1"/>
  <c r="AZ314" i="1"/>
  <c r="K11" i="2" s="1"/>
  <c r="U11" i="2" s="1"/>
  <c r="AN314" i="1"/>
  <c r="I11" i="2" s="1"/>
  <c r="S11" i="2" s="1"/>
  <c r="P314" i="1"/>
  <c r="E11" i="2" s="1"/>
  <c r="O11" i="2" s="1"/>
  <c r="D314" i="1"/>
  <c r="C11" i="2" s="1"/>
  <c r="M11" i="2" s="1"/>
  <c r="E241" i="1"/>
  <c r="E314" i="1" s="1"/>
  <c r="Q241" i="1"/>
  <c r="Q314" i="1" s="1"/>
  <c r="AO241" i="1"/>
  <c r="AO314" i="1" s="1"/>
  <c r="BA241" i="1"/>
  <c r="BA314" i="1" s="1"/>
  <c r="AC242" i="1"/>
  <c r="AC314" i="1" s="1"/>
  <c r="E241" i="5"/>
  <c r="E314" i="5" s="1"/>
  <c r="Q241" i="5"/>
  <c r="Q314" i="5" s="1"/>
  <c r="AO241" i="5"/>
  <c r="AO314" i="5" s="1"/>
  <c r="BA314" i="5"/>
  <c r="AC242" i="5"/>
  <c r="AC314" i="5" s="1"/>
  <c r="AN235" i="5"/>
  <c r="AO235" i="5" s="1"/>
  <c r="AB235" i="5"/>
  <c r="AC235" i="5" s="1"/>
  <c r="P235" i="5"/>
  <c r="Q235" i="5" s="1"/>
  <c r="D235" i="5"/>
  <c r="E235" i="5" s="1"/>
  <c r="AN234" i="5"/>
  <c r="AO234" i="5" s="1"/>
  <c r="AB234" i="5"/>
  <c r="AC234" i="5" s="1"/>
  <c r="P234" i="5"/>
  <c r="Q234" i="5" s="1"/>
  <c r="D234" i="5"/>
  <c r="E234" i="5" s="1"/>
  <c r="AN233" i="5"/>
  <c r="AO233" i="5" s="1"/>
  <c r="AB233" i="5"/>
  <c r="AC233" i="5" s="1"/>
  <c r="P233" i="5"/>
  <c r="Q233" i="5" s="1"/>
  <c r="D233" i="5"/>
  <c r="E233" i="5" s="1"/>
  <c r="AN232" i="5"/>
  <c r="AO232" i="5" s="1"/>
  <c r="AB232" i="5"/>
  <c r="AC232" i="5" s="1"/>
  <c r="P232" i="5"/>
  <c r="Q232" i="5" s="1"/>
  <c r="D232" i="5"/>
  <c r="E232" i="5" s="1"/>
  <c r="AN231" i="5"/>
  <c r="AO231" i="5" s="1"/>
  <c r="AB231" i="5"/>
  <c r="AC231" i="5" s="1"/>
  <c r="P231" i="5"/>
  <c r="Q231" i="5" s="1"/>
  <c r="D231" i="5"/>
  <c r="E231" i="5" s="1"/>
  <c r="AN230" i="5"/>
  <c r="AO230" i="5" s="1"/>
  <c r="AB230" i="5"/>
  <c r="AC230" i="5" s="1"/>
  <c r="P230" i="5"/>
  <c r="Q230" i="5" s="1"/>
  <c r="D230" i="5"/>
  <c r="E230" i="5" s="1"/>
  <c r="AN229" i="5"/>
  <c r="AO229" i="5" s="1"/>
  <c r="AB229" i="5"/>
  <c r="AC229" i="5" s="1"/>
  <c r="P229" i="5"/>
  <c r="Q229" i="5" s="1"/>
  <c r="D229" i="5"/>
  <c r="E229" i="5" s="1"/>
  <c r="AN228" i="5"/>
  <c r="AO228" i="5" s="1"/>
  <c r="AB228" i="5"/>
  <c r="AC228" i="5" s="1"/>
  <c r="P228" i="5"/>
  <c r="Q228" i="5" s="1"/>
  <c r="D228" i="5"/>
  <c r="E228" i="5" s="1"/>
  <c r="AN227" i="5"/>
  <c r="AO227" i="5" s="1"/>
  <c r="AB227" i="5"/>
  <c r="AC227" i="5" s="1"/>
  <c r="P227" i="5"/>
  <c r="Q227" i="5" s="1"/>
  <c r="D227" i="5"/>
  <c r="E227" i="5" s="1"/>
  <c r="AN226" i="5"/>
  <c r="AO226" i="5" s="1"/>
  <c r="AB226" i="5"/>
  <c r="AC226" i="5" s="1"/>
  <c r="P226" i="5"/>
  <c r="Q226" i="5" s="1"/>
  <c r="D226" i="5"/>
  <c r="E226" i="5" s="1"/>
  <c r="AN225" i="5"/>
  <c r="AO225" i="5" s="1"/>
  <c r="AB225" i="5"/>
  <c r="AC225" i="5" s="1"/>
  <c r="P225" i="5"/>
  <c r="Q225" i="5" s="1"/>
  <c r="D225" i="5"/>
  <c r="E225" i="5" s="1"/>
  <c r="AN224" i="5"/>
  <c r="AO224" i="5" s="1"/>
  <c r="AB224" i="5"/>
  <c r="AC224" i="5" s="1"/>
  <c r="P224" i="5"/>
  <c r="Q224" i="5" s="1"/>
  <c r="D224" i="5"/>
  <c r="E224" i="5" s="1"/>
  <c r="AN223" i="5"/>
  <c r="AO223" i="5" s="1"/>
  <c r="AB223" i="5"/>
  <c r="AC223" i="5" s="1"/>
  <c r="P223" i="5"/>
  <c r="Q223" i="5" s="1"/>
  <c r="D223" i="5"/>
  <c r="E223" i="5" s="1"/>
  <c r="AN222" i="5"/>
  <c r="AO222" i="5" s="1"/>
  <c r="AB222" i="5"/>
  <c r="AC222" i="5" s="1"/>
  <c r="P222" i="5"/>
  <c r="Q222" i="5" s="1"/>
  <c r="D222" i="5"/>
  <c r="E222" i="5" s="1"/>
  <c r="AN221" i="5"/>
  <c r="AO221" i="5" s="1"/>
  <c r="AB221" i="5"/>
  <c r="AC221" i="5" s="1"/>
  <c r="P221" i="5"/>
  <c r="Q221" i="5" s="1"/>
  <c r="D221" i="5"/>
  <c r="E221" i="5" s="1"/>
  <c r="AN220" i="5"/>
  <c r="AO220" i="5" s="1"/>
  <c r="AB220" i="5"/>
  <c r="AC220" i="5" s="1"/>
  <c r="P220" i="5"/>
  <c r="Q220" i="5" s="1"/>
  <c r="D220" i="5"/>
  <c r="E220" i="5" s="1"/>
  <c r="AN219" i="5"/>
  <c r="AO219" i="5" s="1"/>
  <c r="AB219" i="5"/>
  <c r="AC219" i="5" s="1"/>
  <c r="P219" i="5"/>
  <c r="Q219" i="5" s="1"/>
  <c r="D219" i="5"/>
  <c r="E219" i="5" s="1"/>
  <c r="AN218" i="5"/>
  <c r="AO218" i="5" s="1"/>
  <c r="AB218" i="5"/>
  <c r="AC218" i="5" s="1"/>
  <c r="P218" i="5"/>
  <c r="Q218" i="5" s="1"/>
  <c r="D218" i="5"/>
  <c r="E218" i="5" s="1"/>
  <c r="AN217" i="5"/>
  <c r="AO217" i="5" s="1"/>
  <c r="AB217" i="5"/>
  <c r="AC217" i="5" s="1"/>
  <c r="P217" i="5"/>
  <c r="Q217" i="5" s="1"/>
  <c r="D217" i="5"/>
  <c r="E217" i="5" s="1"/>
  <c r="AN216" i="5"/>
  <c r="AO216" i="5" s="1"/>
  <c r="AB216" i="5"/>
  <c r="AC216" i="5" s="1"/>
  <c r="P216" i="5"/>
  <c r="Q216" i="5" s="1"/>
  <c r="D216" i="5"/>
  <c r="E216" i="5" s="1"/>
  <c r="AN215" i="5"/>
  <c r="AO215" i="5" s="1"/>
  <c r="AB215" i="5"/>
  <c r="AC215" i="5" s="1"/>
  <c r="P215" i="5"/>
  <c r="Q215" i="5" s="1"/>
  <c r="D215" i="5"/>
  <c r="E215" i="5" s="1"/>
  <c r="AN214" i="5"/>
  <c r="AO214" i="5" s="1"/>
  <c r="AB214" i="5"/>
  <c r="AC214" i="5" s="1"/>
  <c r="P214" i="5"/>
  <c r="Q214" i="5" s="1"/>
  <c r="D214" i="5"/>
  <c r="E214" i="5" s="1"/>
  <c r="AN213" i="5"/>
  <c r="AO213" i="5" s="1"/>
  <c r="AB213" i="5"/>
  <c r="AC213" i="5" s="1"/>
  <c r="P213" i="5"/>
  <c r="Q213" i="5" s="1"/>
  <c r="D213" i="5"/>
  <c r="E213" i="5" s="1"/>
  <c r="AN212" i="5"/>
  <c r="AO212" i="5" s="1"/>
  <c r="AB212" i="5"/>
  <c r="AC212" i="5" s="1"/>
  <c r="P212" i="5"/>
  <c r="Q212" i="5" s="1"/>
  <c r="D212" i="5"/>
  <c r="E212" i="5" s="1"/>
  <c r="AN211" i="5"/>
  <c r="AO211" i="5" s="1"/>
  <c r="AB211" i="5"/>
  <c r="AC211" i="5" s="1"/>
  <c r="P211" i="5"/>
  <c r="Q211" i="5" s="1"/>
  <c r="D211" i="5"/>
  <c r="E211" i="5" s="1"/>
  <c r="AN210" i="5"/>
  <c r="AO210" i="5" s="1"/>
  <c r="AB210" i="5"/>
  <c r="AC210" i="5" s="1"/>
  <c r="P210" i="5"/>
  <c r="Q210" i="5" s="1"/>
  <c r="D210" i="5"/>
  <c r="E210" i="5" s="1"/>
  <c r="AN209" i="5"/>
  <c r="AO209" i="5" s="1"/>
  <c r="AB209" i="5"/>
  <c r="AC209" i="5" s="1"/>
  <c r="P209" i="5"/>
  <c r="Q209" i="5" s="1"/>
  <c r="D209" i="5"/>
  <c r="E209" i="5" s="1"/>
  <c r="AN208" i="5"/>
  <c r="AO208" i="5" s="1"/>
  <c r="AB208" i="5"/>
  <c r="AC208" i="5" s="1"/>
  <c r="P208" i="5"/>
  <c r="Q208" i="5" s="1"/>
  <c r="D208" i="5"/>
  <c r="E208" i="5" s="1"/>
  <c r="AN207" i="5"/>
  <c r="AO207" i="5" s="1"/>
  <c r="AB207" i="5"/>
  <c r="AC207" i="5" s="1"/>
  <c r="P207" i="5"/>
  <c r="Q207" i="5" s="1"/>
  <c r="D207" i="5"/>
  <c r="E207" i="5" s="1"/>
  <c r="AN206" i="5"/>
  <c r="AO206" i="5" s="1"/>
  <c r="AB206" i="5"/>
  <c r="AC206" i="5" s="1"/>
  <c r="P206" i="5"/>
  <c r="Q206" i="5" s="1"/>
  <c r="D206" i="5"/>
  <c r="E206" i="5" s="1"/>
  <c r="AN205" i="5"/>
  <c r="AO205" i="5" s="1"/>
  <c r="AB205" i="5"/>
  <c r="AC205" i="5" s="1"/>
  <c r="P205" i="5"/>
  <c r="Q205" i="5" s="1"/>
  <c r="D205" i="5"/>
  <c r="E205" i="5" s="1"/>
  <c r="AN204" i="5"/>
  <c r="AO204" i="5" s="1"/>
  <c r="AB204" i="5"/>
  <c r="AC204" i="5" s="1"/>
  <c r="P204" i="5"/>
  <c r="Q204" i="5" s="1"/>
  <c r="D204" i="5"/>
  <c r="E204" i="5" s="1"/>
  <c r="AN203" i="5"/>
  <c r="AO203" i="5" s="1"/>
  <c r="AB203" i="5"/>
  <c r="AC203" i="5" s="1"/>
  <c r="P203" i="5"/>
  <c r="Q203" i="5" s="1"/>
  <c r="D203" i="5"/>
  <c r="E203" i="5" s="1"/>
  <c r="AN202" i="5"/>
  <c r="AO202" i="5" s="1"/>
  <c r="AB202" i="5"/>
  <c r="AC202" i="5" s="1"/>
  <c r="P202" i="5"/>
  <c r="Q202" i="5" s="1"/>
  <c r="AN201" i="5"/>
  <c r="AO201" i="5" s="1"/>
  <c r="AB201" i="5"/>
  <c r="AC201" i="5" s="1"/>
  <c r="P201" i="5"/>
  <c r="Q201" i="5" s="1"/>
  <c r="AN200" i="5"/>
  <c r="AO200" i="5" s="1"/>
  <c r="AB200" i="5"/>
  <c r="AC200" i="5" s="1"/>
  <c r="P200" i="5"/>
  <c r="Q200" i="5" s="1"/>
  <c r="AN199" i="5"/>
  <c r="AO199" i="5" s="1"/>
  <c r="AB199" i="5"/>
  <c r="AC199" i="5" s="1"/>
  <c r="P199" i="5"/>
  <c r="Q199" i="5" s="1"/>
  <c r="AN198" i="5"/>
  <c r="AO198" i="5" s="1"/>
  <c r="AB198" i="5"/>
  <c r="AC198" i="5" s="1"/>
  <c r="P198" i="5"/>
  <c r="Q198" i="5" s="1"/>
  <c r="AN197" i="5"/>
  <c r="AO197" i="5" s="1"/>
  <c r="AB197" i="5"/>
  <c r="AC197" i="5" s="1"/>
  <c r="P197" i="5"/>
  <c r="Q197" i="5" s="1"/>
  <c r="AN196" i="5"/>
  <c r="AO196" i="5" s="1"/>
  <c r="AB196" i="5"/>
  <c r="AC196" i="5" s="1"/>
  <c r="P196" i="5"/>
  <c r="Q196" i="5" s="1"/>
  <c r="AN195" i="5"/>
  <c r="AO195" i="5" s="1"/>
  <c r="AB195" i="5"/>
  <c r="AC195" i="5" s="1"/>
  <c r="P195" i="5"/>
  <c r="Q195" i="5" s="1"/>
  <c r="AN194" i="5"/>
  <c r="AO194" i="5" s="1"/>
  <c r="AB194" i="5"/>
  <c r="AC194" i="5" s="1"/>
  <c r="P194" i="5"/>
  <c r="Q194" i="5" s="1"/>
  <c r="AN193" i="5"/>
  <c r="AO193" i="5" s="1"/>
  <c r="AB193" i="5"/>
  <c r="AC193" i="5" s="1"/>
  <c r="P193" i="5"/>
  <c r="Q193" i="5" s="1"/>
  <c r="AN192" i="5"/>
  <c r="AO192" i="5" s="1"/>
  <c r="AB192" i="5"/>
  <c r="AC192" i="5" s="1"/>
  <c r="P192" i="5"/>
  <c r="Q192" i="5" s="1"/>
  <c r="AN191" i="5"/>
  <c r="AO191" i="5" s="1"/>
  <c r="AB191" i="5"/>
  <c r="AC191" i="5" s="1"/>
  <c r="P191" i="5"/>
  <c r="Q191" i="5" s="1"/>
  <c r="AN190" i="5"/>
  <c r="AO190" i="5" s="1"/>
  <c r="AB190" i="5"/>
  <c r="AC190" i="5" s="1"/>
  <c r="P190" i="5"/>
  <c r="Q190" i="5" s="1"/>
  <c r="AN189" i="5"/>
  <c r="AO189" i="5" s="1"/>
  <c r="AB189" i="5"/>
  <c r="AC189" i="5" s="1"/>
  <c r="P189" i="5"/>
  <c r="Q189" i="5" s="1"/>
  <c r="AN188" i="5"/>
  <c r="AO188" i="5" s="1"/>
  <c r="AB188" i="5"/>
  <c r="AC188" i="5" s="1"/>
  <c r="P188" i="5"/>
  <c r="Q188" i="5" s="1"/>
  <c r="AN187" i="5"/>
  <c r="AO187" i="5" s="1"/>
  <c r="AB187" i="5"/>
  <c r="AC187" i="5" s="1"/>
  <c r="P187" i="5"/>
  <c r="Q187" i="5" s="1"/>
  <c r="AN173" i="5"/>
  <c r="AO173" i="5" s="1"/>
  <c r="AB173" i="5"/>
  <c r="AC173" i="5" s="1"/>
  <c r="P173" i="5"/>
  <c r="Q173" i="5" s="1"/>
  <c r="D173" i="5"/>
  <c r="E173" i="5" s="1"/>
  <c r="AN172" i="5"/>
  <c r="AO172" i="5" s="1"/>
  <c r="AB172" i="5"/>
  <c r="AC172" i="5" s="1"/>
  <c r="P172" i="5"/>
  <c r="Q172" i="5" s="1"/>
  <c r="D172" i="5"/>
  <c r="E172" i="5" s="1"/>
  <c r="AN171" i="5"/>
  <c r="AO171" i="5" s="1"/>
  <c r="AB171" i="5"/>
  <c r="AC171" i="5" s="1"/>
  <c r="P171" i="5"/>
  <c r="Q171" i="5" s="1"/>
  <c r="D171" i="5"/>
  <c r="E171" i="5" s="1"/>
  <c r="AN170" i="5"/>
  <c r="AO170" i="5" s="1"/>
  <c r="AB170" i="5"/>
  <c r="AC170" i="5" s="1"/>
  <c r="P170" i="5"/>
  <c r="Q170" i="5" s="1"/>
  <c r="D170" i="5"/>
  <c r="E170" i="5" s="1"/>
  <c r="AN169" i="5"/>
  <c r="AO169" i="5" s="1"/>
  <c r="AB169" i="5"/>
  <c r="AC169" i="5" s="1"/>
  <c r="P169" i="5"/>
  <c r="Q169" i="5" s="1"/>
  <c r="D169" i="5"/>
  <c r="E169" i="5" s="1"/>
  <c r="AN168" i="5"/>
  <c r="AO168" i="5" s="1"/>
  <c r="AB168" i="5"/>
  <c r="AC168" i="5" s="1"/>
  <c r="P168" i="5"/>
  <c r="Q168" i="5" s="1"/>
  <c r="D168" i="5"/>
  <c r="E168" i="5" s="1"/>
  <c r="AN167" i="5"/>
  <c r="AO167" i="5" s="1"/>
  <c r="AB167" i="5"/>
  <c r="AC167" i="5" s="1"/>
  <c r="P167" i="5"/>
  <c r="Q167" i="5" s="1"/>
  <c r="D167" i="5"/>
  <c r="E167" i="5" s="1"/>
  <c r="AN166" i="5"/>
  <c r="AO166" i="5" s="1"/>
  <c r="AB166" i="5"/>
  <c r="AC166" i="5" s="1"/>
  <c r="P166" i="5"/>
  <c r="Q166" i="5" s="1"/>
  <c r="D166" i="5"/>
  <c r="E166" i="5" s="1"/>
  <c r="AN165" i="5"/>
  <c r="AO165" i="5" s="1"/>
  <c r="AB165" i="5"/>
  <c r="AC165" i="5" s="1"/>
  <c r="P165" i="5"/>
  <c r="Q165" i="5" s="1"/>
  <c r="D165" i="5"/>
  <c r="E165" i="5" s="1"/>
  <c r="AN164" i="5"/>
  <c r="AO164" i="5" s="1"/>
  <c r="AB164" i="5"/>
  <c r="P164" i="5"/>
  <c r="Q164" i="5" s="1"/>
  <c r="D164" i="5"/>
  <c r="E164" i="5" s="1"/>
  <c r="AN163" i="5"/>
  <c r="AB163" i="5"/>
  <c r="AC163" i="5" s="1"/>
  <c r="P163" i="5"/>
  <c r="D163" i="5"/>
  <c r="E163" i="5" s="1"/>
  <c r="AN157" i="5"/>
  <c r="AO157" i="5" s="1"/>
  <c r="AB157" i="5"/>
  <c r="AC157" i="5" s="1"/>
  <c r="P157" i="5"/>
  <c r="Q157" i="5" s="1"/>
  <c r="D157" i="5"/>
  <c r="E157" i="5" s="1"/>
  <c r="AN156" i="5"/>
  <c r="AO156" i="5" s="1"/>
  <c r="AB156" i="5"/>
  <c r="AC156" i="5" s="1"/>
  <c r="P156" i="5"/>
  <c r="Q156" i="5" s="1"/>
  <c r="D156" i="5"/>
  <c r="E156" i="5" s="1"/>
  <c r="AN155" i="5"/>
  <c r="AO155" i="5" s="1"/>
  <c r="AB155" i="5"/>
  <c r="AC155" i="5" s="1"/>
  <c r="P155" i="5"/>
  <c r="Q155" i="5" s="1"/>
  <c r="D155" i="5"/>
  <c r="E155" i="5" s="1"/>
  <c r="AN154" i="5"/>
  <c r="AO154" i="5" s="1"/>
  <c r="AB154" i="5"/>
  <c r="AC154" i="5" s="1"/>
  <c r="P154" i="5"/>
  <c r="Q154" i="5" s="1"/>
  <c r="D154" i="5"/>
  <c r="E154" i="5" s="1"/>
  <c r="AO153" i="5"/>
  <c r="AB153" i="5"/>
  <c r="AC153" i="5" s="1"/>
  <c r="P153" i="5"/>
  <c r="Q153" i="5" s="1"/>
  <c r="D153" i="5"/>
  <c r="E153" i="5" s="1"/>
  <c r="AN152" i="5"/>
  <c r="AO152" i="5" s="1"/>
  <c r="AB152" i="5"/>
  <c r="AC152" i="5" s="1"/>
  <c r="P152" i="5"/>
  <c r="Q152" i="5" s="1"/>
  <c r="D152" i="5"/>
  <c r="E152" i="5" s="1"/>
  <c r="AN151" i="5"/>
  <c r="AO151" i="5" s="1"/>
  <c r="AB151" i="5"/>
  <c r="AC151" i="5" s="1"/>
  <c r="P151" i="5"/>
  <c r="Q151" i="5" s="1"/>
  <c r="D151" i="5"/>
  <c r="E151" i="5" s="1"/>
  <c r="AN150" i="5"/>
  <c r="AO150" i="5" s="1"/>
  <c r="AB150" i="5"/>
  <c r="AC150" i="5" s="1"/>
  <c r="P150" i="5"/>
  <c r="Q150" i="5" s="1"/>
  <c r="D150" i="5"/>
  <c r="E150" i="5" s="1"/>
  <c r="AN149" i="5"/>
  <c r="AO149" i="5" s="1"/>
  <c r="AB149" i="5"/>
  <c r="AC149" i="5" s="1"/>
  <c r="P149" i="5"/>
  <c r="Q149" i="5" s="1"/>
  <c r="D149" i="5"/>
  <c r="E149" i="5" s="1"/>
  <c r="AN148" i="5"/>
  <c r="AO148" i="5" s="1"/>
  <c r="AB148" i="5"/>
  <c r="AC148" i="5" s="1"/>
  <c r="P148" i="5"/>
  <c r="Q148" i="5" s="1"/>
  <c r="D148" i="5"/>
  <c r="E148" i="5" s="1"/>
  <c r="AN147" i="5"/>
  <c r="AO147" i="5" s="1"/>
  <c r="AB147" i="5"/>
  <c r="AC147" i="5" s="1"/>
  <c r="P147" i="5"/>
  <c r="Q147" i="5" s="1"/>
  <c r="D147" i="5"/>
  <c r="E147" i="5" s="1"/>
  <c r="AN146" i="5"/>
  <c r="AO146" i="5" s="1"/>
  <c r="AB146" i="5"/>
  <c r="AC146" i="5" s="1"/>
  <c r="P146" i="5"/>
  <c r="Q146" i="5" s="1"/>
  <c r="D146" i="5"/>
  <c r="E146" i="5" s="1"/>
  <c r="AN145" i="5"/>
  <c r="AO145" i="5" s="1"/>
  <c r="AB145" i="5"/>
  <c r="AC145" i="5" s="1"/>
  <c r="P145" i="5"/>
  <c r="Q145" i="5" s="1"/>
  <c r="D145" i="5"/>
  <c r="E145" i="5" s="1"/>
  <c r="AN144" i="5"/>
  <c r="AO144" i="5" s="1"/>
  <c r="AB144" i="5"/>
  <c r="AC144" i="5" s="1"/>
  <c r="P144" i="5"/>
  <c r="Q144" i="5" s="1"/>
  <c r="D144" i="5"/>
  <c r="E144" i="5" s="1"/>
  <c r="AN143" i="5"/>
  <c r="AO143" i="5" s="1"/>
  <c r="AB143" i="5"/>
  <c r="AC143" i="5" s="1"/>
  <c r="P143" i="5"/>
  <c r="Q143" i="5" s="1"/>
  <c r="D143" i="5"/>
  <c r="E143" i="5" s="1"/>
  <c r="AN142" i="5"/>
  <c r="AO142" i="5" s="1"/>
  <c r="AB142" i="5"/>
  <c r="AC142" i="5" s="1"/>
  <c r="P142" i="5"/>
  <c r="Q142" i="5" s="1"/>
  <c r="D142" i="5"/>
  <c r="E142" i="5" s="1"/>
  <c r="AN141" i="5"/>
  <c r="AO141" i="5" s="1"/>
  <c r="AB141" i="5"/>
  <c r="AC141" i="5" s="1"/>
  <c r="P141" i="5"/>
  <c r="Q141" i="5" s="1"/>
  <c r="D141" i="5"/>
  <c r="E141" i="5" s="1"/>
  <c r="AN140" i="5"/>
  <c r="AO140" i="5" s="1"/>
  <c r="AB140" i="5"/>
  <c r="AC140" i="5" s="1"/>
  <c r="P140" i="5"/>
  <c r="Q140" i="5" s="1"/>
  <c r="D140" i="5"/>
  <c r="E140" i="5" s="1"/>
  <c r="AN139" i="5"/>
  <c r="AO139" i="5" s="1"/>
  <c r="AB139" i="5"/>
  <c r="AC139" i="5" s="1"/>
  <c r="P139" i="5"/>
  <c r="Q139" i="5" s="1"/>
  <c r="D139" i="5"/>
  <c r="E139" i="5" s="1"/>
  <c r="AN138" i="5"/>
  <c r="AO138" i="5" s="1"/>
  <c r="AB138" i="5"/>
  <c r="AC138" i="5" s="1"/>
  <c r="P138" i="5"/>
  <c r="Q138" i="5" s="1"/>
  <c r="D138" i="5"/>
  <c r="E138" i="5" s="1"/>
  <c r="AN137" i="5"/>
  <c r="AO137" i="5" s="1"/>
  <c r="AB137" i="5"/>
  <c r="AC137" i="5" s="1"/>
  <c r="P137" i="5"/>
  <c r="Q137" i="5" s="1"/>
  <c r="D137" i="5"/>
  <c r="E137" i="5" s="1"/>
  <c r="AN136" i="5"/>
  <c r="AO136" i="5" s="1"/>
  <c r="AB136" i="5"/>
  <c r="AC136" i="5" s="1"/>
  <c r="P136" i="5"/>
  <c r="Q136" i="5" s="1"/>
  <c r="D136" i="5"/>
  <c r="E136" i="5" s="1"/>
  <c r="AN135" i="5"/>
  <c r="AO135" i="5" s="1"/>
  <c r="AB135" i="5"/>
  <c r="AC135" i="5" s="1"/>
  <c r="P135" i="5"/>
  <c r="Q135" i="5" s="1"/>
  <c r="D135" i="5"/>
  <c r="E135" i="5" s="1"/>
  <c r="AN134" i="5"/>
  <c r="AO134" i="5" s="1"/>
  <c r="AB134" i="5"/>
  <c r="AC134" i="5" s="1"/>
  <c r="P134" i="5"/>
  <c r="Q134" i="5" s="1"/>
  <c r="D134" i="5"/>
  <c r="E134" i="5" s="1"/>
  <c r="AN133" i="5"/>
  <c r="AO133" i="5" s="1"/>
  <c r="AB133" i="5"/>
  <c r="AC133" i="5" s="1"/>
  <c r="P133" i="5"/>
  <c r="Q133" i="5" s="1"/>
  <c r="D133" i="5"/>
  <c r="E133" i="5" s="1"/>
  <c r="AN132" i="5"/>
  <c r="AO132" i="5" s="1"/>
  <c r="AB132" i="5"/>
  <c r="AC132" i="5" s="1"/>
  <c r="P132" i="5"/>
  <c r="Q132" i="5" s="1"/>
  <c r="D132" i="5"/>
  <c r="E132" i="5" s="1"/>
  <c r="AN131" i="5"/>
  <c r="AO131" i="5" s="1"/>
  <c r="AB131" i="5"/>
  <c r="AC131" i="5" s="1"/>
  <c r="P131" i="5"/>
  <c r="Q131" i="5" s="1"/>
  <c r="D131" i="5"/>
  <c r="E131" i="5" s="1"/>
  <c r="AN130" i="5"/>
  <c r="AO130" i="5" s="1"/>
  <c r="AB130" i="5"/>
  <c r="AC130" i="5" s="1"/>
  <c r="P130" i="5"/>
  <c r="Q130" i="5" s="1"/>
  <c r="D130" i="5"/>
  <c r="E130" i="5" s="1"/>
  <c r="AN129" i="5"/>
  <c r="AO129" i="5" s="1"/>
  <c r="AB129" i="5"/>
  <c r="AC129" i="5" s="1"/>
  <c r="P129" i="5"/>
  <c r="Q129" i="5" s="1"/>
  <c r="D129" i="5"/>
  <c r="E129" i="5" s="1"/>
  <c r="AN128" i="5"/>
  <c r="AO128" i="5" s="1"/>
  <c r="AB128" i="5"/>
  <c r="AC128" i="5" s="1"/>
  <c r="P128" i="5"/>
  <c r="Q128" i="5" s="1"/>
  <c r="D128" i="5"/>
  <c r="E128" i="5" s="1"/>
  <c r="AN127" i="5"/>
  <c r="AO127" i="5" s="1"/>
  <c r="AB127" i="5"/>
  <c r="AC127" i="5" s="1"/>
  <c r="P127" i="5"/>
  <c r="Q127" i="5" s="1"/>
  <c r="D127" i="5"/>
  <c r="E127" i="5" s="1"/>
  <c r="AN126" i="5"/>
  <c r="AO126" i="5" s="1"/>
  <c r="AB126" i="5"/>
  <c r="AC126" i="5" s="1"/>
  <c r="P126" i="5"/>
  <c r="Q126" i="5" s="1"/>
  <c r="D126" i="5"/>
  <c r="E126" i="5" s="1"/>
  <c r="AN125" i="5"/>
  <c r="AO125" i="5" s="1"/>
  <c r="AB125" i="5"/>
  <c r="AC125" i="5" s="1"/>
  <c r="P125" i="5"/>
  <c r="Q125" i="5" s="1"/>
  <c r="D125" i="5"/>
  <c r="E125" i="5" s="1"/>
  <c r="AN124" i="5"/>
  <c r="AO124" i="5" s="1"/>
  <c r="AB124" i="5"/>
  <c r="AC124" i="5" s="1"/>
  <c r="P124" i="5"/>
  <c r="Q124" i="5" s="1"/>
  <c r="D124" i="5"/>
  <c r="E124" i="5" s="1"/>
  <c r="AN123" i="5"/>
  <c r="AO123" i="5" s="1"/>
  <c r="AB123" i="5"/>
  <c r="AC123" i="5" s="1"/>
  <c r="P123" i="5"/>
  <c r="Q123" i="5" s="1"/>
  <c r="D123" i="5"/>
  <c r="E123" i="5" s="1"/>
  <c r="AN122" i="5"/>
  <c r="AO122" i="5" s="1"/>
  <c r="AB122" i="5"/>
  <c r="AC122" i="5" s="1"/>
  <c r="P122" i="5"/>
  <c r="Q122" i="5" s="1"/>
  <c r="D122" i="5"/>
  <c r="E122" i="5" s="1"/>
  <c r="AN121" i="5"/>
  <c r="AO121" i="5" s="1"/>
  <c r="AB121" i="5"/>
  <c r="AC121" i="5" s="1"/>
  <c r="P121" i="5"/>
  <c r="Q121" i="5" s="1"/>
  <c r="D121" i="5"/>
  <c r="E121" i="5" s="1"/>
  <c r="AN120" i="5"/>
  <c r="AO120" i="5" s="1"/>
  <c r="AB120" i="5"/>
  <c r="AC120" i="5" s="1"/>
  <c r="P120" i="5"/>
  <c r="Q120" i="5" s="1"/>
  <c r="D120" i="5"/>
  <c r="E120" i="5" s="1"/>
  <c r="AN101" i="5"/>
  <c r="AO101" i="5" s="1"/>
  <c r="AB101" i="5"/>
  <c r="AC101" i="5" s="1"/>
  <c r="P101" i="5"/>
  <c r="Q101" i="5" s="1"/>
  <c r="D101" i="5"/>
  <c r="E101" i="5" s="1"/>
  <c r="AN100" i="5"/>
  <c r="AO100" i="5" s="1"/>
  <c r="AB100" i="5"/>
  <c r="AC100" i="5" s="1"/>
  <c r="P100" i="5"/>
  <c r="Q100" i="5" s="1"/>
  <c r="D100" i="5"/>
  <c r="E100" i="5" s="1"/>
  <c r="AN99" i="5"/>
  <c r="AO99" i="5" s="1"/>
  <c r="AB99" i="5"/>
  <c r="AC99" i="5" s="1"/>
  <c r="P99" i="5"/>
  <c r="Q99" i="5" s="1"/>
  <c r="D99" i="5"/>
  <c r="E99" i="5" s="1"/>
  <c r="AN98" i="5"/>
  <c r="AO98" i="5" s="1"/>
  <c r="AB98" i="5"/>
  <c r="AC98" i="5" s="1"/>
  <c r="P98" i="5"/>
  <c r="Q98" i="5" s="1"/>
  <c r="D98" i="5"/>
  <c r="E98" i="5" s="1"/>
  <c r="AN97" i="5"/>
  <c r="AO97" i="5" s="1"/>
  <c r="AB97" i="5"/>
  <c r="AC97" i="5" s="1"/>
  <c r="P97" i="5"/>
  <c r="Q97" i="5" s="1"/>
  <c r="D97" i="5"/>
  <c r="E97" i="5" s="1"/>
  <c r="AN96" i="5"/>
  <c r="AO96" i="5" s="1"/>
  <c r="AB96" i="5"/>
  <c r="AC96" i="5" s="1"/>
  <c r="P96" i="5"/>
  <c r="Q96" i="5" s="1"/>
  <c r="D96" i="5"/>
  <c r="E96" i="5" s="1"/>
  <c r="AN95" i="5"/>
  <c r="AO95" i="5" s="1"/>
  <c r="AB95" i="5"/>
  <c r="AC95" i="5" s="1"/>
  <c r="P95" i="5"/>
  <c r="Q95" i="5" s="1"/>
  <c r="D95" i="5"/>
  <c r="E95" i="5" s="1"/>
  <c r="AN94" i="5"/>
  <c r="AO94" i="5" s="1"/>
  <c r="AB94" i="5"/>
  <c r="AC94" i="5" s="1"/>
  <c r="P94" i="5"/>
  <c r="Q94" i="5" s="1"/>
  <c r="D94" i="5"/>
  <c r="E94" i="5" s="1"/>
  <c r="AN93" i="5"/>
  <c r="AO93" i="5" s="1"/>
  <c r="AB93" i="5"/>
  <c r="AC93" i="5" s="1"/>
  <c r="P93" i="5"/>
  <c r="Q93" i="5" s="1"/>
  <c r="D93" i="5"/>
  <c r="E93" i="5" s="1"/>
  <c r="AN92" i="5"/>
  <c r="AO92" i="5" s="1"/>
  <c r="AB92" i="5"/>
  <c r="AC92" i="5" s="1"/>
  <c r="P92" i="5"/>
  <c r="Q92" i="5" s="1"/>
  <c r="D92" i="5"/>
  <c r="E92" i="5" s="1"/>
  <c r="AN91" i="5"/>
  <c r="AO91" i="5" s="1"/>
  <c r="AB91" i="5"/>
  <c r="AC91" i="5" s="1"/>
  <c r="P91" i="5"/>
  <c r="Q91" i="5" s="1"/>
  <c r="D91" i="5"/>
  <c r="E91" i="5" s="1"/>
  <c r="AN90" i="5"/>
  <c r="AO90" i="5" s="1"/>
  <c r="AB90" i="5"/>
  <c r="AC90" i="5" s="1"/>
  <c r="P90" i="5"/>
  <c r="Q90" i="5" s="1"/>
  <c r="D90" i="5"/>
  <c r="E90" i="5" s="1"/>
  <c r="AN89" i="5"/>
  <c r="AO89" i="5" s="1"/>
  <c r="AB89" i="5"/>
  <c r="AC89" i="5" s="1"/>
  <c r="P89" i="5"/>
  <c r="Q89" i="5" s="1"/>
  <c r="D89" i="5"/>
  <c r="E89" i="5" s="1"/>
  <c r="AN88" i="5"/>
  <c r="AO88" i="5" s="1"/>
  <c r="AB88" i="5"/>
  <c r="AC88" i="5" s="1"/>
  <c r="P88" i="5"/>
  <c r="Q88" i="5" s="1"/>
  <c r="D88" i="5"/>
  <c r="E88" i="5" s="1"/>
  <c r="AN87" i="5"/>
  <c r="AO87" i="5" s="1"/>
  <c r="AB87" i="5"/>
  <c r="AC87" i="5" s="1"/>
  <c r="P87" i="5"/>
  <c r="Q87" i="5" s="1"/>
  <c r="D87" i="5"/>
  <c r="E87" i="5" s="1"/>
  <c r="AN86" i="5"/>
  <c r="AO86" i="5" s="1"/>
  <c r="AB86" i="5"/>
  <c r="P86" i="5"/>
  <c r="Q86" i="5" s="1"/>
  <c r="D86" i="5"/>
  <c r="E86" i="5" s="1"/>
  <c r="AN85" i="5"/>
  <c r="AB85" i="5"/>
  <c r="AC85" i="5" s="1"/>
  <c r="P85" i="5"/>
  <c r="D85" i="5"/>
  <c r="E85" i="5" s="1"/>
  <c r="AZ79" i="5"/>
  <c r="BA79" i="5" s="1"/>
  <c r="AN79" i="5"/>
  <c r="AO79" i="5" s="1"/>
  <c r="AB79" i="5"/>
  <c r="AC79" i="5" s="1"/>
  <c r="P79" i="5"/>
  <c r="Q79" i="5" s="1"/>
  <c r="D79" i="5"/>
  <c r="E79" i="5" s="1"/>
  <c r="AZ78" i="5"/>
  <c r="BA78" i="5" s="1"/>
  <c r="AN78" i="5"/>
  <c r="AO78" i="5" s="1"/>
  <c r="AB78" i="5"/>
  <c r="AC78" i="5" s="1"/>
  <c r="P78" i="5"/>
  <c r="Q78" i="5" s="1"/>
  <c r="D78" i="5"/>
  <c r="E78" i="5" s="1"/>
  <c r="AZ77" i="5"/>
  <c r="BA77" i="5" s="1"/>
  <c r="AN77" i="5"/>
  <c r="AO77" i="5" s="1"/>
  <c r="AB77" i="5"/>
  <c r="AC77" i="5" s="1"/>
  <c r="P77" i="5"/>
  <c r="Q77" i="5" s="1"/>
  <c r="D77" i="5"/>
  <c r="E77" i="5" s="1"/>
  <c r="AZ76" i="5"/>
  <c r="BA76" i="5" s="1"/>
  <c r="AN76" i="5"/>
  <c r="AO76" i="5" s="1"/>
  <c r="AB76" i="5"/>
  <c r="AC76" i="5" s="1"/>
  <c r="P76" i="5"/>
  <c r="Q76" i="5" s="1"/>
  <c r="D76" i="5"/>
  <c r="E76" i="5" s="1"/>
  <c r="AZ75" i="5"/>
  <c r="BA75" i="5" s="1"/>
  <c r="AN75" i="5"/>
  <c r="AO75" i="5" s="1"/>
  <c r="AB75" i="5"/>
  <c r="AC75" i="5" s="1"/>
  <c r="P75" i="5"/>
  <c r="Q75" i="5" s="1"/>
  <c r="D75" i="5"/>
  <c r="E75" i="5" s="1"/>
  <c r="AZ74" i="5"/>
  <c r="BA74" i="5" s="1"/>
  <c r="AN74" i="5"/>
  <c r="AO74" i="5" s="1"/>
  <c r="AB74" i="5"/>
  <c r="AC74" i="5" s="1"/>
  <c r="P74" i="5"/>
  <c r="Q74" i="5" s="1"/>
  <c r="D74" i="5"/>
  <c r="E74" i="5" s="1"/>
  <c r="AZ73" i="5"/>
  <c r="BA73" i="5" s="1"/>
  <c r="AN73" i="5"/>
  <c r="AO73" i="5" s="1"/>
  <c r="AB73" i="5"/>
  <c r="AC73" i="5" s="1"/>
  <c r="P73" i="5"/>
  <c r="Q73" i="5" s="1"/>
  <c r="D73" i="5"/>
  <c r="E73" i="5" s="1"/>
  <c r="AZ72" i="5"/>
  <c r="BA72" i="5" s="1"/>
  <c r="AN72" i="5"/>
  <c r="AO72" i="5" s="1"/>
  <c r="AB72" i="5"/>
  <c r="AC72" i="5" s="1"/>
  <c r="P72" i="5"/>
  <c r="Q72" i="5" s="1"/>
  <c r="D72" i="5"/>
  <c r="E72" i="5" s="1"/>
  <c r="AZ71" i="5"/>
  <c r="BA71" i="5" s="1"/>
  <c r="AN71" i="5"/>
  <c r="AO71" i="5" s="1"/>
  <c r="AB71" i="5"/>
  <c r="AC71" i="5" s="1"/>
  <c r="P71" i="5"/>
  <c r="Q71" i="5" s="1"/>
  <c r="D71" i="5"/>
  <c r="E71" i="5" s="1"/>
  <c r="AZ70" i="5"/>
  <c r="BA70" i="5" s="1"/>
  <c r="AN70" i="5"/>
  <c r="AO70" i="5" s="1"/>
  <c r="AB70" i="5"/>
  <c r="AC70" i="5" s="1"/>
  <c r="P70" i="5"/>
  <c r="Q70" i="5" s="1"/>
  <c r="D70" i="5"/>
  <c r="E70" i="5" s="1"/>
  <c r="AZ69" i="5"/>
  <c r="BA69" i="5" s="1"/>
  <c r="AN69" i="5"/>
  <c r="AO69" i="5" s="1"/>
  <c r="AB69" i="5"/>
  <c r="AC69" i="5" s="1"/>
  <c r="P69" i="5"/>
  <c r="Q69" i="5" s="1"/>
  <c r="D69" i="5"/>
  <c r="E69" i="5" s="1"/>
  <c r="AZ68" i="5"/>
  <c r="BA68" i="5" s="1"/>
  <c r="AN68" i="5"/>
  <c r="AO68" i="5" s="1"/>
  <c r="AB68" i="5"/>
  <c r="AC68" i="5" s="1"/>
  <c r="P68" i="5"/>
  <c r="Q68" i="5" s="1"/>
  <c r="D68" i="5"/>
  <c r="E68" i="5" s="1"/>
  <c r="AZ67" i="5"/>
  <c r="BA67" i="5" s="1"/>
  <c r="AN67" i="5"/>
  <c r="AO67" i="5" s="1"/>
  <c r="AB67" i="5"/>
  <c r="AC67" i="5" s="1"/>
  <c r="P67" i="5"/>
  <c r="Q67" i="5" s="1"/>
  <c r="D67" i="5"/>
  <c r="E67" i="5" s="1"/>
  <c r="AZ66" i="5"/>
  <c r="BA66" i="5" s="1"/>
  <c r="AN66" i="5"/>
  <c r="AO66" i="5" s="1"/>
  <c r="AB66" i="5"/>
  <c r="AC66" i="5" s="1"/>
  <c r="P66" i="5"/>
  <c r="Q66" i="5" s="1"/>
  <c r="D66" i="5"/>
  <c r="E66" i="5" s="1"/>
  <c r="AZ65" i="5"/>
  <c r="BA65" i="5" s="1"/>
  <c r="AN65" i="5"/>
  <c r="AO65" i="5" s="1"/>
  <c r="AB65" i="5"/>
  <c r="AC65" i="5" s="1"/>
  <c r="P65" i="5"/>
  <c r="Q65" i="5" s="1"/>
  <c r="D65" i="5"/>
  <c r="E65" i="5" s="1"/>
  <c r="AZ64" i="5"/>
  <c r="BA64" i="5" s="1"/>
  <c r="AN64" i="5"/>
  <c r="AO64" i="5" s="1"/>
  <c r="AB64" i="5"/>
  <c r="AC64" i="5" s="1"/>
  <c r="P64" i="5"/>
  <c r="Q64" i="5" s="1"/>
  <c r="D64" i="5"/>
  <c r="E64" i="5" s="1"/>
  <c r="AZ63" i="5"/>
  <c r="BA63" i="5" s="1"/>
  <c r="AN63" i="5"/>
  <c r="AO63" i="5" s="1"/>
  <c r="AB63" i="5"/>
  <c r="AC63" i="5" s="1"/>
  <c r="P63" i="5"/>
  <c r="Q63" i="5" s="1"/>
  <c r="D63" i="5"/>
  <c r="E63" i="5" s="1"/>
  <c r="AZ62" i="5"/>
  <c r="BA62" i="5" s="1"/>
  <c r="AN62" i="5"/>
  <c r="AO62" i="5" s="1"/>
  <c r="AB62" i="5"/>
  <c r="AC62" i="5" s="1"/>
  <c r="P62" i="5"/>
  <c r="Q62" i="5" s="1"/>
  <c r="D62" i="5"/>
  <c r="E62" i="5" s="1"/>
  <c r="AZ61" i="5"/>
  <c r="BA61" i="5" s="1"/>
  <c r="AN61" i="5"/>
  <c r="AO61" i="5" s="1"/>
  <c r="AB61" i="5"/>
  <c r="AC61" i="5" s="1"/>
  <c r="P61" i="5"/>
  <c r="Q61" i="5" s="1"/>
  <c r="D61" i="5"/>
  <c r="E61" i="5" s="1"/>
  <c r="AZ60" i="5"/>
  <c r="BA60" i="5" s="1"/>
  <c r="AN60" i="5"/>
  <c r="AO60" i="5" s="1"/>
  <c r="AB60" i="5"/>
  <c r="AC60" i="5" s="1"/>
  <c r="P60" i="5"/>
  <c r="Q60" i="5" s="1"/>
  <c r="D60" i="5"/>
  <c r="E60" i="5" s="1"/>
  <c r="AZ59" i="5"/>
  <c r="BA59" i="5" s="1"/>
  <c r="AN59" i="5"/>
  <c r="AO59" i="5" s="1"/>
  <c r="AB59" i="5"/>
  <c r="AC59" i="5" s="1"/>
  <c r="P59" i="5"/>
  <c r="Q59" i="5" s="1"/>
  <c r="D59" i="5"/>
  <c r="E59" i="5" s="1"/>
  <c r="AZ58" i="5"/>
  <c r="BA58" i="5" s="1"/>
  <c r="AN58" i="5"/>
  <c r="AO58" i="5" s="1"/>
  <c r="AB58" i="5"/>
  <c r="AC58" i="5" s="1"/>
  <c r="P58" i="5"/>
  <c r="Q58" i="5" s="1"/>
  <c r="D58" i="5"/>
  <c r="E58" i="5" s="1"/>
  <c r="AZ57" i="5"/>
  <c r="BA57" i="5" s="1"/>
  <c r="AN57" i="5"/>
  <c r="AO57" i="5" s="1"/>
  <c r="AB57" i="5"/>
  <c r="AC57" i="5" s="1"/>
  <c r="P57" i="5"/>
  <c r="Q57" i="5" s="1"/>
  <c r="D57" i="5"/>
  <c r="E57" i="5" s="1"/>
  <c r="AZ56" i="5"/>
  <c r="BA56" i="5" s="1"/>
  <c r="AN56" i="5"/>
  <c r="AO56" i="5" s="1"/>
  <c r="AB56" i="5"/>
  <c r="AC56" i="5" s="1"/>
  <c r="P56" i="5"/>
  <c r="Q56" i="5" s="1"/>
  <c r="D56" i="5"/>
  <c r="E56" i="5" s="1"/>
  <c r="AZ55" i="5"/>
  <c r="BA55" i="5" s="1"/>
  <c r="AN55" i="5"/>
  <c r="AO55" i="5" s="1"/>
  <c r="AB55" i="5"/>
  <c r="AC55" i="5" s="1"/>
  <c r="P55" i="5"/>
  <c r="Q55" i="5" s="1"/>
  <c r="D55" i="5"/>
  <c r="E55" i="5" s="1"/>
  <c r="AZ54" i="5"/>
  <c r="BA54" i="5" s="1"/>
  <c r="AN54" i="5"/>
  <c r="AO54" i="5" s="1"/>
  <c r="AB54" i="5"/>
  <c r="AC54" i="5" s="1"/>
  <c r="P54" i="5"/>
  <c r="Q54" i="5" s="1"/>
  <c r="D54" i="5"/>
  <c r="E54" i="5" s="1"/>
  <c r="AZ53" i="5"/>
  <c r="BA53" i="5" s="1"/>
  <c r="AN53" i="5"/>
  <c r="AO53" i="5" s="1"/>
  <c r="AB53" i="5"/>
  <c r="AC53" i="5" s="1"/>
  <c r="P53" i="5"/>
  <c r="Q53" i="5" s="1"/>
  <c r="D53" i="5"/>
  <c r="E53" i="5" s="1"/>
  <c r="AZ52" i="5"/>
  <c r="BA52" i="5" s="1"/>
  <c r="AN52" i="5"/>
  <c r="AO52" i="5" s="1"/>
  <c r="AB52" i="5"/>
  <c r="AC52" i="5" s="1"/>
  <c r="P52" i="5"/>
  <c r="Q52" i="5" s="1"/>
  <c r="D52" i="5"/>
  <c r="E52" i="5" s="1"/>
  <c r="AZ51" i="5"/>
  <c r="BA51" i="5" s="1"/>
  <c r="AN51" i="5"/>
  <c r="AO51" i="5" s="1"/>
  <c r="AB51" i="5"/>
  <c r="AC51" i="5" s="1"/>
  <c r="P51" i="5"/>
  <c r="Q51" i="5" s="1"/>
  <c r="D51" i="5"/>
  <c r="E51" i="5" s="1"/>
  <c r="AZ50" i="5"/>
  <c r="BA50" i="5" s="1"/>
  <c r="AN50" i="5"/>
  <c r="AO50" i="5" s="1"/>
  <c r="AB50" i="5"/>
  <c r="AC50" i="5" s="1"/>
  <c r="P50" i="5"/>
  <c r="Q50" i="5" s="1"/>
  <c r="D50" i="5"/>
  <c r="E50" i="5" s="1"/>
  <c r="AZ49" i="5"/>
  <c r="BA49" i="5" s="1"/>
  <c r="AN49" i="5"/>
  <c r="AO49" i="5" s="1"/>
  <c r="AB49" i="5"/>
  <c r="AC49" i="5" s="1"/>
  <c r="P49" i="5"/>
  <c r="Q49" i="5" s="1"/>
  <c r="D49" i="5"/>
  <c r="E49" i="5" s="1"/>
  <c r="AZ48" i="5"/>
  <c r="BA48" i="5" s="1"/>
  <c r="AN48" i="5"/>
  <c r="AO48" i="5" s="1"/>
  <c r="AB48" i="5"/>
  <c r="AC48" i="5" s="1"/>
  <c r="P48" i="5"/>
  <c r="Q48" i="5" s="1"/>
  <c r="D48" i="5"/>
  <c r="E48" i="5" s="1"/>
  <c r="AZ47" i="5"/>
  <c r="BA47" i="5" s="1"/>
  <c r="AN47" i="5"/>
  <c r="AO47" i="5" s="1"/>
  <c r="AB47" i="5"/>
  <c r="AC47" i="5" s="1"/>
  <c r="P47" i="5"/>
  <c r="Q47" i="5" s="1"/>
  <c r="D47" i="5"/>
  <c r="E47" i="5" s="1"/>
  <c r="AZ46" i="5"/>
  <c r="BA46" i="5" s="1"/>
  <c r="AN46" i="5"/>
  <c r="AO46" i="5" s="1"/>
  <c r="AB46" i="5"/>
  <c r="AC46" i="5" s="1"/>
  <c r="P46" i="5"/>
  <c r="Q46" i="5" s="1"/>
  <c r="D46" i="5"/>
  <c r="E46" i="5" s="1"/>
  <c r="AZ45" i="5"/>
  <c r="BA45" i="5" s="1"/>
  <c r="AN45" i="5"/>
  <c r="AO45" i="5" s="1"/>
  <c r="AB45" i="5"/>
  <c r="AC45" i="5" s="1"/>
  <c r="P45" i="5"/>
  <c r="Q45" i="5" s="1"/>
  <c r="D45" i="5"/>
  <c r="E45" i="5" s="1"/>
  <c r="AZ44" i="5"/>
  <c r="BA44" i="5" s="1"/>
  <c r="AN44" i="5"/>
  <c r="AO44" i="5" s="1"/>
  <c r="AB44" i="5"/>
  <c r="AC44" i="5" s="1"/>
  <c r="P44" i="5"/>
  <c r="Q44" i="5" s="1"/>
  <c r="D44" i="5"/>
  <c r="E44" i="5" s="1"/>
  <c r="AZ43" i="5"/>
  <c r="BA43" i="5" s="1"/>
  <c r="AN43" i="5"/>
  <c r="AO43" i="5" s="1"/>
  <c r="AB43" i="5"/>
  <c r="AC43" i="5" s="1"/>
  <c r="P43" i="5"/>
  <c r="Q43" i="5" s="1"/>
  <c r="D43" i="5"/>
  <c r="E43" i="5" s="1"/>
  <c r="AZ42" i="5"/>
  <c r="BA42" i="5" s="1"/>
  <c r="AN42" i="5"/>
  <c r="AO42" i="5" s="1"/>
  <c r="AB42" i="5"/>
  <c r="AC42" i="5" s="1"/>
  <c r="P42" i="5"/>
  <c r="Q42" i="5" s="1"/>
  <c r="D42" i="5"/>
  <c r="E42" i="5" s="1"/>
  <c r="AZ41" i="5"/>
  <c r="BA41" i="5" s="1"/>
  <c r="AN41" i="5"/>
  <c r="AO41" i="5" s="1"/>
  <c r="AB41" i="5"/>
  <c r="AC41" i="5" s="1"/>
  <c r="P41" i="5"/>
  <c r="Q41" i="5" s="1"/>
  <c r="D41" i="5"/>
  <c r="E41" i="5" s="1"/>
  <c r="AZ40" i="5"/>
  <c r="BA40" i="5" s="1"/>
  <c r="AN40" i="5"/>
  <c r="AO40" i="5" s="1"/>
  <c r="AB40" i="5"/>
  <c r="AC40" i="5" s="1"/>
  <c r="P40" i="5"/>
  <c r="Q40" i="5" s="1"/>
  <c r="D40" i="5"/>
  <c r="E40" i="5" s="1"/>
  <c r="AZ39" i="5"/>
  <c r="BA39" i="5" s="1"/>
  <c r="AN39" i="5"/>
  <c r="AO39" i="5" s="1"/>
  <c r="AB39" i="5"/>
  <c r="AC39" i="5" s="1"/>
  <c r="P39" i="5"/>
  <c r="Q39" i="5" s="1"/>
  <c r="D39" i="5"/>
  <c r="E39" i="5" s="1"/>
  <c r="AZ38" i="5"/>
  <c r="BA38" i="5" s="1"/>
  <c r="AN38" i="5"/>
  <c r="AO38" i="5" s="1"/>
  <c r="AB38" i="5"/>
  <c r="AC38" i="5" s="1"/>
  <c r="P38" i="5"/>
  <c r="Q38" i="5" s="1"/>
  <c r="D38" i="5"/>
  <c r="E38" i="5" s="1"/>
  <c r="AZ37" i="5"/>
  <c r="BA37" i="5" s="1"/>
  <c r="AN37" i="5"/>
  <c r="AO37" i="5" s="1"/>
  <c r="AB37" i="5"/>
  <c r="AC37" i="5" s="1"/>
  <c r="P37" i="5"/>
  <c r="Q37" i="5" s="1"/>
  <c r="D37" i="5"/>
  <c r="E37" i="5" s="1"/>
  <c r="AZ18" i="5"/>
  <c r="BA18" i="5" s="1"/>
  <c r="AN18" i="5"/>
  <c r="AO18" i="5" s="1"/>
  <c r="AB18" i="5"/>
  <c r="AC18" i="5" s="1"/>
  <c r="P18" i="5"/>
  <c r="Q18" i="5" s="1"/>
  <c r="D18" i="5"/>
  <c r="E18" i="5" s="1"/>
  <c r="AZ17" i="5"/>
  <c r="BA17" i="5" s="1"/>
  <c r="AN17" i="5"/>
  <c r="AO17" i="5" s="1"/>
  <c r="AB17" i="5"/>
  <c r="AC17" i="5" s="1"/>
  <c r="P17" i="5"/>
  <c r="Q17" i="5" s="1"/>
  <c r="D17" i="5"/>
  <c r="E17" i="5" s="1"/>
  <c r="AZ16" i="5"/>
  <c r="BA16" i="5" s="1"/>
  <c r="AN16" i="5"/>
  <c r="AO16" i="5" s="1"/>
  <c r="AB16" i="5"/>
  <c r="AC16" i="5" s="1"/>
  <c r="P16" i="5"/>
  <c r="Q16" i="5" s="1"/>
  <c r="D16" i="5"/>
  <c r="E16" i="5" s="1"/>
  <c r="AZ15" i="5"/>
  <c r="BA15" i="5" s="1"/>
  <c r="AN15" i="5"/>
  <c r="AO15" i="5" s="1"/>
  <c r="AB15" i="5"/>
  <c r="AC15" i="5" s="1"/>
  <c r="P15" i="5"/>
  <c r="Q15" i="5" s="1"/>
  <c r="D15" i="5"/>
  <c r="E15" i="5" s="1"/>
  <c r="AZ14" i="5"/>
  <c r="BA14" i="5" s="1"/>
  <c r="AN14" i="5"/>
  <c r="AO14" i="5" s="1"/>
  <c r="AB14" i="5"/>
  <c r="AC14" i="5" s="1"/>
  <c r="P14" i="5"/>
  <c r="Q14" i="5" s="1"/>
  <c r="D14" i="5"/>
  <c r="E14" i="5" s="1"/>
  <c r="AZ13" i="5"/>
  <c r="BA13" i="5" s="1"/>
  <c r="AN13" i="5"/>
  <c r="AO13" i="5" s="1"/>
  <c r="AB13" i="5"/>
  <c r="AC13" i="5" s="1"/>
  <c r="P13" i="5"/>
  <c r="Q13" i="5" s="1"/>
  <c r="D13" i="5"/>
  <c r="E13" i="5" s="1"/>
  <c r="AZ12" i="5"/>
  <c r="BA12" i="5" s="1"/>
  <c r="AN12" i="5"/>
  <c r="AO12" i="5" s="1"/>
  <c r="AB12" i="5"/>
  <c r="AC12" i="5" s="1"/>
  <c r="P12" i="5"/>
  <c r="Q12" i="5" s="1"/>
  <c r="D12" i="5"/>
  <c r="E12" i="5" s="1"/>
  <c r="AZ11" i="5"/>
  <c r="BA11" i="5" s="1"/>
  <c r="AN11" i="5"/>
  <c r="AO11" i="5" s="1"/>
  <c r="AB11" i="5"/>
  <c r="AC11" i="5" s="1"/>
  <c r="P11" i="5"/>
  <c r="Q11" i="5" s="1"/>
  <c r="D11" i="5"/>
  <c r="E11" i="5" s="1"/>
  <c r="AZ10" i="5"/>
  <c r="BA10" i="5" s="1"/>
  <c r="AN10" i="5"/>
  <c r="AO10" i="5" s="1"/>
  <c r="AB10" i="5"/>
  <c r="AC10" i="5" s="1"/>
  <c r="P10" i="5"/>
  <c r="Q10" i="5" s="1"/>
  <c r="D10" i="5"/>
  <c r="E10" i="5" s="1"/>
  <c r="AZ9" i="5"/>
  <c r="BA9" i="5" s="1"/>
  <c r="AN9" i="5"/>
  <c r="AO9" i="5" s="1"/>
  <c r="AB9" i="5"/>
  <c r="AC9" i="5" s="1"/>
  <c r="P9" i="5"/>
  <c r="Q9" i="5" s="1"/>
  <c r="D9" i="5"/>
  <c r="E9" i="5" s="1"/>
  <c r="AZ8" i="5"/>
  <c r="BA8" i="5" s="1"/>
  <c r="AN8" i="5"/>
  <c r="AO8" i="5" s="1"/>
  <c r="AB8" i="5"/>
  <c r="AC8" i="5" s="1"/>
  <c r="P8" i="5"/>
  <c r="Q8" i="5" s="1"/>
  <c r="D8" i="5"/>
  <c r="E8" i="5" s="1"/>
  <c r="AZ7" i="5"/>
  <c r="AN7" i="5"/>
  <c r="AB7" i="5"/>
  <c r="AC7" i="5" s="1"/>
  <c r="P7" i="5"/>
  <c r="D7" i="5"/>
  <c r="L10" i="2"/>
  <c r="L9" i="2"/>
  <c r="L8" i="2"/>
  <c r="L20" i="2"/>
  <c r="L19" i="2"/>
  <c r="L18" i="2"/>
  <c r="D163" i="1"/>
  <c r="E163" i="1" s="1"/>
  <c r="P163" i="1"/>
  <c r="Q163" i="1" s="1"/>
  <c r="AB163" i="1"/>
  <c r="AC163" i="1" s="1"/>
  <c r="AN163" i="1"/>
  <c r="AO163" i="1" s="1"/>
  <c r="AZ163" i="1"/>
  <c r="BA163" i="1" s="1"/>
  <c r="AB85" i="1"/>
  <c r="AC85" i="1" s="1"/>
  <c r="AB86" i="1"/>
  <c r="AC86" i="1" s="1"/>
  <c r="AB87" i="1"/>
  <c r="AC87" i="1" s="1"/>
  <c r="AB88" i="1"/>
  <c r="AC88" i="1" s="1"/>
  <c r="AB89" i="1"/>
  <c r="AC89" i="1" s="1"/>
  <c r="AB90" i="1"/>
  <c r="AC90" i="1" s="1"/>
  <c r="AB91" i="1"/>
  <c r="AC91" i="1" s="1"/>
  <c r="AB92" i="1"/>
  <c r="AC92" i="1" s="1"/>
  <c r="AB93" i="1"/>
  <c r="AC93" i="1" s="1"/>
  <c r="AB94" i="1"/>
  <c r="AC94" i="1" s="1"/>
  <c r="AB95" i="1"/>
  <c r="AC95" i="1" s="1"/>
  <c r="AB96" i="1"/>
  <c r="AC96" i="1" s="1"/>
  <c r="AB97" i="1"/>
  <c r="AC97" i="1" s="1"/>
  <c r="AB98" i="1"/>
  <c r="AC98" i="1" s="1"/>
  <c r="AB99" i="1"/>
  <c r="AC99" i="1" s="1"/>
  <c r="AB100" i="1"/>
  <c r="AC100" i="1" s="1"/>
  <c r="AB101" i="1"/>
  <c r="AC101" i="1" s="1"/>
  <c r="AB102" i="1"/>
  <c r="AC102" i="1" s="1"/>
  <c r="AB103" i="1"/>
  <c r="AC103" i="1" s="1"/>
  <c r="AB104" i="1"/>
  <c r="AC104" i="1" s="1"/>
  <c r="AB105" i="1"/>
  <c r="AC105" i="1" s="1"/>
  <c r="AB106" i="1"/>
  <c r="AC106" i="1" s="1"/>
  <c r="AB107" i="1"/>
  <c r="AC107" i="1" s="1"/>
  <c r="AB108" i="1"/>
  <c r="AC108" i="1" s="1"/>
  <c r="AB109" i="1"/>
  <c r="AC109" i="1" s="1"/>
  <c r="AB110" i="1"/>
  <c r="AC110" i="1" s="1"/>
  <c r="AB111" i="1"/>
  <c r="AC111" i="1" s="1"/>
  <c r="AB112" i="1"/>
  <c r="AC112" i="1" s="1"/>
  <c r="AB113" i="1"/>
  <c r="AC113" i="1" s="1"/>
  <c r="AB114" i="1"/>
  <c r="AC114" i="1" s="1"/>
  <c r="AB115" i="1"/>
  <c r="AC115" i="1" s="1"/>
  <c r="AB116" i="1"/>
  <c r="AC116" i="1" s="1"/>
  <c r="AB117" i="1"/>
  <c r="AC117" i="1" s="1"/>
  <c r="AB118" i="1"/>
  <c r="AC118" i="1" s="1"/>
  <c r="AB119" i="1"/>
  <c r="AC119" i="1" s="1"/>
  <c r="AB133" i="1"/>
  <c r="AC133" i="1" s="1"/>
  <c r="AB134" i="1"/>
  <c r="AC134" i="1" s="1"/>
  <c r="AB135" i="1"/>
  <c r="AC135" i="1" s="1"/>
  <c r="AB136" i="1"/>
  <c r="AC136" i="1" s="1"/>
  <c r="AB137" i="1"/>
  <c r="AC137" i="1" s="1"/>
  <c r="AB138" i="1"/>
  <c r="AC138" i="1" s="1"/>
  <c r="AB139" i="1"/>
  <c r="AC139" i="1" s="1"/>
  <c r="AB140" i="1"/>
  <c r="AC140" i="1" s="1"/>
  <c r="AB141" i="1"/>
  <c r="AC141" i="1" s="1"/>
  <c r="AB142" i="1"/>
  <c r="AC142" i="1" s="1"/>
  <c r="AB143" i="1"/>
  <c r="AC143" i="1" s="1"/>
  <c r="AB144" i="1"/>
  <c r="AC144" i="1" s="1"/>
  <c r="AB145" i="1"/>
  <c r="AC145" i="1" s="1"/>
  <c r="AB146" i="1"/>
  <c r="AC146" i="1" s="1"/>
  <c r="AB147" i="1"/>
  <c r="AC147" i="1" s="1"/>
  <c r="AB148" i="1"/>
  <c r="AC148" i="1" s="1"/>
  <c r="AB149" i="1"/>
  <c r="AC149" i="1" s="1"/>
  <c r="AB150" i="1"/>
  <c r="AC150" i="1" s="1"/>
  <c r="AB151" i="1"/>
  <c r="AC151" i="1" s="1"/>
  <c r="AB152" i="1"/>
  <c r="AC152" i="1" s="1"/>
  <c r="AB153" i="1"/>
  <c r="AC153" i="1" s="1"/>
  <c r="AB154" i="1"/>
  <c r="AC154" i="1" s="1"/>
  <c r="AB155" i="1"/>
  <c r="AC155" i="1" s="1"/>
  <c r="AB156" i="1"/>
  <c r="AC156" i="1" s="1"/>
  <c r="AB157" i="1"/>
  <c r="AC157" i="1" s="1"/>
  <c r="P85" i="1"/>
  <c r="Q85" i="1" s="1"/>
  <c r="AN85" i="1"/>
  <c r="AO85" i="1" s="1"/>
  <c r="AZ85" i="1"/>
  <c r="BA85"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33" i="1"/>
  <c r="E133" i="1" s="1"/>
  <c r="D134" i="1"/>
  <c r="E134" i="1" s="1"/>
  <c r="D135" i="1"/>
  <c r="E135" i="1" s="1"/>
  <c r="D136" i="1"/>
  <c r="E136" i="1" s="1"/>
  <c r="D137" i="1"/>
  <c r="E137" i="1" s="1"/>
  <c r="D138" i="1"/>
  <c r="E138" i="1" s="1"/>
  <c r="D139" i="1"/>
  <c r="E139" i="1" s="1"/>
  <c r="D140" i="1"/>
  <c r="E140" i="1" s="1"/>
  <c r="D141" i="1"/>
  <c r="E141" i="1" s="1"/>
  <c r="D142" i="1"/>
  <c r="E142" i="1" s="1"/>
  <c r="D143" i="1"/>
  <c r="E143" i="1" s="1"/>
  <c r="D144" i="1"/>
  <c r="E144" i="1" s="1"/>
  <c r="D145" i="1"/>
  <c r="E145" i="1" s="1"/>
  <c r="D146" i="1"/>
  <c r="E146" i="1" s="1"/>
  <c r="D147" i="1"/>
  <c r="E147" i="1" s="1"/>
  <c r="D148" i="1"/>
  <c r="E148" i="1" s="1"/>
  <c r="D149" i="1"/>
  <c r="E149" i="1" s="1"/>
  <c r="D150" i="1"/>
  <c r="E150" i="1" s="1"/>
  <c r="D151" i="1"/>
  <c r="E151" i="1" s="1"/>
  <c r="D152" i="1"/>
  <c r="E152" i="1" s="1"/>
  <c r="D153" i="1"/>
  <c r="E153" i="1" s="1"/>
  <c r="D154" i="1"/>
  <c r="E154" i="1" s="1"/>
  <c r="D155" i="1"/>
  <c r="E155" i="1" s="1"/>
  <c r="D156" i="1"/>
  <c r="E156" i="1" s="1"/>
  <c r="D157" i="1"/>
  <c r="E157" i="1" s="1"/>
  <c r="P20" i="1"/>
  <c r="AZ7" i="1"/>
  <c r="BA7" i="1" s="1"/>
  <c r="AZ236" i="5" l="1"/>
  <c r="K20" i="2" s="1"/>
  <c r="U20" i="2" s="1"/>
  <c r="AN236" i="5"/>
  <c r="I20" i="2" s="1"/>
  <c r="S20" i="2" s="1"/>
  <c r="AB158" i="1"/>
  <c r="G9" i="2" s="1"/>
  <c r="Q9" i="2" s="1"/>
  <c r="D158" i="1"/>
  <c r="C9" i="2" s="1"/>
  <c r="M9" i="2" s="1"/>
  <c r="AB236" i="5"/>
  <c r="G20" i="2" s="1"/>
  <c r="Q20" i="2" s="1"/>
  <c r="E236" i="5"/>
  <c r="E158" i="5"/>
  <c r="AC164" i="5"/>
  <c r="AC236" i="5" s="1"/>
  <c r="AN80" i="5"/>
  <c r="I18" i="2" s="1"/>
  <c r="S18" i="2" s="1"/>
  <c r="AO163" i="5"/>
  <c r="AO236" i="5" s="1"/>
  <c r="AZ80" i="5"/>
  <c r="K18" i="2" s="1"/>
  <c r="U18" i="2" s="1"/>
  <c r="AC80" i="5"/>
  <c r="P80" i="5"/>
  <c r="E18" i="2" s="1"/>
  <c r="O18" i="2" s="1"/>
  <c r="D80" i="5"/>
  <c r="C18" i="2" s="1"/>
  <c r="M18" i="2" s="1"/>
  <c r="BA7" i="5"/>
  <c r="BA80" i="5" s="1"/>
  <c r="AO85" i="5"/>
  <c r="AO158" i="5" s="1"/>
  <c r="AN158" i="5"/>
  <c r="I19" i="2" s="1"/>
  <c r="S19" i="2" s="1"/>
  <c r="AC86" i="5"/>
  <c r="AC158" i="5" s="1"/>
  <c r="AB158" i="5"/>
  <c r="G19" i="2" s="1"/>
  <c r="Q19" i="2" s="1"/>
  <c r="AB80" i="5"/>
  <c r="G18" i="2" s="1"/>
  <c r="Q18" i="2" s="1"/>
  <c r="P236" i="5"/>
  <c r="E20" i="2" s="1"/>
  <c r="O20" i="2" s="1"/>
  <c r="Q163" i="5"/>
  <c r="Q236" i="5" s="1"/>
  <c r="Q7" i="5"/>
  <c r="Q80" i="5" s="1"/>
  <c r="AO7" i="5"/>
  <c r="AO80" i="5" s="1"/>
  <c r="D236" i="5"/>
  <c r="Q85" i="5"/>
  <c r="Q158" i="5" s="1"/>
  <c r="P158" i="5"/>
  <c r="E19" i="2" s="1"/>
  <c r="O19" i="2" s="1"/>
  <c r="BA236" i="5"/>
  <c r="D158" i="5"/>
  <c r="C19" i="2" s="1"/>
  <c r="M19" i="2" s="1"/>
  <c r="E7" i="5"/>
  <c r="E80" i="5" s="1"/>
  <c r="AN78" i="1"/>
  <c r="AO78" i="1" s="1"/>
  <c r="AN79" i="1"/>
  <c r="AO79" i="1" s="1"/>
  <c r="P8" i="1"/>
  <c r="Q8" i="1" s="1"/>
  <c r="P9" i="1"/>
  <c r="Q9" i="1" s="1"/>
  <c r="P10" i="1"/>
  <c r="Q10" i="1" s="1"/>
  <c r="P11" i="1"/>
  <c r="Q11" i="1" s="1"/>
  <c r="P12" i="1"/>
  <c r="Q12" i="1" s="1"/>
  <c r="P13" i="1"/>
  <c r="Q13" i="1" s="1"/>
  <c r="P14" i="1"/>
  <c r="Q14" i="1" s="1"/>
  <c r="P15" i="1"/>
  <c r="Q15" i="1" s="1"/>
  <c r="P16" i="1"/>
  <c r="Q16" i="1" s="1"/>
  <c r="P17" i="1"/>
  <c r="Q17" i="1" s="1"/>
  <c r="P18" i="1"/>
  <c r="Q18" i="1" s="1"/>
  <c r="P19" i="1"/>
  <c r="Q19" i="1" s="1"/>
  <c r="Q20" i="1"/>
  <c r="P21" i="1"/>
  <c r="Q21" i="1" s="1"/>
  <c r="P22" i="1"/>
  <c r="Q22" i="1" s="1"/>
  <c r="P23" i="1"/>
  <c r="Q23" i="1" s="1"/>
  <c r="P24" i="1"/>
  <c r="Q24" i="1" s="1"/>
  <c r="P25" i="1"/>
  <c r="Q25" i="1" s="1"/>
  <c r="P26" i="1"/>
  <c r="Q26" i="1" s="1"/>
  <c r="P27" i="1"/>
  <c r="Q27" i="1" s="1"/>
  <c r="P28" i="1"/>
  <c r="Q28" i="1" s="1"/>
  <c r="P29" i="1"/>
  <c r="Q29" i="1" s="1"/>
  <c r="P30" i="1"/>
  <c r="Q30" i="1" s="1"/>
  <c r="P31" i="1"/>
  <c r="Q31" i="1" s="1"/>
  <c r="P32" i="1"/>
  <c r="Q32" i="1" s="1"/>
  <c r="P33" i="1"/>
  <c r="Q33" i="1" s="1"/>
  <c r="P34" i="1"/>
  <c r="Q34" i="1" s="1"/>
  <c r="P35" i="1"/>
  <c r="Q35" i="1" s="1"/>
  <c r="P36" i="1"/>
  <c r="Q36" i="1" s="1"/>
  <c r="P37" i="1"/>
  <c r="Q37" i="1" s="1"/>
  <c r="P38" i="1"/>
  <c r="Q38" i="1" s="1"/>
  <c r="P39" i="1"/>
  <c r="Q39" i="1" s="1"/>
  <c r="P53" i="1"/>
  <c r="Q53" i="1" s="1"/>
  <c r="P54" i="1"/>
  <c r="Q54" i="1" s="1"/>
  <c r="P55" i="1"/>
  <c r="Q55" i="1" s="1"/>
  <c r="P56" i="1"/>
  <c r="Q56" i="1" s="1"/>
  <c r="P57" i="1"/>
  <c r="Q57" i="1" s="1"/>
  <c r="P58" i="1"/>
  <c r="Q58" i="1" s="1"/>
  <c r="P59" i="1"/>
  <c r="Q59" i="1" s="1"/>
  <c r="P60" i="1"/>
  <c r="Q60" i="1" s="1"/>
  <c r="P61" i="1"/>
  <c r="Q61" i="1" s="1"/>
  <c r="P62" i="1"/>
  <c r="P63" i="1"/>
  <c r="Q63" i="1" s="1"/>
  <c r="P64" i="1"/>
  <c r="Q64" i="1" s="1"/>
  <c r="P65" i="1"/>
  <c r="Q65" i="1" s="1"/>
  <c r="P66" i="1"/>
  <c r="Q66" i="1" s="1"/>
  <c r="P67" i="1"/>
  <c r="Q67" i="1" s="1"/>
  <c r="P68" i="1"/>
  <c r="Q68" i="1" s="1"/>
  <c r="P69" i="1"/>
  <c r="Q69" i="1" s="1"/>
  <c r="P70" i="1"/>
  <c r="Q70" i="1" s="1"/>
  <c r="P71" i="1"/>
  <c r="Q71" i="1" s="1"/>
  <c r="P72" i="1"/>
  <c r="Q72" i="1" s="1"/>
  <c r="P73" i="1"/>
  <c r="Q73" i="1" s="1"/>
  <c r="P74" i="1"/>
  <c r="Q74" i="1" s="1"/>
  <c r="P75" i="1"/>
  <c r="Q75" i="1" s="1"/>
  <c r="P76" i="1"/>
  <c r="Q76" i="1" s="1"/>
  <c r="P77" i="1"/>
  <c r="Q77" i="1" s="1"/>
  <c r="P78" i="1"/>
  <c r="Q78" i="1" s="1"/>
  <c r="P79" i="1"/>
  <c r="Q79" i="1" s="1"/>
  <c r="P7" i="1"/>
  <c r="Q7" i="1" s="1"/>
  <c r="AZ79" i="1"/>
  <c r="BA79" i="1" s="1"/>
  <c r="AB79" i="1"/>
  <c r="AC79" i="1" s="1"/>
  <c r="D79" i="1"/>
  <c r="E79" i="1" s="1"/>
  <c r="AZ78" i="1"/>
  <c r="BA78" i="1" s="1"/>
  <c r="AB78" i="1"/>
  <c r="AC78" i="1" s="1"/>
  <c r="D78" i="1"/>
  <c r="E78" i="1" s="1"/>
  <c r="AZ77" i="1"/>
  <c r="BA77" i="1" s="1"/>
  <c r="AN77" i="1"/>
  <c r="AO77" i="1" s="1"/>
  <c r="AB77" i="1"/>
  <c r="AC77" i="1" s="1"/>
  <c r="D77" i="1"/>
  <c r="E77" i="1" s="1"/>
  <c r="AZ76" i="1"/>
  <c r="BA76" i="1" s="1"/>
  <c r="AN76" i="1"/>
  <c r="AO76" i="1" s="1"/>
  <c r="AB76" i="1"/>
  <c r="AC76" i="1" s="1"/>
  <c r="D76" i="1"/>
  <c r="E76" i="1" s="1"/>
  <c r="AZ75" i="1"/>
  <c r="BA75" i="1" s="1"/>
  <c r="AN75" i="1"/>
  <c r="AO75" i="1" s="1"/>
  <c r="AB75" i="1"/>
  <c r="AC75" i="1" s="1"/>
  <c r="D75" i="1"/>
  <c r="E75" i="1" s="1"/>
  <c r="AZ74" i="1"/>
  <c r="BA74" i="1" s="1"/>
  <c r="AN74" i="1"/>
  <c r="AO74" i="1" s="1"/>
  <c r="AB74" i="1"/>
  <c r="AC74" i="1" s="1"/>
  <c r="D74" i="1"/>
  <c r="E74" i="1" s="1"/>
  <c r="AZ73" i="1"/>
  <c r="BA73" i="1" s="1"/>
  <c r="AN73" i="1"/>
  <c r="AO73" i="1" s="1"/>
  <c r="AB73" i="1"/>
  <c r="AC73" i="1" s="1"/>
  <c r="D73" i="1"/>
  <c r="E73" i="1" s="1"/>
  <c r="AZ72" i="1"/>
  <c r="BA72" i="1" s="1"/>
  <c r="AN72" i="1"/>
  <c r="AO72" i="1" s="1"/>
  <c r="AB72" i="1"/>
  <c r="AC72" i="1" s="1"/>
  <c r="D72" i="1"/>
  <c r="E72" i="1" s="1"/>
  <c r="AZ71" i="1"/>
  <c r="BA71" i="1" s="1"/>
  <c r="AN71" i="1"/>
  <c r="AO71" i="1" s="1"/>
  <c r="AB71" i="1"/>
  <c r="AC71" i="1" s="1"/>
  <c r="D71" i="1"/>
  <c r="E71" i="1" s="1"/>
  <c r="AZ70" i="1"/>
  <c r="BA70" i="1" s="1"/>
  <c r="AN70" i="1"/>
  <c r="AO70" i="1" s="1"/>
  <c r="AB70" i="1"/>
  <c r="AC70" i="1" s="1"/>
  <c r="D70" i="1"/>
  <c r="E70" i="1" s="1"/>
  <c r="AZ69" i="1"/>
  <c r="BA69" i="1" s="1"/>
  <c r="AN69" i="1"/>
  <c r="AO69" i="1" s="1"/>
  <c r="AB69" i="1"/>
  <c r="AC69" i="1" s="1"/>
  <c r="D69" i="1"/>
  <c r="E69" i="1" s="1"/>
  <c r="AZ68" i="1"/>
  <c r="BA68" i="1" s="1"/>
  <c r="AN68" i="1"/>
  <c r="AO68" i="1" s="1"/>
  <c r="AB68" i="1"/>
  <c r="AC68" i="1" s="1"/>
  <c r="D68" i="1"/>
  <c r="E68" i="1" s="1"/>
  <c r="AZ67" i="1"/>
  <c r="BA67" i="1" s="1"/>
  <c r="AN67" i="1"/>
  <c r="AO67" i="1" s="1"/>
  <c r="AB67" i="1"/>
  <c r="AC67" i="1" s="1"/>
  <c r="D67" i="1"/>
  <c r="E67" i="1" s="1"/>
  <c r="AZ66" i="1"/>
  <c r="BA66" i="1" s="1"/>
  <c r="AN66" i="1"/>
  <c r="AO66" i="1" s="1"/>
  <c r="AB66" i="1"/>
  <c r="AC66" i="1" s="1"/>
  <c r="D66" i="1"/>
  <c r="E66" i="1" s="1"/>
  <c r="AZ65" i="1"/>
  <c r="BA65" i="1" s="1"/>
  <c r="AN65" i="1"/>
  <c r="AO65" i="1" s="1"/>
  <c r="AB65" i="1"/>
  <c r="AC65" i="1" s="1"/>
  <c r="D65" i="1"/>
  <c r="E65" i="1" s="1"/>
  <c r="AZ64" i="1"/>
  <c r="BA64" i="1" s="1"/>
  <c r="AN64" i="1"/>
  <c r="AO64" i="1" s="1"/>
  <c r="AB64" i="1"/>
  <c r="AC64" i="1" s="1"/>
  <c r="D64" i="1"/>
  <c r="E64" i="1" s="1"/>
  <c r="AZ63" i="1"/>
  <c r="BA63" i="1" s="1"/>
  <c r="AN63" i="1"/>
  <c r="AO63" i="1" s="1"/>
  <c r="AB63" i="1"/>
  <c r="AC63" i="1" s="1"/>
  <c r="D63" i="1"/>
  <c r="E63" i="1" s="1"/>
  <c r="AZ62" i="1"/>
  <c r="BA62" i="1" s="1"/>
  <c r="AN62" i="1"/>
  <c r="AO62" i="1" s="1"/>
  <c r="AB62" i="1"/>
  <c r="AC62" i="1" s="1"/>
  <c r="Q62" i="1"/>
  <c r="D62" i="1"/>
  <c r="E62" i="1" s="1"/>
  <c r="AZ61" i="1"/>
  <c r="BA61" i="1" s="1"/>
  <c r="AN61" i="1"/>
  <c r="AO61" i="1" s="1"/>
  <c r="AB61" i="1"/>
  <c r="AC61" i="1" s="1"/>
  <c r="D61" i="1"/>
  <c r="E61" i="1" s="1"/>
  <c r="AZ60" i="1"/>
  <c r="BA60" i="1" s="1"/>
  <c r="AN60" i="1"/>
  <c r="AO60" i="1" s="1"/>
  <c r="AB60" i="1"/>
  <c r="AC60" i="1" s="1"/>
  <c r="D60" i="1"/>
  <c r="E60" i="1" s="1"/>
  <c r="AZ59" i="1"/>
  <c r="BA59" i="1" s="1"/>
  <c r="AN59" i="1"/>
  <c r="AO59" i="1" s="1"/>
  <c r="AB59" i="1"/>
  <c r="AC59" i="1" s="1"/>
  <c r="D59" i="1"/>
  <c r="E59" i="1" s="1"/>
  <c r="AZ58" i="1"/>
  <c r="BA58" i="1" s="1"/>
  <c r="AN58" i="1"/>
  <c r="AO58" i="1" s="1"/>
  <c r="AB58" i="1"/>
  <c r="AC58" i="1" s="1"/>
  <c r="D58" i="1"/>
  <c r="E58" i="1" s="1"/>
  <c r="AZ57" i="1"/>
  <c r="BA57" i="1" s="1"/>
  <c r="AN57" i="1"/>
  <c r="AO57" i="1" s="1"/>
  <c r="AB57" i="1"/>
  <c r="AC57" i="1" s="1"/>
  <c r="D57" i="1"/>
  <c r="E57" i="1" s="1"/>
  <c r="AZ56" i="1"/>
  <c r="BA56" i="1" s="1"/>
  <c r="AN56" i="1"/>
  <c r="AO56" i="1" s="1"/>
  <c r="AB56" i="1"/>
  <c r="AC56" i="1" s="1"/>
  <c r="D56" i="1"/>
  <c r="E56" i="1" s="1"/>
  <c r="AZ55" i="1"/>
  <c r="BA55" i="1" s="1"/>
  <c r="AN55" i="1"/>
  <c r="AO55" i="1" s="1"/>
  <c r="AB55" i="1"/>
  <c r="AC55" i="1" s="1"/>
  <c r="D55" i="1"/>
  <c r="E55" i="1" s="1"/>
  <c r="AZ54" i="1"/>
  <c r="BA54" i="1" s="1"/>
  <c r="AN54" i="1"/>
  <c r="AO54" i="1" s="1"/>
  <c r="AB54" i="1"/>
  <c r="AC54" i="1" s="1"/>
  <c r="D54" i="1"/>
  <c r="E54" i="1" s="1"/>
  <c r="AZ53" i="1"/>
  <c r="BA53" i="1" s="1"/>
  <c r="AN53" i="1"/>
  <c r="AO53" i="1" s="1"/>
  <c r="AB53" i="1"/>
  <c r="AC53" i="1" s="1"/>
  <c r="D53" i="1"/>
  <c r="E53" i="1" s="1"/>
  <c r="AZ39" i="1"/>
  <c r="BA39" i="1" s="1"/>
  <c r="AN39" i="1"/>
  <c r="AO39" i="1" s="1"/>
  <c r="AB39" i="1"/>
  <c r="AC39" i="1" s="1"/>
  <c r="D39" i="1"/>
  <c r="E39" i="1" s="1"/>
  <c r="AZ38" i="1"/>
  <c r="BA38" i="1" s="1"/>
  <c r="AN38" i="1"/>
  <c r="AO38" i="1" s="1"/>
  <c r="AB38" i="1"/>
  <c r="AC38" i="1" s="1"/>
  <c r="D38" i="1"/>
  <c r="E38" i="1" s="1"/>
  <c r="AZ37" i="1"/>
  <c r="BA37" i="1" s="1"/>
  <c r="AN37" i="1"/>
  <c r="AO37" i="1" s="1"/>
  <c r="AB37" i="1"/>
  <c r="AC37" i="1" s="1"/>
  <c r="D37" i="1"/>
  <c r="E37" i="1" s="1"/>
  <c r="AZ36" i="1"/>
  <c r="BA36" i="1" s="1"/>
  <c r="AN36" i="1"/>
  <c r="AO36" i="1" s="1"/>
  <c r="AB36" i="1"/>
  <c r="AC36" i="1" s="1"/>
  <c r="D36" i="1"/>
  <c r="E36" i="1" s="1"/>
  <c r="AZ35" i="1"/>
  <c r="BA35" i="1" s="1"/>
  <c r="AN35" i="1"/>
  <c r="AO35" i="1" s="1"/>
  <c r="AB35" i="1"/>
  <c r="AC35" i="1" s="1"/>
  <c r="D35" i="1"/>
  <c r="E35" i="1" s="1"/>
  <c r="AZ34" i="1"/>
  <c r="BA34" i="1" s="1"/>
  <c r="AN34" i="1"/>
  <c r="AO34" i="1" s="1"/>
  <c r="AB34" i="1"/>
  <c r="AC34" i="1" s="1"/>
  <c r="D34" i="1"/>
  <c r="E34" i="1" s="1"/>
  <c r="AZ33" i="1"/>
  <c r="BA33" i="1" s="1"/>
  <c r="AN33" i="1"/>
  <c r="AO33" i="1" s="1"/>
  <c r="AB33" i="1"/>
  <c r="AC33" i="1" s="1"/>
  <c r="D33" i="1"/>
  <c r="E33" i="1" s="1"/>
  <c r="AZ32" i="1"/>
  <c r="BA32" i="1" s="1"/>
  <c r="AN32" i="1"/>
  <c r="AO32" i="1" s="1"/>
  <c r="AB32" i="1"/>
  <c r="AC32" i="1" s="1"/>
  <c r="D32" i="1"/>
  <c r="E32" i="1" s="1"/>
  <c r="AZ31" i="1"/>
  <c r="BA31" i="1" s="1"/>
  <c r="AN31" i="1"/>
  <c r="AO31" i="1" s="1"/>
  <c r="AB31" i="1"/>
  <c r="AC31" i="1" s="1"/>
  <c r="D31" i="1"/>
  <c r="E31" i="1" s="1"/>
  <c r="AZ30" i="1"/>
  <c r="BA30" i="1" s="1"/>
  <c r="AN30" i="1"/>
  <c r="AO30" i="1" s="1"/>
  <c r="AB30" i="1"/>
  <c r="AC30" i="1" s="1"/>
  <c r="D30" i="1"/>
  <c r="E30" i="1" s="1"/>
  <c r="AZ29" i="1"/>
  <c r="BA29" i="1" s="1"/>
  <c r="AN29" i="1"/>
  <c r="AO29" i="1" s="1"/>
  <c r="AB29" i="1"/>
  <c r="AC29" i="1" s="1"/>
  <c r="D29" i="1"/>
  <c r="E29" i="1" s="1"/>
  <c r="AZ28" i="1"/>
  <c r="BA28" i="1" s="1"/>
  <c r="AN28" i="1"/>
  <c r="AO28" i="1" s="1"/>
  <c r="AB28" i="1"/>
  <c r="AC28" i="1" s="1"/>
  <c r="D28" i="1"/>
  <c r="E28" i="1" s="1"/>
  <c r="AZ27" i="1"/>
  <c r="BA27" i="1" s="1"/>
  <c r="AN27" i="1"/>
  <c r="AO27" i="1" s="1"/>
  <c r="AB27" i="1"/>
  <c r="AC27" i="1" s="1"/>
  <c r="D27" i="1"/>
  <c r="E27" i="1" s="1"/>
  <c r="AZ26" i="1"/>
  <c r="BA26" i="1" s="1"/>
  <c r="AN26" i="1"/>
  <c r="AO26" i="1" s="1"/>
  <c r="AB26" i="1"/>
  <c r="AC26" i="1" s="1"/>
  <c r="D26" i="1"/>
  <c r="E26" i="1" s="1"/>
  <c r="AZ25" i="1"/>
  <c r="BA25" i="1" s="1"/>
  <c r="AN25" i="1"/>
  <c r="AO25" i="1" s="1"/>
  <c r="AB25" i="1"/>
  <c r="AC25" i="1" s="1"/>
  <c r="D25" i="1"/>
  <c r="E25" i="1" s="1"/>
  <c r="AZ24" i="1"/>
  <c r="BA24" i="1" s="1"/>
  <c r="AN24" i="1"/>
  <c r="AO24" i="1" s="1"/>
  <c r="AB24" i="1"/>
  <c r="AC24" i="1" s="1"/>
  <c r="D24" i="1"/>
  <c r="E24" i="1" s="1"/>
  <c r="AZ23" i="1"/>
  <c r="BA23" i="1" s="1"/>
  <c r="AN23" i="1"/>
  <c r="AO23" i="1" s="1"/>
  <c r="AB23" i="1"/>
  <c r="AC23" i="1" s="1"/>
  <c r="D23" i="1"/>
  <c r="E23" i="1" s="1"/>
  <c r="AZ22" i="1"/>
  <c r="BA22" i="1" s="1"/>
  <c r="AN22" i="1"/>
  <c r="AO22" i="1" s="1"/>
  <c r="AB22" i="1"/>
  <c r="AC22" i="1" s="1"/>
  <c r="D22" i="1"/>
  <c r="E22" i="1" s="1"/>
  <c r="AZ21" i="1"/>
  <c r="BA21" i="1" s="1"/>
  <c r="AN21" i="1"/>
  <c r="AO21" i="1" s="1"/>
  <c r="AB21" i="1"/>
  <c r="AC21" i="1" s="1"/>
  <c r="D21" i="1"/>
  <c r="E21" i="1" s="1"/>
  <c r="AZ20" i="1"/>
  <c r="BA20" i="1" s="1"/>
  <c r="AN20" i="1"/>
  <c r="AO20" i="1" s="1"/>
  <c r="AB20" i="1"/>
  <c r="AC20" i="1" s="1"/>
  <c r="D20" i="1"/>
  <c r="E20" i="1" s="1"/>
  <c r="AZ19" i="1"/>
  <c r="BA19" i="1" s="1"/>
  <c r="AN19" i="1"/>
  <c r="AO19" i="1" s="1"/>
  <c r="AB19" i="1"/>
  <c r="AC19" i="1" s="1"/>
  <c r="D19" i="1"/>
  <c r="E19" i="1" s="1"/>
  <c r="AZ18" i="1"/>
  <c r="BA18" i="1" s="1"/>
  <c r="AN18" i="1"/>
  <c r="AO18" i="1" s="1"/>
  <c r="AB18" i="1"/>
  <c r="AC18" i="1" s="1"/>
  <c r="D18" i="1"/>
  <c r="E18" i="1" s="1"/>
  <c r="AZ17" i="1"/>
  <c r="BA17" i="1" s="1"/>
  <c r="AN17" i="1"/>
  <c r="AO17" i="1" s="1"/>
  <c r="AB17" i="1"/>
  <c r="AC17" i="1" s="1"/>
  <c r="D17" i="1"/>
  <c r="E17" i="1" s="1"/>
  <c r="AZ16" i="1"/>
  <c r="BA16" i="1" s="1"/>
  <c r="AN16" i="1"/>
  <c r="AO16" i="1" s="1"/>
  <c r="AB16" i="1"/>
  <c r="AC16" i="1" s="1"/>
  <c r="D16" i="1"/>
  <c r="E16" i="1" s="1"/>
  <c r="AZ15" i="1"/>
  <c r="BA15" i="1" s="1"/>
  <c r="AN15" i="1"/>
  <c r="AO15" i="1" s="1"/>
  <c r="AB15" i="1"/>
  <c r="AC15" i="1" s="1"/>
  <c r="D15" i="1"/>
  <c r="E15" i="1" s="1"/>
  <c r="AZ14" i="1"/>
  <c r="BA14" i="1" s="1"/>
  <c r="AN14" i="1"/>
  <c r="AO14" i="1" s="1"/>
  <c r="AB14" i="1"/>
  <c r="AC14" i="1" s="1"/>
  <c r="D14" i="1"/>
  <c r="E14" i="1" s="1"/>
  <c r="AZ13" i="1"/>
  <c r="BA13" i="1" s="1"/>
  <c r="AN13" i="1"/>
  <c r="AO13" i="1" s="1"/>
  <c r="AB13" i="1"/>
  <c r="AC13" i="1" s="1"/>
  <c r="D13" i="1"/>
  <c r="E13" i="1" s="1"/>
  <c r="AZ12" i="1"/>
  <c r="BA12" i="1" s="1"/>
  <c r="AN12" i="1"/>
  <c r="AO12" i="1" s="1"/>
  <c r="AB12" i="1"/>
  <c r="AC12" i="1" s="1"/>
  <c r="D12" i="1"/>
  <c r="E12" i="1" s="1"/>
  <c r="AZ11" i="1"/>
  <c r="BA11" i="1" s="1"/>
  <c r="AN11" i="1"/>
  <c r="AO11" i="1" s="1"/>
  <c r="AB11" i="1"/>
  <c r="AC11" i="1" s="1"/>
  <c r="D11" i="1"/>
  <c r="E11" i="1" s="1"/>
  <c r="AZ10" i="1"/>
  <c r="BA10" i="1" s="1"/>
  <c r="AN10" i="1"/>
  <c r="AO10" i="1" s="1"/>
  <c r="AB10" i="1"/>
  <c r="AC10" i="1" s="1"/>
  <c r="D10" i="1"/>
  <c r="E10" i="1" s="1"/>
  <c r="AZ9" i="1"/>
  <c r="BA9" i="1" s="1"/>
  <c r="AN9" i="1"/>
  <c r="AO9" i="1" s="1"/>
  <c r="AB9" i="1"/>
  <c r="AC9" i="1" s="1"/>
  <c r="D9" i="1"/>
  <c r="E9" i="1" s="1"/>
  <c r="AZ8" i="1"/>
  <c r="BA8" i="1" s="1"/>
  <c r="AN8" i="1"/>
  <c r="AO8" i="1" s="1"/>
  <c r="AB8" i="1"/>
  <c r="D8" i="1"/>
  <c r="E8" i="1" s="1"/>
  <c r="AN7" i="1"/>
  <c r="AB7" i="1"/>
  <c r="AC7" i="1" s="1"/>
  <c r="D7" i="1"/>
  <c r="AZ155" i="1"/>
  <c r="BA155" i="1" s="1"/>
  <c r="AZ156" i="1"/>
  <c r="BA156" i="1" s="1"/>
  <c r="AZ157" i="1"/>
  <c r="BA157" i="1" s="1"/>
  <c r="AN157" i="1"/>
  <c r="AO157" i="1" s="1"/>
  <c r="P157" i="1"/>
  <c r="Q157" i="1" s="1"/>
  <c r="AN156" i="1"/>
  <c r="AO156" i="1" s="1"/>
  <c r="P156" i="1"/>
  <c r="Q156" i="1" s="1"/>
  <c r="AN155" i="1"/>
  <c r="AO155" i="1" s="1"/>
  <c r="P155" i="1"/>
  <c r="Q155" i="1" s="1"/>
  <c r="AZ154" i="1"/>
  <c r="BA154" i="1" s="1"/>
  <c r="AN154" i="1"/>
  <c r="AO154" i="1" s="1"/>
  <c r="P154" i="1"/>
  <c r="Q154" i="1" s="1"/>
  <c r="AZ153" i="1"/>
  <c r="BA153" i="1" s="1"/>
  <c r="AN153" i="1"/>
  <c r="AO153" i="1" s="1"/>
  <c r="P153" i="1"/>
  <c r="Q153" i="1" s="1"/>
  <c r="AZ152" i="1"/>
  <c r="BA152" i="1" s="1"/>
  <c r="AN152" i="1"/>
  <c r="AO152" i="1" s="1"/>
  <c r="P152" i="1"/>
  <c r="Q152" i="1" s="1"/>
  <c r="AZ151" i="1"/>
  <c r="BA151" i="1" s="1"/>
  <c r="AN151" i="1"/>
  <c r="AO151" i="1" s="1"/>
  <c r="P151" i="1"/>
  <c r="Q151" i="1" s="1"/>
  <c r="AZ150" i="1"/>
  <c r="BA150" i="1" s="1"/>
  <c r="AN150" i="1"/>
  <c r="AO150" i="1" s="1"/>
  <c r="P150" i="1"/>
  <c r="Q150" i="1" s="1"/>
  <c r="AZ149" i="1"/>
  <c r="BA149" i="1" s="1"/>
  <c r="AN149" i="1"/>
  <c r="AO149" i="1" s="1"/>
  <c r="P149" i="1"/>
  <c r="Q149" i="1" s="1"/>
  <c r="AZ148" i="1"/>
  <c r="BA148" i="1" s="1"/>
  <c r="AN148" i="1"/>
  <c r="AO148" i="1" s="1"/>
  <c r="P148" i="1"/>
  <c r="Q148" i="1" s="1"/>
  <c r="AZ147" i="1"/>
  <c r="BA147" i="1" s="1"/>
  <c r="AN147" i="1"/>
  <c r="AO147" i="1" s="1"/>
  <c r="P147" i="1"/>
  <c r="Q147" i="1" s="1"/>
  <c r="AZ146" i="1"/>
  <c r="BA146" i="1" s="1"/>
  <c r="AN146" i="1"/>
  <c r="AO146" i="1" s="1"/>
  <c r="P146" i="1"/>
  <c r="Q146" i="1" s="1"/>
  <c r="AZ145" i="1"/>
  <c r="BA145" i="1" s="1"/>
  <c r="AN145" i="1"/>
  <c r="AO145" i="1" s="1"/>
  <c r="P145" i="1"/>
  <c r="Q145" i="1" s="1"/>
  <c r="AZ144" i="1"/>
  <c r="BA144" i="1" s="1"/>
  <c r="AN144" i="1"/>
  <c r="AO144" i="1" s="1"/>
  <c r="P144" i="1"/>
  <c r="Q144" i="1" s="1"/>
  <c r="AZ143" i="1"/>
  <c r="BA143" i="1" s="1"/>
  <c r="AN143" i="1"/>
  <c r="AO143" i="1" s="1"/>
  <c r="P143" i="1"/>
  <c r="Q143" i="1" s="1"/>
  <c r="AZ142" i="1"/>
  <c r="BA142" i="1" s="1"/>
  <c r="AN142" i="1"/>
  <c r="AO142" i="1" s="1"/>
  <c r="P142" i="1"/>
  <c r="Q142" i="1" s="1"/>
  <c r="AZ141" i="1"/>
  <c r="BA141" i="1" s="1"/>
  <c r="AN141" i="1"/>
  <c r="AO141" i="1" s="1"/>
  <c r="P141" i="1"/>
  <c r="Q141" i="1" s="1"/>
  <c r="AZ140" i="1"/>
  <c r="BA140" i="1" s="1"/>
  <c r="AN140" i="1"/>
  <c r="AO140" i="1" s="1"/>
  <c r="P140" i="1"/>
  <c r="Q140" i="1" s="1"/>
  <c r="AZ139" i="1"/>
  <c r="BA139" i="1" s="1"/>
  <c r="AN139" i="1"/>
  <c r="AO139" i="1" s="1"/>
  <c r="P139" i="1"/>
  <c r="Q139" i="1" s="1"/>
  <c r="AZ138" i="1"/>
  <c r="BA138" i="1" s="1"/>
  <c r="AN138" i="1"/>
  <c r="AO138" i="1" s="1"/>
  <c r="P138" i="1"/>
  <c r="Q138" i="1" s="1"/>
  <c r="AZ137" i="1"/>
  <c r="BA137" i="1" s="1"/>
  <c r="AN137" i="1"/>
  <c r="AO137" i="1" s="1"/>
  <c r="P137" i="1"/>
  <c r="Q137" i="1" s="1"/>
  <c r="AZ136" i="1"/>
  <c r="BA136" i="1" s="1"/>
  <c r="AN136" i="1"/>
  <c r="AO136" i="1" s="1"/>
  <c r="P136" i="1"/>
  <c r="Q136" i="1" s="1"/>
  <c r="AZ135" i="1"/>
  <c r="BA135" i="1" s="1"/>
  <c r="AN135" i="1"/>
  <c r="AO135" i="1" s="1"/>
  <c r="P135" i="1"/>
  <c r="Q135" i="1" s="1"/>
  <c r="AZ134" i="1"/>
  <c r="BA134" i="1" s="1"/>
  <c r="AN134" i="1"/>
  <c r="AO134" i="1" s="1"/>
  <c r="P134" i="1"/>
  <c r="Q134" i="1" s="1"/>
  <c r="AZ133" i="1"/>
  <c r="BA133" i="1" s="1"/>
  <c r="AN133" i="1"/>
  <c r="AO133" i="1" s="1"/>
  <c r="P133" i="1"/>
  <c r="Q133" i="1" s="1"/>
  <c r="AZ119" i="1"/>
  <c r="BA119" i="1" s="1"/>
  <c r="AN119" i="1"/>
  <c r="AO119" i="1" s="1"/>
  <c r="P119" i="1"/>
  <c r="Q119" i="1" s="1"/>
  <c r="AZ118" i="1"/>
  <c r="BA118" i="1" s="1"/>
  <c r="AN118" i="1"/>
  <c r="AO118" i="1" s="1"/>
  <c r="P118" i="1"/>
  <c r="Q118" i="1" s="1"/>
  <c r="AZ117" i="1"/>
  <c r="BA117" i="1" s="1"/>
  <c r="AN117" i="1"/>
  <c r="AO117" i="1" s="1"/>
  <c r="P117" i="1"/>
  <c r="Q117" i="1" s="1"/>
  <c r="AZ116" i="1"/>
  <c r="BA116" i="1" s="1"/>
  <c r="AN116" i="1"/>
  <c r="AO116" i="1" s="1"/>
  <c r="P116" i="1"/>
  <c r="Q116" i="1" s="1"/>
  <c r="AZ115" i="1"/>
  <c r="BA115" i="1" s="1"/>
  <c r="AN115" i="1"/>
  <c r="AO115" i="1" s="1"/>
  <c r="P115" i="1"/>
  <c r="Q115" i="1" s="1"/>
  <c r="AZ114" i="1"/>
  <c r="BA114" i="1" s="1"/>
  <c r="AN114" i="1"/>
  <c r="AO114" i="1" s="1"/>
  <c r="P114" i="1"/>
  <c r="Q114" i="1" s="1"/>
  <c r="AZ113" i="1"/>
  <c r="BA113" i="1" s="1"/>
  <c r="AN113" i="1"/>
  <c r="AO113" i="1" s="1"/>
  <c r="P113" i="1"/>
  <c r="Q113" i="1" s="1"/>
  <c r="AZ112" i="1"/>
  <c r="BA112" i="1" s="1"/>
  <c r="AN112" i="1"/>
  <c r="AO112" i="1" s="1"/>
  <c r="P112" i="1"/>
  <c r="Q112" i="1" s="1"/>
  <c r="AZ111" i="1"/>
  <c r="BA111" i="1" s="1"/>
  <c r="AN111" i="1"/>
  <c r="AO111" i="1" s="1"/>
  <c r="P111" i="1"/>
  <c r="Q111" i="1" s="1"/>
  <c r="AZ110" i="1"/>
  <c r="BA110" i="1" s="1"/>
  <c r="AN110" i="1"/>
  <c r="AO110" i="1" s="1"/>
  <c r="P110" i="1"/>
  <c r="Q110" i="1" s="1"/>
  <c r="AZ109" i="1"/>
  <c r="BA109" i="1" s="1"/>
  <c r="AN109" i="1"/>
  <c r="AO109" i="1" s="1"/>
  <c r="P109" i="1"/>
  <c r="Q109" i="1" s="1"/>
  <c r="AZ108" i="1"/>
  <c r="BA108" i="1" s="1"/>
  <c r="AN108" i="1"/>
  <c r="AO108" i="1" s="1"/>
  <c r="P108" i="1"/>
  <c r="Q108" i="1" s="1"/>
  <c r="AZ107" i="1"/>
  <c r="BA107" i="1" s="1"/>
  <c r="AN107" i="1"/>
  <c r="AO107" i="1" s="1"/>
  <c r="P107" i="1"/>
  <c r="Q107" i="1" s="1"/>
  <c r="AZ106" i="1"/>
  <c r="BA106" i="1" s="1"/>
  <c r="AN106" i="1"/>
  <c r="AO106" i="1" s="1"/>
  <c r="P106" i="1"/>
  <c r="Q106" i="1" s="1"/>
  <c r="AZ105" i="1"/>
  <c r="BA105" i="1" s="1"/>
  <c r="AN105" i="1"/>
  <c r="AO105" i="1" s="1"/>
  <c r="P105" i="1"/>
  <c r="Q105" i="1" s="1"/>
  <c r="AZ104" i="1"/>
  <c r="BA104" i="1" s="1"/>
  <c r="AN104" i="1"/>
  <c r="AO104" i="1" s="1"/>
  <c r="P104" i="1"/>
  <c r="Q104" i="1" s="1"/>
  <c r="AZ103" i="1"/>
  <c r="BA103" i="1" s="1"/>
  <c r="AN103" i="1"/>
  <c r="AO103" i="1" s="1"/>
  <c r="P103" i="1"/>
  <c r="Q103" i="1" s="1"/>
  <c r="AZ102" i="1"/>
  <c r="BA102" i="1" s="1"/>
  <c r="AN102" i="1"/>
  <c r="AO102" i="1" s="1"/>
  <c r="P102" i="1"/>
  <c r="Q102" i="1" s="1"/>
  <c r="AZ101" i="1"/>
  <c r="BA101" i="1" s="1"/>
  <c r="AN101" i="1"/>
  <c r="AO101" i="1" s="1"/>
  <c r="P101" i="1"/>
  <c r="Q101" i="1" s="1"/>
  <c r="AZ100" i="1"/>
  <c r="BA100" i="1" s="1"/>
  <c r="AN100" i="1"/>
  <c r="AO100" i="1" s="1"/>
  <c r="P100" i="1"/>
  <c r="Q100" i="1" s="1"/>
  <c r="AZ99" i="1"/>
  <c r="BA99" i="1" s="1"/>
  <c r="AN99" i="1"/>
  <c r="AO99" i="1" s="1"/>
  <c r="P99" i="1"/>
  <c r="Q99" i="1" s="1"/>
  <c r="AZ98" i="1"/>
  <c r="BA98" i="1" s="1"/>
  <c r="AN98" i="1"/>
  <c r="AO98" i="1" s="1"/>
  <c r="P98" i="1"/>
  <c r="Q98" i="1" s="1"/>
  <c r="AZ97" i="1"/>
  <c r="BA97" i="1" s="1"/>
  <c r="AN97" i="1"/>
  <c r="AO97" i="1" s="1"/>
  <c r="P97" i="1"/>
  <c r="Q97" i="1" s="1"/>
  <c r="AZ96" i="1"/>
  <c r="BA96" i="1" s="1"/>
  <c r="AN96" i="1"/>
  <c r="AO96" i="1" s="1"/>
  <c r="P96" i="1"/>
  <c r="Q96" i="1" s="1"/>
  <c r="AZ95" i="1"/>
  <c r="BA95" i="1" s="1"/>
  <c r="AN95" i="1"/>
  <c r="AO95" i="1" s="1"/>
  <c r="P95" i="1"/>
  <c r="Q95" i="1" s="1"/>
  <c r="AZ94" i="1"/>
  <c r="BA94" i="1" s="1"/>
  <c r="AN94" i="1"/>
  <c r="AO94" i="1" s="1"/>
  <c r="P94" i="1"/>
  <c r="Q94" i="1" s="1"/>
  <c r="AZ93" i="1"/>
  <c r="BA93" i="1" s="1"/>
  <c r="AN93" i="1"/>
  <c r="AO93" i="1" s="1"/>
  <c r="P93" i="1"/>
  <c r="Q93" i="1" s="1"/>
  <c r="AZ92" i="1"/>
  <c r="BA92" i="1" s="1"/>
  <c r="AN92" i="1"/>
  <c r="AO92" i="1" s="1"/>
  <c r="P92" i="1"/>
  <c r="Q92" i="1" s="1"/>
  <c r="AZ91" i="1"/>
  <c r="BA91" i="1" s="1"/>
  <c r="AN91" i="1"/>
  <c r="AO91" i="1" s="1"/>
  <c r="P91" i="1"/>
  <c r="Q91" i="1" s="1"/>
  <c r="AZ90" i="1"/>
  <c r="BA90" i="1" s="1"/>
  <c r="AN90" i="1"/>
  <c r="AO90" i="1" s="1"/>
  <c r="P90" i="1"/>
  <c r="Q90" i="1" s="1"/>
  <c r="AZ89" i="1"/>
  <c r="BA89" i="1" s="1"/>
  <c r="AN89" i="1"/>
  <c r="AO89" i="1" s="1"/>
  <c r="P89" i="1"/>
  <c r="Q89" i="1" s="1"/>
  <c r="AZ88" i="1"/>
  <c r="BA88" i="1" s="1"/>
  <c r="AN88" i="1"/>
  <c r="AO88" i="1" s="1"/>
  <c r="P88" i="1"/>
  <c r="Q88" i="1" s="1"/>
  <c r="AZ87" i="1"/>
  <c r="BA87" i="1" s="1"/>
  <c r="AN87" i="1"/>
  <c r="AO87" i="1" s="1"/>
  <c r="P87" i="1"/>
  <c r="Q87" i="1" s="1"/>
  <c r="AZ86" i="1"/>
  <c r="AN86" i="1"/>
  <c r="AO86" i="1" s="1"/>
  <c r="P86" i="1"/>
  <c r="Q86" i="1" s="1"/>
  <c r="AZ235" i="1"/>
  <c r="BA235" i="1" s="1"/>
  <c r="AN235" i="1"/>
  <c r="AO235" i="1" s="1"/>
  <c r="AB235" i="1"/>
  <c r="AC235" i="1" s="1"/>
  <c r="P235" i="1"/>
  <c r="Q235" i="1" s="1"/>
  <c r="D235" i="1"/>
  <c r="E235" i="1" s="1"/>
  <c r="AZ234" i="1"/>
  <c r="BA234" i="1" s="1"/>
  <c r="AN234" i="1"/>
  <c r="AO234" i="1" s="1"/>
  <c r="AB234" i="1"/>
  <c r="AC234" i="1" s="1"/>
  <c r="P234" i="1"/>
  <c r="Q234" i="1" s="1"/>
  <c r="D234" i="1"/>
  <c r="E234" i="1" s="1"/>
  <c r="AZ233" i="1"/>
  <c r="BA233" i="1" s="1"/>
  <c r="AN233" i="1"/>
  <c r="AO233" i="1" s="1"/>
  <c r="AB233" i="1"/>
  <c r="AC233" i="1" s="1"/>
  <c r="P233" i="1"/>
  <c r="Q233" i="1" s="1"/>
  <c r="D233" i="1"/>
  <c r="E233" i="1" s="1"/>
  <c r="AZ232" i="1"/>
  <c r="BA232" i="1" s="1"/>
  <c r="AN232" i="1"/>
  <c r="AO232" i="1" s="1"/>
  <c r="AB232" i="1"/>
  <c r="AC232" i="1" s="1"/>
  <c r="P232" i="1"/>
  <c r="Q232" i="1" s="1"/>
  <c r="D232" i="1"/>
  <c r="E232" i="1" s="1"/>
  <c r="AZ231" i="1"/>
  <c r="BA231" i="1" s="1"/>
  <c r="AN231" i="1"/>
  <c r="AO231" i="1" s="1"/>
  <c r="AB231" i="1"/>
  <c r="AC231" i="1" s="1"/>
  <c r="P231" i="1"/>
  <c r="Q231" i="1" s="1"/>
  <c r="D231" i="1"/>
  <c r="E231" i="1" s="1"/>
  <c r="AZ230" i="1"/>
  <c r="BA230" i="1" s="1"/>
  <c r="AN230" i="1"/>
  <c r="AO230" i="1" s="1"/>
  <c r="AB230" i="1"/>
  <c r="AC230" i="1" s="1"/>
  <c r="P230" i="1"/>
  <c r="Q230" i="1" s="1"/>
  <c r="D230" i="1"/>
  <c r="E230" i="1" s="1"/>
  <c r="AZ229" i="1"/>
  <c r="BA229" i="1" s="1"/>
  <c r="AN229" i="1"/>
  <c r="AO229" i="1" s="1"/>
  <c r="AB229" i="1"/>
  <c r="AC229" i="1" s="1"/>
  <c r="P229" i="1"/>
  <c r="Q229" i="1" s="1"/>
  <c r="D229" i="1"/>
  <c r="E229" i="1" s="1"/>
  <c r="AZ228" i="1"/>
  <c r="BA228" i="1" s="1"/>
  <c r="AN228" i="1"/>
  <c r="AO228" i="1" s="1"/>
  <c r="AB228" i="1"/>
  <c r="AC228" i="1" s="1"/>
  <c r="P228" i="1"/>
  <c r="Q228" i="1" s="1"/>
  <c r="D228" i="1"/>
  <c r="E228" i="1" s="1"/>
  <c r="AZ227" i="1"/>
  <c r="BA227" i="1" s="1"/>
  <c r="AN227" i="1"/>
  <c r="AO227" i="1" s="1"/>
  <c r="AB227" i="1"/>
  <c r="AC227" i="1" s="1"/>
  <c r="P227" i="1"/>
  <c r="Q227" i="1" s="1"/>
  <c r="D227" i="1"/>
  <c r="E227" i="1" s="1"/>
  <c r="AZ226" i="1"/>
  <c r="BA226" i="1" s="1"/>
  <c r="AN226" i="1"/>
  <c r="AO226" i="1" s="1"/>
  <c r="AB226" i="1"/>
  <c r="AC226" i="1" s="1"/>
  <c r="P226" i="1"/>
  <c r="Q226" i="1" s="1"/>
  <c r="D226" i="1"/>
  <c r="E226" i="1" s="1"/>
  <c r="AZ225" i="1"/>
  <c r="BA225" i="1" s="1"/>
  <c r="AN225" i="1"/>
  <c r="AO225" i="1" s="1"/>
  <c r="AB225" i="1"/>
  <c r="AC225" i="1" s="1"/>
  <c r="P225" i="1"/>
  <c r="Q225" i="1" s="1"/>
  <c r="D225" i="1"/>
  <c r="E225" i="1" s="1"/>
  <c r="AZ224" i="1"/>
  <c r="BA224" i="1" s="1"/>
  <c r="AN224" i="1"/>
  <c r="AO224" i="1" s="1"/>
  <c r="AB224" i="1"/>
  <c r="AC224" i="1" s="1"/>
  <c r="P224" i="1"/>
  <c r="Q224" i="1" s="1"/>
  <c r="D224" i="1"/>
  <c r="E224" i="1" s="1"/>
  <c r="AZ223" i="1"/>
  <c r="BA223" i="1" s="1"/>
  <c r="AN223" i="1"/>
  <c r="AO223" i="1" s="1"/>
  <c r="AB223" i="1"/>
  <c r="AC223" i="1" s="1"/>
  <c r="P223" i="1"/>
  <c r="Q223" i="1" s="1"/>
  <c r="D223" i="1"/>
  <c r="E223" i="1" s="1"/>
  <c r="AZ222" i="1"/>
  <c r="BA222" i="1" s="1"/>
  <c r="AN222" i="1"/>
  <c r="AO222" i="1" s="1"/>
  <c r="AB222" i="1"/>
  <c r="AC222" i="1" s="1"/>
  <c r="P222" i="1"/>
  <c r="Q222" i="1" s="1"/>
  <c r="D222" i="1"/>
  <c r="E222" i="1" s="1"/>
  <c r="AZ221" i="1"/>
  <c r="BA221" i="1" s="1"/>
  <c r="AN221" i="1"/>
  <c r="AO221" i="1" s="1"/>
  <c r="AB221" i="1"/>
  <c r="AC221" i="1" s="1"/>
  <c r="P221" i="1"/>
  <c r="Q221" i="1" s="1"/>
  <c r="D221" i="1"/>
  <c r="E221" i="1" s="1"/>
  <c r="AZ220" i="1"/>
  <c r="BA220" i="1" s="1"/>
  <c r="AN220" i="1"/>
  <c r="AO220" i="1" s="1"/>
  <c r="AB220" i="1"/>
  <c r="AC220" i="1" s="1"/>
  <c r="P220" i="1"/>
  <c r="Q220" i="1" s="1"/>
  <c r="D220" i="1"/>
  <c r="E220" i="1" s="1"/>
  <c r="AZ219" i="1"/>
  <c r="BA219" i="1" s="1"/>
  <c r="AN219" i="1"/>
  <c r="AO219" i="1" s="1"/>
  <c r="AB219" i="1"/>
  <c r="AC219" i="1" s="1"/>
  <c r="P219" i="1"/>
  <c r="Q219" i="1" s="1"/>
  <c r="D219" i="1"/>
  <c r="E219" i="1" s="1"/>
  <c r="AZ218" i="1"/>
  <c r="BA218" i="1" s="1"/>
  <c r="AN218" i="1"/>
  <c r="AO218" i="1" s="1"/>
  <c r="AB218" i="1"/>
  <c r="AC218" i="1" s="1"/>
  <c r="P218" i="1"/>
  <c r="Q218" i="1" s="1"/>
  <c r="D218" i="1"/>
  <c r="E218" i="1" s="1"/>
  <c r="AZ217" i="1"/>
  <c r="BA217" i="1" s="1"/>
  <c r="AN217" i="1"/>
  <c r="AO217" i="1" s="1"/>
  <c r="AB217" i="1"/>
  <c r="AC217" i="1" s="1"/>
  <c r="P217" i="1"/>
  <c r="Q217" i="1" s="1"/>
  <c r="D217" i="1"/>
  <c r="E217" i="1" s="1"/>
  <c r="AZ216" i="1"/>
  <c r="BA216" i="1" s="1"/>
  <c r="AN216" i="1"/>
  <c r="AO216" i="1" s="1"/>
  <c r="AB216" i="1"/>
  <c r="AC216" i="1" s="1"/>
  <c r="P216" i="1"/>
  <c r="Q216" i="1" s="1"/>
  <c r="D216" i="1"/>
  <c r="E216" i="1" s="1"/>
  <c r="AZ215" i="1"/>
  <c r="BA215" i="1" s="1"/>
  <c r="AN215" i="1"/>
  <c r="AO215" i="1" s="1"/>
  <c r="AB215" i="1"/>
  <c r="AC215" i="1" s="1"/>
  <c r="P215" i="1"/>
  <c r="Q215" i="1" s="1"/>
  <c r="D215" i="1"/>
  <c r="E215" i="1" s="1"/>
  <c r="AZ214" i="1"/>
  <c r="BA214" i="1" s="1"/>
  <c r="AN214" i="1"/>
  <c r="AO214" i="1" s="1"/>
  <c r="AB214" i="1"/>
  <c r="AC214" i="1" s="1"/>
  <c r="P214" i="1"/>
  <c r="Q214" i="1" s="1"/>
  <c r="D214" i="1"/>
  <c r="E214" i="1" s="1"/>
  <c r="AZ213" i="1"/>
  <c r="BA213" i="1" s="1"/>
  <c r="AN213" i="1"/>
  <c r="AO213" i="1" s="1"/>
  <c r="AB213" i="1"/>
  <c r="AC213" i="1" s="1"/>
  <c r="P213" i="1"/>
  <c r="Q213" i="1" s="1"/>
  <c r="D213" i="1"/>
  <c r="E213" i="1" s="1"/>
  <c r="AZ212" i="1"/>
  <c r="BA212" i="1" s="1"/>
  <c r="AN212" i="1"/>
  <c r="AO212" i="1" s="1"/>
  <c r="AB212" i="1"/>
  <c r="AC212" i="1" s="1"/>
  <c r="P212" i="1"/>
  <c r="Q212" i="1" s="1"/>
  <c r="D212" i="1"/>
  <c r="E212" i="1" s="1"/>
  <c r="AZ211" i="1"/>
  <c r="BA211" i="1" s="1"/>
  <c r="AN211" i="1"/>
  <c r="AO211" i="1" s="1"/>
  <c r="AB211" i="1"/>
  <c r="AC211" i="1" s="1"/>
  <c r="P211" i="1"/>
  <c r="Q211" i="1" s="1"/>
  <c r="D211" i="1"/>
  <c r="E211" i="1" s="1"/>
  <c r="AZ210" i="1"/>
  <c r="BA210" i="1" s="1"/>
  <c r="AN210" i="1"/>
  <c r="AO210" i="1" s="1"/>
  <c r="AB210" i="1"/>
  <c r="AC210" i="1" s="1"/>
  <c r="P210" i="1"/>
  <c r="Q210" i="1" s="1"/>
  <c r="D210" i="1"/>
  <c r="E210" i="1" s="1"/>
  <c r="AZ209" i="1"/>
  <c r="BA209" i="1" s="1"/>
  <c r="AN209" i="1"/>
  <c r="AO209" i="1" s="1"/>
  <c r="AB209" i="1"/>
  <c r="AC209" i="1" s="1"/>
  <c r="P209" i="1"/>
  <c r="Q209" i="1" s="1"/>
  <c r="D209" i="1"/>
  <c r="E209" i="1" s="1"/>
  <c r="AZ208" i="1"/>
  <c r="BA208" i="1" s="1"/>
  <c r="AN208" i="1"/>
  <c r="AO208" i="1" s="1"/>
  <c r="AB208" i="1"/>
  <c r="AC208" i="1" s="1"/>
  <c r="P208" i="1"/>
  <c r="Q208" i="1" s="1"/>
  <c r="D208" i="1"/>
  <c r="E208" i="1" s="1"/>
  <c r="AZ207" i="1"/>
  <c r="BA207" i="1" s="1"/>
  <c r="AN207" i="1"/>
  <c r="AO207" i="1" s="1"/>
  <c r="AB207" i="1"/>
  <c r="AC207" i="1" s="1"/>
  <c r="P207" i="1"/>
  <c r="Q207" i="1" s="1"/>
  <c r="D207" i="1"/>
  <c r="E207" i="1" s="1"/>
  <c r="AZ206" i="1"/>
  <c r="BA206" i="1" s="1"/>
  <c r="AN206" i="1"/>
  <c r="AO206" i="1" s="1"/>
  <c r="AB206" i="1"/>
  <c r="AC206" i="1" s="1"/>
  <c r="P206" i="1"/>
  <c r="Q206" i="1" s="1"/>
  <c r="D206" i="1"/>
  <c r="E206" i="1" s="1"/>
  <c r="AZ205" i="1"/>
  <c r="BA205" i="1" s="1"/>
  <c r="AN205" i="1"/>
  <c r="AO205" i="1" s="1"/>
  <c r="AB205" i="1"/>
  <c r="AC205" i="1" s="1"/>
  <c r="P205" i="1"/>
  <c r="Q205" i="1" s="1"/>
  <c r="D205" i="1"/>
  <c r="E205" i="1" s="1"/>
  <c r="AZ204" i="1"/>
  <c r="BA204" i="1" s="1"/>
  <c r="AN204" i="1"/>
  <c r="AO204" i="1" s="1"/>
  <c r="AB204" i="1"/>
  <c r="AC204" i="1" s="1"/>
  <c r="P204" i="1"/>
  <c r="Q204" i="1" s="1"/>
  <c r="D204" i="1"/>
  <c r="E204" i="1" s="1"/>
  <c r="AZ203" i="1"/>
  <c r="BA203" i="1" s="1"/>
  <c r="AN203" i="1"/>
  <c r="AO203" i="1" s="1"/>
  <c r="AB203" i="1"/>
  <c r="AC203" i="1" s="1"/>
  <c r="P203" i="1"/>
  <c r="Q203" i="1" s="1"/>
  <c r="D203" i="1"/>
  <c r="E203" i="1" s="1"/>
  <c r="AZ202" i="1"/>
  <c r="BA202" i="1" s="1"/>
  <c r="AN202" i="1"/>
  <c r="AO202" i="1" s="1"/>
  <c r="AB202" i="1"/>
  <c r="AC202" i="1" s="1"/>
  <c r="P202" i="1"/>
  <c r="Q202" i="1" s="1"/>
  <c r="D202" i="1"/>
  <c r="E202" i="1" s="1"/>
  <c r="AZ201" i="1"/>
  <c r="BA201" i="1" s="1"/>
  <c r="AN201" i="1"/>
  <c r="AO201" i="1" s="1"/>
  <c r="AB201" i="1"/>
  <c r="AC201" i="1" s="1"/>
  <c r="P201" i="1"/>
  <c r="Q201" i="1" s="1"/>
  <c r="D201" i="1"/>
  <c r="E201" i="1" s="1"/>
  <c r="AZ200" i="1"/>
  <c r="BA200" i="1" s="1"/>
  <c r="AN200" i="1"/>
  <c r="AO200" i="1" s="1"/>
  <c r="AB200" i="1"/>
  <c r="AC200" i="1" s="1"/>
  <c r="P200" i="1"/>
  <c r="Q200" i="1" s="1"/>
  <c r="D200" i="1"/>
  <c r="E200" i="1" s="1"/>
  <c r="AZ199" i="1"/>
  <c r="BA199" i="1" s="1"/>
  <c r="AN199" i="1"/>
  <c r="AO199" i="1" s="1"/>
  <c r="AB199" i="1"/>
  <c r="AC199" i="1" s="1"/>
  <c r="P199" i="1"/>
  <c r="Q199" i="1" s="1"/>
  <c r="D199" i="1"/>
  <c r="E199" i="1" s="1"/>
  <c r="AZ198" i="1"/>
  <c r="BA198" i="1" s="1"/>
  <c r="AN198" i="1"/>
  <c r="AO198" i="1" s="1"/>
  <c r="AB198" i="1"/>
  <c r="AC198" i="1" s="1"/>
  <c r="P198" i="1"/>
  <c r="Q198" i="1" s="1"/>
  <c r="D198" i="1"/>
  <c r="E198" i="1" s="1"/>
  <c r="AZ197" i="1"/>
  <c r="BA197" i="1" s="1"/>
  <c r="AN197" i="1"/>
  <c r="AO197" i="1" s="1"/>
  <c r="AB197" i="1"/>
  <c r="AC197" i="1" s="1"/>
  <c r="P197" i="1"/>
  <c r="Q197" i="1" s="1"/>
  <c r="D197" i="1"/>
  <c r="E197" i="1" s="1"/>
  <c r="AZ196" i="1"/>
  <c r="BA196" i="1" s="1"/>
  <c r="AN196" i="1"/>
  <c r="AO196" i="1" s="1"/>
  <c r="AB196" i="1"/>
  <c r="AC196" i="1" s="1"/>
  <c r="P196" i="1"/>
  <c r="Q196" i="1" s="1"/>
  <c r="D196" i="1"/>
  <c r="E196" i="1" s="1"/>
  <c r="AZ195" i="1"/>
  <c r="BA195" i="1" s="1"/>
  <c r="AN195" i="1"/>
  <c r="AO195" i="1" s="1"/>
  <c r="AB195" i="1"/>
  <c r="AC195" i="1" s="1"/>
  <c r="P195" i="1"/>
  <c r="Q195" i="1" s="1"/>
  <c r="D195" i="1"/>
  <c r="E195" i="1" s="1"/>
  <c r="AZ181" i="1"/>
  <c r="BA181" i="1" s="1"/>
  <c r="AN181" i="1"/>
  <c r="AO181" i="1" s="1"/>
  <c r="AB181" i="1"/>
  <c r="AC181" i="1" s="1"/>
  <c r="P181" i="1"/>
  <c r="Q181" i="1" s="1"/>
  <c r="D181" i="1"/>
  <c r="E181" i="1" s="1"/>
  <c r="AZ180" i="1"/>
  <c r="BA180" i="1" s="1"/>
  <c r="AN180" i="1"/>
  <c r="AO180" i="1" s="1"/>
  <c r="AB180" i="1"/>
  <c r="AC180" i="1" s="1"/>
  <c r="P180" i="1"/>
  <c r="Q180" i="1" s="1"/>
  <c r="D180" i="1"/>
  <c r="E180" i="1" s="1"/>
  <c r="AZ179" i="1"/>
  <c r="BA179" i="1" s="1"/>
  <c r="AN179" i="1"/>
  <c r="AO179" i="1" s="1"/>
  <c r="AB179" i="1"/>
  <c r="AC179" i="1" s="1"/>
  <c r="P179" i="1"/>
  <c r="Q179" i="1" s="1"/>
  <c r="D179" i="1"/>
  <c r="E179" i="1" s="1"/>
  <c r="AZ178" i="1"/>
  <c r="BA178" i="1" s="1"/>
  <c r="AN178" i="1"/>
  <c r="AO178" i="1" s="1"/>
  <c r="AB178" i="1"/>
  <c r="AC178" i="1" s="1"/>
  <c r="P178" i="1"/>
  <c r="Q178" i="1" s="1"/>
  <c r="D178" i="1"/>
  <c r="E178" i="1" s="1"/>
  <c r="AZ177" i="1"/>
  <c r="BA177" i="1" s="1"/>
  <c r="AN177" i="1"/>
  <c r="AO177" i="1" s="1"/>
  <c r="AB177" i="1"/>
  <c r="AC177" i="1" s="1"/>
  <c r="P177" i="1"/>
  <c r="Q177" i="1" s="1"/>
  <c r="D177" i="1"/>
  <c r="E177" i="1" s="1"/>
  <c r="AZ176" i="1"/>
  <c r="BA176" i="1" s="1"/>
  <c r="AN176" i="1"/>
  <c r="AO176" i="1" s="1"/>
  <c r="AB176" i="1"/>
  <c r="AC176" i="1" s="1"/>
  <c r="P176" i="1"/>
  <c r="Q176" i="1" s="1"/>
  <c r="D176" i="1"/>
  <c r="E176" i="1" s="1"/>
  <c r="AZ175" i="1"/>
  <c r="BA175" i="1" s="1"/>
  <c r="AN175" i="1"/>
  <c r="AO175" i="1" s="1"/>
  <c r="AB175" i="1"/>
  <c r="AC175" i="1" s="1"/>
  <c r="P175" i="1"/>
  <c r="Q175" i="1" s="1"/>
  <c r="D175" i="1"/>
  <c r="E175" i="1" s="1"/>
  <c r="AZ174" i="1"/>
  <c r="BA174" i="1" s="1"/>
  <c r="AN174" i="1"/>
  <c r="AO174" i="1" s="1"/>
  <c r="AB174" i="1"/>
  <c r="AC174" i="1" s="1"/>
  <c r="P174" i="1"/>
  <c r="Q174" i="1" s="1"/>
  <c r="D174" i="1"/>
  <c r="E174" i="1" s="1"/>
  <c r="AZ173" i="1"/>
  <c r="BA173" i="1" s="1"/>
  <c r="AN173" i="1"/>
  <c r="AO173" i="1" s="1"/>
  <c r="AB173" i="1"/>
  <c r="AC173" i="1" s="1"/>
  <c r="P173" i="1"/>
  <c r="Q173" i="1" s="1"/>
  <c r="D173" i="1"/>
  <c r="E173" i="1" s="1"/>
  <c r="AZ172" i="1"/>
  <c r="BA172" i="1" s="1"/>
  <c r="AN172" i="1"/>
  <c r="AO172" i="1" s="1"/>
  <c r="AB172" i="1"/>
  <c r="AC172" i="1" s="1"/>
  <c r="P172" i="1"/>
  <c r="Q172" i="1" s="1"/>
  <c r="D172" i="1"/>
  <c r="E172" i="1" s="1"/>
  <c r="AZ171" i="1"/>
  <c r="BA171" i="1" s="1"/>
  <c r="AN171" i="1"/>
  <c r="AO171" i="1" s="1"/>
  <c r="AB171" i="1"/>
  <c r="AC171" i="1" s="1"/>
  <c r="P171" i="1"/>
  <c r="Q171" i="1" s="1"/>
  <c r="D171" i="1"/>
  <c r="E171" i="1" s="1"/>
  <c r="AZ170" i="1"/>
  <c r="BA170" i="1" s="1"/>
  <c r="AN170" i="1"/>
  <c r="AO170" i="1" s="1"/>
  <c r="AB170" i="1"/>
  <c r="AC170" i="1" s="1"/>
  <c r="P170" i="1"/>
  <c r="Q170" i="1" s="1"/>
  <c r="D170" i="1"/>
  <c r="E170" i="1" s="1"/>
  <c r="AZ169" i="1"/>
  <c r="BA169" i="1" s="1"/>
  <c r="AN169" i="1"/>
  <c r="AO169" i="1" s="1"/>
  <c r="AB169" i="1"/>
  <c r="AC169" i="1" s="1"/>
  <c r="P169" i="1"/>
  <c r="Q169" i="1" s="1"/>
  <c r="D169" i="1"/>
  <c r="E169" i="1" s="1"/>
  <c r="AZ168" i="1"/>
  <c r="BA168" i="1" s="1"/>
  <c r="AN168" i="1"/>
  <c r="AO168" i="1" s="1"/>
  <c r="AB168" i="1"/>
  <c r="AC168" i="1" s="1"/>
  <c r="P168" i="1"/>
  <c r="Q168" i="1" s="1"/>
  <c r="D168" i="1"/>
  <c r="E168" i="1" s="1"/>
  <c r="AZ167" i="1"/>
  <c r="BA167" i="1" s="1"/>
  <c r="AN167" i="1"/>
  <c r="AO167" i="1" s="1"/>
  <c r="AB167" i="1"/>
  <c r="AC167" i="1" s="1"/>
  <c r="P167" i="1"/>
  <c r="Q167" i="1" s="1"/>
  <c r="D167" i="1"/>
  <c r="E167" i="1" s="1"/>
  <c r="AZ166" i="1"/>
  <c r="BA166" i="1" s="1"/>
  <c r="AN166" i="1"/>
  <c r="AO166" i="1" s="1"/>
  <c r="AB166" i="1"/>
  <c r="AC166" i="1" s="1"/>
  <c r="P166" i="1"/>
  <c r="Q166" i="1" s="1"/>
  <c r="D166" i="1"/>
  <c r="E166" i="1" s="1"/>
  <c r="AZ165" i="1"/>
  <c r="BA165" i="1" s="1"/>
  <c r="AN165" i="1"/>
  <c r="AO165" i="1" s="1"/>
  <c r="AB165" i="1"/>
  <c r="AC165" i="1" s="1"/>
  <c r="P165" i="1"/>
  <c r="Q165" i="1" s="1"/>
  <c r="D165" i="1"/>
  <c r="E165" i="1" s="1"/>
  <c r="AZ164" i="1"/>
  <c r="BA164" i="1" s="1"/>
  <c r="AN164" i="1"/>
  <c r="AB164" i="1"/>
  <c r="P164" i="1"/>
  <c r="D164" i="1"/>
  <c r="E164" i="1" s="1"/>
  <c r="C20" i="2" l="1"/>
  <c r="M20" i="2" s="1"/>
  <c r="N20" i="2"/>
  <c r="AZ236" i="1"/>
  <c r="K10" i="2" s="1"/>
  <c r="U10" i="2" s="1"/>
  <c r="AO164" i="1"/>
  <c r="AO236" i="1" s="1"/>
  <c r="AN236" i="1"/>
  <c r="I10" i="2" s="1"/>
  <c r="S10" i="2" s="1"/>
  <c r="AC164" i="1"/>
  <c r="AC236" i="1" s="1"/>
  <c r="AB236" i="1"/>
  <c r="G10" i="2" s="1"/>
  <c r="Q10" i="2" s="1"/>
  <c r="Q164" i="1"/>
  <c r="Q236" i="1" s="1"/>
  <c r="P236" i="1"/>
  <c r="E10" i="2" s="1"/>
  <c r="O10" i="2" s="1"/>
  <c r="D236" i="1"/>
  <c r="C10" i="2" s="1"/>
  <c r="M10" i="2" s="1"/>
  <c r="BA86" i="1"/>
  <c r="BA158" i="1" s="1"/>
  <c r="AZ158" i="1"/>
  <c r="K9" i="2" s="1"/>
  <c r="U9" i="2" s="1"/>
  <c r="AN158" i="1"/>
  <c r="I9" i="2" s="1"/>
  <c r="S9" i="2" s="1"/>
  <c r="P158" i="1"/>
  <c r="E9" i="2" s="1"/>
  <c r="O9" i="2" s="1"/>
  <c r="AZ80" i="1"/>
  <c r="K8" i="2" s="1"/>
  <c r="U8" i="2" s="1"/>
  <c r="AO7" i="1"/>
  <c r="AO80" i="1" s="1"/>
  <c r="AN80" i="1"/>
  <c r="I8" i="2" s="1"/>
  <c r="S8" i="2" s="1"/>
  <c r="AC8" i="1"/>
  <c r="AC80" i="1" s="1"/>
  <c r="AB80" i="1"/>
  <c r="G8" i="2" s="1"/>
  <c r="Q8" i="2" s="1"/>
  <c r="P80" i="1"/>
  <c r="E8" i="2" s="1"/>
  <c r="O8" i="2" s="1"/>
  <c r="E7" i="1"/>
  <c r="E80" i="1" s="1"/>
  <c r="D80" i="1"/>
  <c r="C8" i="2" s="1"/>
  <c r="M8" i="2" s="1"/>
  <c r="BA80" i="1"/>
  <c r="Q80" i="1"/>
  <c r="AO158" i="1"/>
  <c r="AC158" i="1"/>
  <c r="E158" i="1"/>
  <c r="Q158" i="1"/>
  <c r="BA236" i="1"/>
  <c r="E236" i="1"/>
  <c r="BA85" i="5"/>
  <c r="AX85" i="5"/>
  <c r="BA110" i="5"/>
  <c r="BA132" i="5"/>
  <c r="BA119" i="5"/>
  <c r="BA88" i="5"/>
  <c r="BA106" i="5"/>
  <c r="BA144" i="5"/>
  <c r="BA108" i="5"/>
  <c r="BA93" i="5"/>
  <c r="AX93" i="5"/>
  <c r="BA126" i="5"/>
  <c r="BA141" i="5"/>
  <c r="BA120" i="5"/>
  <c r="BA87" i="5"/>
  <c r="BA136" i="5"/>
  <c r="AX108" i="5"/>
  <c r="AX144" i="5"/>
  <c r="BA114" i="5"/>
  <c r="BA134" i="5"/>
  <c r="BA123" i="5"/>
  <c r="BA129" i="5"/>
  <c r="BA155" i="5"/>
  <c r="BA125" i="5"/>
  <c r="AX106" i="5"/>
  <c r="BA95" i="5"/>
  <c r="BA146" i="5"/>
  <c r="BA94" i="5"/>
  <c r="BA99" i="5"/>
  <c r="BA96" i="5"/>
  <c r="BA142" i="5"/>
  <c r="BA133" i="5"/>
  <c r="BA137" i="5"/>
  <c r="BA149" i="5"/>
  <c r="BA131" i="5"/>
  <c r="BA154" i="5"/>
  <c r="BA102" i="5"/>
  <c r="BA116" i="5"/>
  <c r="BA86" i="5"/>
  <c r="BA98" i="5"/>
  <c r="AX98" i="5"/>
  <c r="BA152" i="5"/>
  <c r="BA113" i="5"/>
  <c r="BA97" i="5"/>
  <c r="AX97" i="5"/>
  <c r="BA107" i="5"/>
  <c r="BA138" i="5"/>
  <c r="BA151" i="5"/>
  <c r="BA115" i="5"/>
  <c r="BA128" i="5"/>
  <c r="AX141" i="5"/>
  <c r="BA112" i="5"/>
  <c r="AX112" i="5"/>
  <c r="BA103" i="5"/>
  <c r="AX120" i="5"/>
  <c r="BA121" i="5"/>
  <c r="AX121" i="5"/>
  <c r="BA89" i="5"/>
  <c r="BA92" i="5"/>
  <c r="AX88" i="5"/>
  <c r="BA140" i="5"/>
  <c r="BA90" i="5"/>
  <c r="BA122" i="5"/>
  <c r="AX114" i="5"/>
  <c r="BA91" i="5"/>
  <c r="AX147" i="5"/>
  <c r="BA147" i="5"/>
  <c r="BA118" i="5"/>
  <c r="AX123" i="5"/>
  <c r="AX129" i="5"/>
  <c r="AX155" i="5"/>
  <c r="BA139" i="5"/>
  <c r="BA101" i="5"/>
  <c r="AX146" i="5"/>
  <c r="AX119" i="5"/>
  <c r="AX94" i="5"/>
  <c r="AX104" i="5"/>
  <c r="BA104" i="5"/>
  <c r="AX132" i="5"/>
  <c r="AX99" i="5"/>
  <c r="AX96" i="5"/>
  <c r="AZ158" i="5"/>
  <c r="K19" i="2" s="1"/>
  <c r="U19" i="2" s="1"/>
  <c r="AX142" i="5"/>
  <c r="AX133" i="5"/>
  <c r="AX137" i="5"/>
  <c r="AX149" i="5"/>
  <c r="AX95" i="5"/>
  <c r="AX131" i="5"/>
  <c r="AX154" i="5"/>
  <c r="AX102" i="5"/>
  <c r="BA135" i="5"/>
  <c r="BA111" i="5"/>
  <c r="AX111" i="5"/>
  <c r="AX86" i="5"/>
  <c r="BA109" i="5"/>
  <c r="AX109" i="5"/>
  <c r="BA156" i="5"/>
  <c r="AX156" i="5"/>
  <c r="BA143" i="5"/>
  <c r="BA127" i="5"/>
  <c r="AX127" i="5"/>
  <c r="BA130" i="5"/>
  <c r="BA105" i="5"/>
  <c r="AX103" i="5"/>
  <c r="BA150" i="5"/>
  <c r="BA148" i="5"/>
  <c r="AX107" i="5"/>
  <c r="AX140" i="5"/>
  <c r="AX90" i="5"/>
  <c r="AX122" i="5"/>
  <c r="BA157" i="5"/>
  <c r="AX157" i="5"/>
  <c r="AX87" i="5"/>
  <c r="AX118" i="5"/>
  <c r="AX136" i="5"/>
  <c r="AX89" i="5"/>
  <c r="AX139" i="5"/>
  <c r="AX101" i="5"/>
  <c r="BA117" i="5"/>
  <c r="BA153" i="5"/>
  <c r="AX135" i="5"/>
  <c r="AX117" i="5"/>
  <c r="AX143" i="5"/>
  <c r="AX92" i="5"/>
  <c r="AX91" i="5"/>
  <c r="BA124" i="5"/>
  <c r="AX124" i="5"/>
  <c r="BA145" i="5"/>
  <c r="AX145" i="5"/>
  <c r="BA100" i="5"/>
  <c r="AX100" i="5"/>
  <c r="AX126" i="5"/>
  <c r="AX150" i="5"/>
  <c r="AX152" i="5"/>
  <c r="AX134" i="5"/>
  <c r="AX105" i="5"/>
  <c r="AX125" i="5"/>
  <c r="AX115" i="5"/>
  <c r="AX151" i="5"/>
  <c r="AX130" i="5"/>
  <c r="AX110" i="5"/>
  <c r="AX128" i="5"/>
  <c r="AX113" i="5"/>
  <c r="AX148" i="5"/>
  <c r="AX153" i="5"/>
  <c r="AX138" i="5"/>
  <c r="AX116" i="5"/>
  <c r="BA158" i="5" l="1"/>
</calcChain>
</file>

<file path=xl/sharedStrings.xml><?xml version="1.0" encoding="utf-8"?>
<sst xmlns="http://schemas.openxmlformats.org/spreadsheetml/2006/main" count="1491" uniqueCount="58">
  <si>
    <t>Spring rate</t>
  </si>
  <si>
    <t>mm</t>
  </si>
  <si>
    <t>Deflection</t>
  </si>
  <si>
    <t>kg</t>
  </si>
  <si>
    <t>Load</t>
  </si>
  <si>
    <r>
      <t>kgmm</t>
    </r>
    <r>
      <rPr>
        <b/>
        <vertAlign val="superscript"/>
        <sz val="11"/>
        <color theme="1"/>
        <rFont val="Calibri"/>
        <family val="2"/>
        <scheme val="minor"/>
      </rPr>
      <t>-1</t>
    </r>
  </si>
  <si>
    <r>
      <t>lbin</t>
    </r>
    <r>
      <rPr>
        <b/>
        <vertAlign val="superscript"/>
        <sz val="11"/>
        <color theme="1"/>
        <rFont val="Calibri"/>
        <family val="2"/>
        <scheme val="minor"/>
      </rPr>
      <t>-1</t>
    </r>
  </si>
  <si>
    <t>Pressure</t>
  </si>
  <si>
    <t>Camber</t>
  </si>
  <si>
    <r>
      <t>0</t>
    </r>
    <r>
      <rPr>
        <sz val="11"/>
        <color theme="1"/>
        <rFont val="Calibri"/>
        <family val="2"/>
      </rPr>
      <t>°</t>
    </r>
  </si>
  <si>
    <t>0°</t>
  </si>
  <si>
    <r>
      <t>kg mm</t>
    </r>
    <r>
      <rPr>
        <vertAlign val="superscript"/>
        <sz val="10"/>
        <rFont val="Arial"/>
        <family val="2"/>
      </rPr>
      <t>-1</t>
    </r>
  </si>
  <si>
    <r>
      <t>lbs in</t>
    </r>
    <r>
      <rPr>
        <vertAlign val="superscript"/>
        <sz val="10"/>
        <rFont val="Arial"/>
        <family val="2"/>
      </rPr>
      <t>-1</t>
    </r>
  </si>
  <si>
    <r>
      <t xml:space="preserve">CONFIDENTIAL, PROPRIETARY AND / OR TRADE SECRET INFORMATION.  </t>
    </r>
    <r>
      <rPr>
        <sz val="8"/>
        <rFont val="Arial"/>
        <family val="2"/>
      </rPr>
      <t xml:space="preserve">
The information contained in this document is intended only for the use of the individual to whom it was sent and may contain confidential, proprietary and / or trade secret information that is the property of Cooper Tire and Rubber Company and / or Cooper-Avon Tyres Limited. If the reader of this document  is not the intended recipient, you are hereby notified that you should not read any further, and any dissemination, distribution or copying of this communication is strictly prohibited. Copyright © Unpublished.</t>
    </r>
  </si>
  <si>
    <t>Spec</t>
  </si>
  <si>
    <t>Size</t>
  </si>
  <si>
    <t>Fitment</t>
  </si>
  <si>
    <t>Unloaded Radius</t>
  </si>
  <si>
    <t>Test Ranges</t>
  </si>
  <si>
    <t>Tyre:</t>
  </si>
  <si>
    <t>Spec:</t>
  </si>
  <si>
    <t>Size:</t>
  </si>
  <si>
    <t>Front</t>
  </si>
  <si>
    <t>Rear</t>
  </si>
  <si>
    <t>0 - 600kg</t>
  </si>
  <si>
    <t>0° - 4°</t>
  </si>
  <si>
    <t>240/600R15</t>
  </si>
  <si>
    <t>330/620R15</t>
  </si>
  <si>
    <t>Speed</t>
  </si>
  <si>
    <t>0 - 170kph</t>
  </si>
  <si>
    <t>KPH</t>
  </si>
  <si>
    <t>21psi</t>
  </si>
  <si>
    <t>0kph</t>
  </si>
  <si>
    <t>50kph</t>
  </si>
  <si>
    <t>80kph</t>
  </si>
  <si>
    <t>100kph</t>
  </si>
  <si>
    <t>140kph</t>
  </si>
  <si>
    <t>170kph</t>
  </si>
  <si>
    <t>Please note - All dynamic spring rate tests are conducted on a smooth, steel road wheel</t>
  </si>
  <si>
    <t>Cooper Tire Stability Test Rig Schematic</t>
  </si>
  <si>
    <t>Schematic diagram of the Cooper Stability rig used to generate the dynamic spring rate data</t>
  </si>
  <si>
    <t>Indy Lights RC Front 2017</t>
  </si>
  <si>
    <t>8171S</t>
  </si>
  <si>
    <t>Indy Lights RC Rear 2017</t>
  </si>
  <si>
    <t>8172S</t>
  </si>
  <si>
    <t xml:space="preserve">  2017 Indy Lights Dynamic Spring Rate Test Conditions</t>
  </si>
  <si>
    <t>Road Course Front - 8171S</t>
  </si>
  <si>
    <t>Road Course Rear - 8172S</t>
  </si>
  <si>
    <t xml:space="preserve"> Dynamic Spring Rate Summary</t>
  </si>
  <si>
    <t>Radius</t>
  </si>
  <si>
    <t>-0.5°</t>
  </si>
  <si>
    <t>-1°</t>
  </si>
  <si>
    <t>-1.5°</t>
  </si>
  <si>
    <t>-2°</t>
  </si>
  <si>
    <t>-2.5°</t>
  </si>
  <si>
    <t>-3°</t>
  </si>
  <si>
    <t>-3.5°</t>
  </si>
  <si>
    <t>-4°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</si>
</sst>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vertAlign val="superscript"/>
      <sz val="11"/>
      <color theme="1"/>
      <name val="Calibri"/>
      <family val="2"/>
      <scheme val="minor"/>
    </font>
    <font>
      <sz val="11"/>
      <color theme="1"/>
      <name val="Calibri"/>
      <family val="2"/>
    </font>
    <font>
      <b/>
      <sz val="12"/>
      <name val="Arial"/>
      <family val="2"/>
    </font>
    <font>
      <u/>
      <sz val="10"/>
      <color indexed="12"/>
      <name val="Arial"/>
      <family val="2"/>
    </font>
    <font>
      <i/>
      <u/>
      <sz val="9"/>
      <color indexed="12"/>
      <name val="Arial"/>
      <family val="2"/>
    </font>
    <font>
      <b/>
      <sz val="10"/>
      <name val="Arial"/>
      <family val="2"/>
    </font>
    <font>
      <vertAlign val="superscript"/>
      <sz val="10"/>
      <name val="Arial"/>
      <family val="2"/>
    </font>
    <font>
      <sz val="10"/>
      <name val="Arial"/>
      <family val="2"/>
    </font>
    <font>
      <sz val="10"/>
      <color indexed="48"/>
      <name val="Arial"/>
      <family val="2"/>
    </font>
    <font>
      <sz val="10"/>
      <color indexed="10"/>
      <name val="Arial"/>
      <family val="2"/>
    </font>
    <font>
      <b/>
      <sz val="8"/>
      <name val="Arial"/>
      <family val="2"/>
    </font>
    <font>
      <sz val="8"/>
      <name val="Arial"/>
      <family val="2"/>
    </font>
    <font>
      <sz val="14"/>
      <name val="Arial"/>
      <family val="2"/>
    </font>
    <font>
      <b/>
      <sz val="14"/>
      <name val="Arial"/>
      <family val="2"/>
    </font>
    <font>
      <b/>
      <sz val="18"/>
      <name val="Arial"/>
      <family val="2"/>
    </font>
    <font>
      <sz val="11"/>
      <color theme="1"/>
      <name val="Calibri"/>
      <family val="2"/>
      <scheme val="minor"/>
    </font>
    <font>
      <b/>
      <sz val="16"/>
      <name val="Arial"/>
      <family val="2"/>
    </font>
  </fonts>
  <fills count="5">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s>
  <borders count="55">
    <border>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auto="1"/>
      </right>
      <top style="thin">
        <color auto="1"/>
      </top>
      <bottom style="medium">
        <color indexed="64"/>
      </bottom>
      <diagonal/>
    </border>
    <border>
      <left style="thin">
        <color auto="1"/>
      </left>
      <right/>
      <top style="medium">
        <color auto="1"/>
      </top>
      <bottom style="medium">
        <color auto="1"/>
      </bottom>
      <diagonal/>
    </border>
    <border>
      <left/>
      <right/>
      <top style="medium">
        <color auto="1"/>
      </top>
      <bottom style="thin">
        <color auto="1"/>
      </bottom>
      <diagonal/>
    </border>
    <border>
      <left style="medium">
        <color auto="1"/>
      </left>
      <right/>
      <top/>
      <bottom/>
      <diagonal/>
    </border>
    <border>
      <left style="thin">
        <color indexed="64"/>
      </left>
      <right style="medium">
        <color indexed="64"/>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right style="thin">
        <color auto="1"/>
      </right>
      <top style="medium">
        <color auto="1"/>
      </top>
      <bottom/>
      <diagonal/>
    </border>
  </borders>
  <cellStyleXfs count="6">
    <xf numFmtId="0" fontId="0" fillId="0" borderId="0"/>
    <xf numFmtId="0" fontId="6" fillId="0" borderId="0" applyNumberFormat="0" applyFill="0" applyBorder="0" applyAlignment="0" applyProtection="0">
      <alignment vertical="top"/>
      <protection locked="0"/>
    </xf>
    <xf numFmtId="0" fontId="10" fillId="0" borderId="0"/>
    <xf numFmtId="0" fontId="18" fillId="0" borderId="0"/>
    <xf numFmtId="0" fontId="10" fillId="0" borderId="0"/>
    <xf numFmtId="0" fontId="18" fillId="0" borderId="0"/>
  </cellStyleXfs>
  <cellXfs count="21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 fontId="1"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164" fontId="0" fillId="0" borderId="10" xfId="0" applyNumberFormat="1" applyBorder="1" applyAlignment="1">
      <alignment horizontal="center"/>
    </xf>
    <xf numFmtId="2" fontId="0" fillId="0" borderId="11" xfId="0" applyNumberFormat="1" applyBorder="1" applyAlignment="1">
      <alignment horizontal="center"/>
    </xf>
    <xf numFmtId="164" fontId="0" fillId="0" borderId="11" xfId="0" applyNumberFormat="1" applyBorder="1" applyAlignment="1">
      <alignment horizontal="center"/>
    </xf>
    <xf numFmtId="1" fontId="0" fillId="0" borderId="12" xfId="0" applyNumberFormat="1" applyBorder="1" applyAlignment="1">
      <alignment horizontal="center"/>
    </xf>
    <xf numFmtId="164" fontId="0" fillId="0" borderId="13" xfId="0" applyNumberFormat="1" applyBorder="1" applyAlignment="1">
      <alignment horizontal="center"/>
    </xf>
    <xf numFmtId="2" fontId="0" fillId="0" borderId="14" xfId="0" applyNumberFormat="1" applyBorder="1" applyAlignment="1">
      <alignment horizontal="center"/>
    </xf>
    <xf numFmtId="164" fontId="0" fillId="0" borderId="14" xfId="0" applyNumberFormat="1" applyBorder="1" applyAlignment="1">
      <alignment horizontal="center"/>
    </xf>
    <xf numFmtId="1" fontId="0" fillId="0" borderId="15" xfId="0" applyNumberFormat="1" applyBorder="1" applyAlignment="1">
      <alignment horizontal="center"/>
    </xf>
    <xf numFmtId="0" fontId="0" fillId="0" borderId="9" xfId="0" applyBorder="1" applyAlignment="1">
      <alignment horizontal="center"/>
    </xf>
    <xf numFmtId="0" fontId="0" fillId="0" borderId="0" xfId="0" applyNumberFormat="1" applyAlignment="1">
      <alignment horizontal="left"/>
    </xf>
    <xf numFmtId="0" fontId="5" fillId="0" borderId="0" xfId="0" applyNumberFormat="1" applyFont="1" applyAlignment="1">
      <alignment horizontal="center" vertical="center"/>
    </xf>
    <xf numFmtId="0" fontId="7" fillId="0" borderId="0" xfId="1" applyNumberFormat="1" applyFont="1" applyBorder="1" applyAlignment="1" applyProtection="1">
      <alignment vertical="center"/>
    </xf>
    <xf numFmtId="0" fontId="10" fillId="0" borderId="5" xfId="0" applyFont="1" applyBorder="1" applyAlignment="1">
      <alignment horizontal="center"/>
    </xf>
    <xf numFmtId="0" fontId="0" fillId="0" borderId="26" xfId="0" applyBorder="1" applyAlignment="1">
      <alignment horizontal="center"/>
    </xf>
    <xf numFmtId="0" fontId="10" fillId="0" borderId="26" xfId="0" applyFont="1" applyBorder="1" applyAlignment="1">
      <alignment horizontal="center"/>
    </xf>
    <xf numFmtId="0" fontId="10" fillId="0" borderId="16" xfId="0" applyFont="1" applyBorder="1" applyAlignment="1">
      <alignment horizontal="center"/>
    </xf>
    <xf numFmtId="0" fontId="0" fillId="0" borderId="26" xfId="0" applyFill="1" applyBorder="1" applyAlignment="1">
      <alignment horizontal="center"/>
    </xf>
    <xf numFmtId="0" fontId="0" fillId="0" borderId="16" xfId="0" applyFill="1" applyBorder="1" applyAlignment="1">
      <alignment horizontal="center"/>
    </xf>
    <xf numFmtId="0" fontId="0" fillId="0" borderId="17" xfId="0" applyFill="1" applyBorder="1" applyAlignment="1">
      <alignment horizontal="center"/>
    </xf>
    <xf numFmtId="0" fontId="0" fillId="0" borderId="27" xfId="0" applyBorder="1" applyAlignment="1">
      <alignment horizontal="center"/>
    </xf>
    <xf numFmtId="164" fontId="11" fillId="0" borderId="28" xfId="0" applyNumberFormat="1" applyFont="1" applyBorder="1" applyAlignment="1">
      <alignment horizontal="center"/>
    </xf>
    <xf numFmtId="164" fontId="11" fillId="0" borderId="29" xfId="0" applyNumberFormat="1" applyFont="1" applyBorder="1" applyAlignment="1">
      <alignment horizontal="center"/>
    </xf>
    <xf numFmtId="1" fontId="10" fillId="0" borderId="27" xfId="0" applyNumberFormat="1" applyFont="1" applyFill="1" applyBorder="1" applyAlignment="1">
      <alignment horizontal="center"/>
    </xf>
    <xf numFmtId="1" fontId="12" fillId="0" borderId="28" xfId="0" applyNumberFormat="1" applyFont="1" applyFill="1" applyBorder="1" applyAlignment="1">
      <alignment horizontal="center"/>
    </xf>
    <xf numFmtId="0" fontId="0" fillId="0" borderId="6" xfId="0" applyBorder="1" applyAlignment="1">
      <alignment horizontal="center"/>
    </xf>
    <xf numFmtId="164" fontId="11" fillId="0" borderId="30" xfId="0" applyNumberFormat="1" applyFont="1" applyBorder="1" applyAlignment="1">
      <alignment horizontal="center"/>
    </xf>
    <xf numFmtId="164" fontId="11" fillId="0" borderId="31" xfId="0" applyNumberFormat="1" applyFont="1" applyBorder="1" applyAlignment="1">
      <alignment horizontal="center"/>
    </xf>
    <xf numFmtId="1" fontId="10" fillId="0" borderId="6" xfId="0" applyNumberFormat="1" applyFont="1" applyFill="1" applyBorder="1" applyAlignment="1">
      <alignment horizontal="center"/>
    </xf>
    <xf numFmtId="1" fontId="12" fillId="0" borderId="34" xfId="0" applyNumberFormat="1" applyFont="1" applyFill="1" applyBorder="1" applyAlignment="1">
      <alignment horizontal="center"/>
    </xf>
    <xf numFmtId="0" fontId="0" fillId="0" borderId="0" xfId="0" applyAlignment="1"/>
    <xf numFmtId="164" fontId="11" fillId="0" borderId="34" xfId="0" applyNumberFormat="1" applyFont="1" applyBorder="1" applyAlignment="1">
      <alignment horizontal="center"/>
    </xf>
    <xf numFmtId="164" fontId="11" fillId="0" borderId="19" xfId="0" applyNumberFormat="1" applyFont="1" applyBorder="1" applyAlignment="1">
      <alignment horizontal="center"/>
    </xf>
    <xf numFmtId="0" fontId="0" fillId="0" borderId="0" xfId="0" applyAlignment="1">
      <alignment wrapText="1"/>
    </xf>
    <xf numFmtId="0" fontId="0" fillId="0" borderId="0" xfId="0" applyBorder="1" applyAlignment="1">
      <alignment horizontal="center"/>
    </xf>
    <xf numFmtId="164" fontId="11" fillId="0" borderId="0" xfId="0" applyNumberFormat="1" applyFont="1" applyBorder="1" applyAlignment="1">
      <alignment horizontal="center"/>
    </xf>
    <xf numFmtId="1" fontId="10" fillId="0" borderId="0" xfId="0" applyNumberFormat="1" applyFont="1" applyFill="1" applyBorder="1" applyAlignment="1">
      <alignment horizontal="center"/>
    </xf>
    <xf numFmtId="1" fontId="12" fillId="0" borderId="0" xfId="0" applyNumberFormat="1" applyFont="1" applyFill="1" applyBorder="1" applyAlignment="1">
      <alignment horizontal="center"/>
    </xf>
    <xf numFmtId="164" fontId="11" fillId="0" borderId="35" xfId="0" applyNumberFormat="1" applyFont="1" applyBorder="1" applyAlignment="1">
      <alignment horizontal="center"/>
    </xf>
    <xf numFmtId="164" fontId="11" fillId="0" borderId="22" xfId="0" applyNumberFormat="1" applyFont="1" applyBorder="1" applyAlignment="1">
      <alignment horizontal="center"/>
    </xf>
    <xf numFmtId="0" fontId="0" fillId="0" borderId="38" xfId="0" applyBorder="1" applyAlignment="1">
      <alignment horizontal="center"/>
    </xf>
    <xf numFmtId="0" fontId="0" fillId="0" borderId="31" xfId="0" applyBorder="1" applyAlignment="1">
      <alignment horizontal="center"/>
    </xf>
    <xf numFmtId="0" fontId="2" fillId="3" borderId="36" xfId="0" applyFont="1" applyFill="1" applyBorder="1" applyAlignment="1">
      <alignment horizontal="center"/>
    </xf>
    <xf numFmtId="0" fontId="2" fillId="3" borderId="37" xfId="0" applyFont="1" applyFill="1" applyBorder="1" applyAlignment="1">
      <alignment horizontal="center"/>
    </xf>
    <xf numFmtId="0" fontId="2" fillId="3" borderId="40" xfId="0" applyFont="1" applyFill="1" applyBorder="1" applyAlignment="1">
      <alignment horizontal="center"/>
    </xf>
    <xf numFmtId="0" fontId="0" fillId="0" borderId="41" xfId="0"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164" fontId="1" fillId="0" borderId="0" xfId="0" applyNumberFormat="1" applyFont="1" applyAlignment="1">
      <alignment horizontal="center"/>
    </xf>
    <xf numFmtId="0" fontId="10" fillId="0" borderId="0" xfId="2"/>
    <xf numFmtId="0" fontId="8" fillId="0" borderId="0" xfId="2" applyFont="1"/>
    <xf numFmtId="0" fontId="8" fillId="0" borderId="0" xfId="2" applyFont="1" applyFill="1" applyBorder="1" applyAlignment="1">
      <alignment horizontal="center"/>
    </xf>
    <xf numFmtId="0" fontId="10" fillId="0" borderId="0" xfId="2" applyFill="1" applyBorder="1"/>
    <xf numFmtId="0" fontId="8" fillId="4" borderId="42" xfId="2" applyFont="1" applyFill="1" applyBorder="1" applyAlignment="1">
      <alignment horizontal="center"/>
    </xf>
    <xf numFmtId="0" fontId="8" fillId="4" borderId="26" xfId="2" applyFont="1" applyFill="1" applyBorder="1" applyAlignment="1">
      <alignment horizontal="center"/>
    </xf>
    <xf numFmtId="49" fontId="8" fillId="4" borderId="43" xfId="2" applyNumberFormat="1" applyFont="1" applyFill="1" applyBorder="1" applyAlignment="1">
      <alignment horizontal="center"/>
    </xf>
    <xf numFmtId="0" fontId="8" fillId="4" borderId="43" xfId="2" applyFont="1" applyFill="1" applyBorder="1" applyAlignment="1">
      <alignment horizontal="center"/>
    </xf>
    <xf numFmtId="0" fontId="8" fillId="4" borderId="44" xfId="2" applyFont="1" applyFill="1" applyBorder="1" applyAlignment="1">
      <alignment horizontal="center"/>
    </xf>
    <xf numFmtId="49" fontId="10" fillId="0" borderId="33" xfId="2" applyNumberFormat="1" applyFont="1" applyFill="1" applyBorder="1" applyAlignment="1">
      <alignment horizontal="center"/>
    </xf>
    <xf numFmtId="49" fontId="10" fillId="0" borderId="0" xfId="2" applyNumberFormat="1" applyFont="1" applyFill="1" applyBorder="1" applyAlignment="1">
      <alignment horizontal="center"/>
    </xf>
    <xf numFmtId="49" fontId="10" fillId="0" borderId="45" xfId="2" applyNumberFormat="1" applyFont="1" applyFill="1" applyBorder="1" applyAlignment="1">
      <alignment horizontal="center"/>
    </xf>
    <xf numFmtId="0" fontId="10" fillId="0" borderId="0" xfId="2" applyNumberFormat="1" applyFont="1" applyFill="1" applyBorder="1" applyAlignment="1">
      <alignment horizontal="center"/>
    </xf>
    <xf numFmtId="164" fontId="10" fillId="0" borderId="0" xfId="2" applyNumberFormat="1" applyFont="1" applyFill="1" applyBorder="1" applyAlignment="1">
      <alignment horizontal="center"/>
    </xf>
    <xf numFmtId="49" fontId="8" fillId="0" borderId="0" xfId="2" applyNumberFormat="1" applyFont="1" applyFill="1" applyBorder="1" applyAlignment="1">
      <alignment horizontal="center"/>
    </xf>
    <xf numFmtId="0" fontId="13" fillId="0" borderId="0" xfId="2" applyNumberFormat="1" applyFont="1" applyBorder="1" applyAlignment="1">
      <alignment horizontal="center" vertical="top" wrapText="1"/>
    </xf>
    <xf numFmtId="0" fontId="10" fillId="0" borderId="0" xfId="2" applyAlignment="1"/>
    <xf numFmtId="0" fontId="8" fillId="0" borderId="0" xfId="2" applyNumberFormat="1" applyFont="1" applyFill="1" applyBorder="1" applyAlignment="1">
      <alignment horizontal="center" wrapText="1"/>
    </xf>
    <xf numFmtId="0" fontId="10" fillId="0" borderId="0" xfId="2" applyAlignment="1">
      <alignment horizontal="center"/>
    </xf>
    <xf numFmtId="0" fontId="8" fillId="0" borderId="0" xfId="2" applyNumberFormat="1" applyFont="1" applyFill="1" applyBorder="1" applyAlignment="1">
      <alignment horizontal="center" vertical="top" wrapText="1"/>
    </xf>
    <xf numFmtId="0" fontId="10" fillId="0" borderId="0" xfId="2" applyFill="1" applyBorder="1" applyAlignment="1">
      <alignment horizontal="center"/>
    </xf>
    <xf numFmtId="0" fontId="0" fillId="0" borderId="0" xfId="0" applyAlignment="1">
      <alignment horizontal="center"/>
    </xf>
    <xf numFmtId="164" fontId="11" fillId="0" borderId="38" xfId="0" applyNumberFormat="1" applyFont="1" applyBorder="1" applyAlignment="1">
      <alignment horizontal="center"/>
    </xf>
    <xf numFmtId="164" fontId="11" fillId="0" borderId="46" xfId="0" applyNumberFormat="1" applyFont="1" applyBorder="1" applyAlignment="1">
      <alignment horizontal="center"/>
    </xf>
    <xf numFmtId="1" fontId="12" fillId="0" borderId="38" xfId="0" applyNumberFormat="1" applyFont="1" applyFill="1" applyBorder="1" applyAlignment="1">
      <alignment horizontal="center"/>
    </xf>
    <xf numFmtId="0" fontId="0" fillId="0" borderId="0" xfId="0" applyAlignment="1">
      <alignment wrapText="1"/>
    </xf>
    <xf numFmtId="0" fontId="0" fillId="0" borderId="0" xfId="0" applyAlignment="1"/>
    <xf numFmtId="0" fontId="0" fillId="0" borderId="0" xfId="0" applyAlignment="1">
      <alignment wrapText="1"/>
    </xf>
    <xf numFmtId="0" fontId="2" fillId="3" borderId="19" xfId="0" applyFont="1" applyFill="1" applyBorder="1" applyAlignment="1">
      <alignment horizontal="center"/>
    </xf>
    <xf numFmtId="0" fontId="0" fillId="0" borderId="47" xfId="0" applyFill="1" applyBorder="1" applyAlignment="1">
      <alignment horizontal="center"/>
    </xf>
    <xf numFmtId="164" fontId="11" fillId="0" borderId="41" xfId="0" applyNumberFormat="1" applyFont="1" applyBorder="1" applyAlignment="1">
      <alignment horizontal="center"/>
    </xf>
    <xf numFmtId="1" fontId="0" fillId="0" borderId="0" xfId="0" applyNumberFormat="1" applyBorder="1" applyAlignment="1">
      <alignment horizontal="center"/>
    </xf>
    <xf numFmtId="0" fontId="2" fillId="0" borderId="0" xfId="0" applyFont="1" applyFill="1" applyBorder="1" applyAlignment="1">
      <alignment horizontal="center"/>
    </xf>
    <xf numFmtId="0" fontId="0" fillId="0" borderId="49" xfId="0" applyBorder="1" applyAlignment="1"/>
    <xf numFmtId="0" fontId="0" fillId="0" borderId="0" xfId="0" applyBorder="1" applyAlignment="1"/>
    <xf numFmtId="0" fontId="2" fillId="0" borderId="49" xfId="0" applyFont="1" applyFill="1" applyBorder="1" applyAlignment="1"/>
    <xf numFmtId="0" fontId="2" fillId="0" borderId="0" xfId="0" applyFont="1" applyFill="1" applyBorder="1" applyAlignment="1"/>
    <xf numFmtId="0" fontId="0" fillId="0" borderId="0" xfId="0" applyFill="1" applyBorder="1" applyAlignment="1">
      <alignment horizontal="center"/>
    </xf>
    <xf numFmtId="1" fontId="12" fillId="0" borderId="31" xfId="0" applyNumberFormat="1" applyFont="1" applyFill="1" applyBorder="1" applyAlignment="1">
      <alignment horizontal="center"/>
    </xf>
    <xf numFmtId="1" fontId="12" fillId="0" borderId="50" xfId="0" applyNumberFormat="1" applyFont="1" applyFill="1" applyBorder="1" applyAlignment="1">
      <alignment horizontal="center"/>
    </xf>
    <xf numFmtId="1" fontId="12" fillId="0" borderId="51" xfId="0" applyNumberFormat="1" applyFont="1" applyFill="1" applyBorder="1" applyAlignment="1">
      <alignment horizontal="center"/>
    </xf>
    <xf numFmtId="1" fontId="12" fillId="0" borderId="20" xfId="0" applyNumberFormat="1" applyFont="1" applyFill="1" applyBorder="1" applyAlignment="1">
      <alignment horizontal="center"/>
    </xf>
    <xf numFmtId="1" fontId="12" fillId="0" borderId="46" xfId="0" applyNumberFormat="1" applyFont="1" applyFill="1" applyBorder="1" applyAlignment="1">
      <alignment horizontal="center"/>
    </xf>
    <xf numFmtId="1" fontId="12" fillId="0" borderId="36" xfId="0" applyNumberFormat="1" applyFont="1" applyFill="1" applyBorder="1" applyAlignment="1">
      <alignment horizontal="center"/>
    </xf>
    <xf numFmtId="1" fontId="12" fillId="0" borderId="37" xfId="0" applyNumberFormat="1" applyFont="1" applyFill="1" applyBorder="1" applyAlignment="1">
      <alignment horizontal="center"/>
    </xf>
    <xf numFmtId="1" fontId="12" fillId="0" borderId="21" xfId="0" applyNumberFormat="1" applyFont="1" applyFill="1" applyBorder="1" applyAlignment="1">
      <alignment horizontal="center"/>
    </xf>
    <xf numFmtId="1" fontId="12" fillId="0" borderId="22" xfId="0" applyNumberFormat="1" applyFont="1" applyFill="1" applyBorder="1" applyAlignment="1">
      <alignment horizontal="center"/>
    </xf>
    <xf numFmtId="1" fontId="12" fillId="0" borderId="23" xfId="0" applyNumberFormat="1" applyFont="1" applyFill="1" applyBorder="1" applyAlignment="1">
      <alignment horizontal="center"/>
    </xf>
    <xf numFmtId="1" fontId="12" fillId="0" borderId="18" xfId="0" applyNumberFormat="1" applyFont="1" applyFill="1" applyBorder="1" applyAlignment="1">
      <alignment horizontal="center"/>
    </xf>
    <xf numFmtId="1" fontId="12" fillId="0" borderId="19" xfId="0" applyNumberFormat="1" applyFont="1" applyFill="1" applyBorder="1" applyAlignment="1">
      <alignment horizontal="center"/>
    </xf>
    <xf numFmtId="0" fontId="10" fillId="0" borderId="5" xfId="0" applyFont="1" applyFill="1" applyBorder="1" applyAlignment="1">
      <alignment horizontal="center"/>
    </xf>
    <xf numFmtId="164" fontId="11" fillId="0" borderId="18" xfId="0" applyNumberFormat="1" applyFont="1" applyBorder="1" applyAlignment="1">
      <alignment horizontal="center"/>
    </xf>
    <xf numFmtId="164" fontId="11" fillId="0" borderId="52" xfId="0" applyNumberFormat="1" applyFont="1" applyBorder="1" applyAlignment="1">
      <alignment horizontal="center"/>
    </xf>
    <xf numFmtId="164" fontId="11" fillId="0" borderId="20" xfId="0" applyNumberFormat="1" applyFont="1" applyBorder="1" applyAlignment="1">
      <alignment horizontal="center"/>
    </xf>
    <xf numFmtId="164" fontId="11" fillId="0" borderId="53" xfId="0" applyNumberFormat="1" applyFont="1" applyBorder="1" applyAlignment="1">
      <alignment horizontal="center"/>
    </xf>
    <xf numFmtId="164" fontId="11" fillId="0" borderId="51" xfId="0" applyNumberFormat="1" applyFont="1" applyBorder="1" applyAlignment="1">
      <alignment horizontal="center"/>
    </xf>
    <xf numFmtId="1" fontId="12" fillId="0" borderId="53" xfId="0" applyNumberFormat="1" applyFont="1" applyFill="1" applyBorder="1" applyAlignment="1">
      <alignment horizontal="center"/>
    </xf>
    <xf numFmtId="1" fontId="12" fillId="0" borderId="29" xfId="0" applyNumberFormat="1" applyFont="1" applyFill="1" applyBorder="1" applyAlignment="1">
      <alignment horizontal="center"/>
    </xf>
    <xf numFmtId="0" fontId="10" fillId="0" borderId="0" xfId="2" applyFont="1"/>
    <xf numFmtId="0" fontId="0" fillId="0" borderId="0" xfId="0"/>
    <xf numFmtId="0" fontId="0" fillId="0" borderId="0" xfId="0" applyAlignment="1">
      <alignment wrapText="1"/>
    </xf>
    <xf numFmtId="0" fontId="8" fillId="0" borderId="0" xfId="2" applyFont="1" applyFill="1" applyBorder="1" applyAlignment="1">
      <alignment horizontal="center"/>
    </xf>
    <xf numFmtId="0" fontId="10" fillId="0" borderId="0" xfId="2" applyFill="1" applyBorder="1"/>
    <xf numFmtId="49" fontId="10" fillId="0" borderId="10" xfId="2" applyNumberFormat="1" applyFont="1" applyFill="1" applyBorder="1" applyAlignment="1">
      <alignment horizontal="center"/>
    </xf>
    <xf numFmtId="49" fontId="10" fillId="0" borderId="33" xfId="2" applyNumberFormat="1" applyFont="1" applyFill="1" applyBorder="1" applyAlignment="1">
      <alignment horizontal="center"/>
    </xf>
    <xf numFmtId="49" fontId="10" fillId="0" borderId="0" xfId="2" applyNumberFormat="1" applyFont="1" applyFill="1" applyBorder="1" applyAlignment="1">
      <alignment horizontal="center"/>
    </xf>
    <xf numFmtId="49" fontId="10" fillId="0" borderId="13" xfId="2" applyNumberFormat="1" applyFont="1" applyFill="1" applyBorder="1" applyAlignment="1">
      <alignment horizontal="center"/>
    </xf>
    <xf numFmtId="49" fontId="10" fillId="0" borderId="45" xfId="2" applyNumberFormat="1" applyFont="1" applyFill="1" applyBorder="1" applyAlignment="1">
      <alignment horizontal="center"/>
    </xf>
    <xf numFmtId="0" fontId="10" fillId="0" borderId="0" xfId="2" applyNumberFormat="1" applyFont="1" applyFill="1" applyBorder="1" applyAlignment="1">
      <alignment horizontal="center"/>
    </xf>
    <xf numFmtId="164" fontId="10" fillId="0" borderId="0" xfId="2" applyNumberFormat="1" applyFont="1" applyFill="1" applyBorder="1" applyAlignment="1">
      <alignment horizontal="center"/>
    </xf>
    <xf numFmtId="0" fontId="10" fillId="0" borderId="0" xfId="2" applyNumberFormat="1" applyFont="1" applyFill="1" applyBorder="1" applyAlignment="1">
      <alignment horizontal="center" vertical="top" wrapText="1"/>
    </xf>
    <xf numFmtId="0" fontId="10" fillId="0" borderId="0" xfId="2" applyFont="1" applyFill="1" applyBorder="1" applyAlignment="1">
      <alignment horizontal="center"/>
    </xf>
    <xf numFmtId="49" fontId="8" fillId="0" borderId="0" xfId="2" applyNumberFormat="1" applyFont="1" applyFill="1" applyBorder="1" applyAlignment="1">
      <alignment horizontal="center"/>
    </xf>
    <xf numFmtId="0" fontId="10" fillId="0" borderId="0" xfId="2" applyAlignment="1">
      <alignment wrapText="1"/>
    </xf>
    <xf numFmtId="0" fontId="15" fillId="0" borderId="0" xfId="2" applyFont="1" applyBorder="1" applyAlignment="1">
      <alignment vertical="center" wrapText="1"/>
    </xf>
    <xf numFmtId="0" fontId="0" fillId="0" borderId="0" xfId="0" applyAlignment="1">
      <alignment horizontal="center"/>
    </xf>
    <xf numFmtId="1" fontId="1" fillId="0" borderId="0" xfId="0" applyNumberFormat="1" applyFont="1" applyAlignment="1">
      <alignment horizontal="center"/>
    </xf>
    <xf numFmtId="0" fontId="2" fillId="0" borderId="0" xfId="0" applyFont="1" applyAlignment="1">
      <alignment horizontal="center"/>
    </xf>
    <xf numFmtId="164" fontId="0" fillId="0" borderId="0" xfId="0" applyNumberFormat="1" applyAlignment="1">
      <alignment horizontal="center"/>
    </xf>
    <xf numFmtId="2" fontId="0" fillId="0" borderId="11" xfId="0" applyNumberFormat="1" applyBorder="1" applyAlignment="1">
      <alignment horizontal="center"/>
    </xf>
    <xf numFmtId="164" fontId="0" fillId="0" borderId="11" xfId="0" applyNumberFormat="1" applyBorder="1" applyAlignment="1">
      <alignment horizontal="center"/>
    </xf>
    <xf numFmtId="2" fontId="0" fillId="0" borderId="14" xfId="0" applyNumberFormat="1" applyBorder="1" applyAlignment="1">
      <alignment horizontal="center"/>
    </xf>
    <xf numFmtId="164" fontId="0" fillId="0" borderId="14" xfId="0" applyNumberFormat="1" applyBorder="1" applyAlignment="1">
      <alignment horizontal="center"/>
    </xf>
    <xf numFmtId="0" fontId="0" fillId="0" borderId="9"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0" borderId="0" xfId="0" applyFont="1" applyFill="1" applyBorder="1" applyAlignment="1">
      <alignment horizontal="center"/>
    </xf>
    <xf numFmtId="0" fontId="0" fillId="0" borderId="0" xfId="0" applyFill="1" applyBorder="1" applyAlignment="1">
      <alignment horizontal="center"/>
    </xf>
    <xf numFmtId="0" fontId="2" fillId="3" borderId="34" xfId="0" applyFont="1" applyFill="1" applyBorder="1" applyAlignment="1">
      <alignment horizontal="center"/>
    </xf>
    <xf numFmtId="0" fontId="2" fillId="3" borderId="35" xfId="0" applyFont="1" applyFill="1" applyBorder="1" applyAlignment="1">
      <alignment horizontal="center"/>
    </xf>
    <xf numFmtId="0" fontId="2" fillId="3" borderId="54" xfId="0" applyFont="1" applyFill="1" applyBorder="1" applyAlignment="1">
      <alignment horizontal="center"/>
    </xf>
    <xf numFmtId="0" fontId="2" fillId="3" borderId="11" xfId="0" applyFont="1" applyFill="1" applyBorder="1" applyAlignment="1">
      <alignment horizontal="center"/>
    </xf>
    <xf numFmtId="0" fontId="0" fillId="0" borderId="41" xfId="0" applyBorder="1" applyAlignment="1"/>
    <xf numFmtId="0" fontId="0" fillId="0" borderId="32" xfId="0" applyBorder="1" applyAlignment="1"/>
    <xf numFmtId="2" fontId="0" fillId="0" borderId="33" xfId="0" applyNumberFormat="1" applyBorder="1" applyAlignment="1">
      <alignment horizontal="center"/>
    </xf>
    <xf numFmtId="2" fontId="0" fillId="0" borderId="19" xfId="0" applyNumberFormat="1" applyBorder="1" applyAlignment="1">
      <alignment horizontal="center"/>
    </xf>
    <xf numFmtId="2" fontId="0" fillId="0" borderId="45" xfId="0" applyNumberFormat="1" applyBorder="1" applyAlignment="1">
      <alignment horizontal="center"/>
    </xf>
    <xf numFmtId="0" fontId="0" fillId="0" borderId="3" xfId="0" applyFont="1" applyFill="1" applyBorder="1" applyAlignment="1">
      <alignment horizontal="center"/>
    </xf>
    <xf numFmtId="0" fontId="0" fillId="0" borderId="6" xfId="0" applyFill="1" applyBorder="1" applyAlignment="1">
      <alignment horizontal="center"/>
    </xf>
    <xf numFmtId="0" fontId="8" fillId="4" borderId="24" xfId="2" applyFont="1" applyFill="1" applyBorder="1" applyAlignment="1">
      <alignment horizontal="center"/>
    </xf>
    <xf numFmtId="0" fontId="8" fillId="4" borderId="3" xfId="2" applyFont="1" applyFill="1" applyBorder="1" applyAlignment="1">
      <alignment horizontal="center"/>
    </xf>
    <xf numFmtId="0" fontId="8" fillId="4" borderId="4" xfId="2" applyFont="1" applyFill="1" applyBorder="1" applyAlignment="1">
      <alignment horizontal="center"/>
    </xf>
    <xf numFmtId="0" fontId="13" fillId="0" borderId="0" xfId="2" applyNumberFormat="1" applyFont="1" applyBorder="1" applyAlignment="1">
      <alignment horizontal="center" vertical="center" wrapText="1"/>
    </xf>
    <xf numFmtId="0" fontId="10" fillId="0" borderId="0" xfId="2" applyAlignment="1">
      <alignment vertical="center" wrapText="1"/>
    </xf>
    <xf numFmtId="0" fontId="0" fillId="0" borderId="0" xfId="0" applyAlignment="1">
      <alignment wrapText="1"/>
    </xf>
    <xf numFmtId="0" fontId="10" fillId="0" borderId="9" xfId="2" applyFont="1" applyFill="1" applyBorder="1" applyAlignment="1">
      <alignment horizontal="center" vertical="center"/>
    </xf>
    <xf numFmtId="0" fontId="10" fillId="0" borderId="15" xfId="2" applyFont="1" applyFill="1" applyBorder="1" applyAlignment="1">
      <alignment horizontal="center" vertical="center"/>
    </xf>
    <xf numFmtId="0" fontId="10" fillId="0" borderId="8" xfId="2" applyFont="1" applyFill="1" applyBorder="1" applyAlignment="1">
      <alignment horizontal="center" vertical="center"/>
    </xf>
    <xf numFmtId="0" fontId="10" fillId="0" borderId="14" xfId="2" applyFont="1" applyFill="1" applyBorder="1" applyAlignment="1">
      <alignment horizontal="center" vertical="center"/>
    </xf>
    <xf numFmtId="49" fontId="10" fillId="0" borderId="8" xfId="2" applyNumberFormat="1" applyFont="1" applyFill="1" applyBorder="1" applyAlignment="1">
      <alignment horizontal="center" vertical="center"/>
    </xf>
    <xf numFmtId="49" fontId="10" fillId="0" borderId="14" xfId="2" applyNumberFormat="1" applyFont="1" applyFill="1" applyBorder="1" applyAlignment="1">
      <alignment horizontal="center" vertical="center"/>
    </xf>
    <xf numFmtId="0" fontId="19" fillId="0" borderId="0" xfId="4" applyFont="1" applyBorder="1" applyAlignment="1">
      <alignment horizontal="center" vertical="top" wrapText="1"/>
    </xf>
    <xf numFmtId="0" fontId="17" fillId="0" borderId="0" xfId="0" applyNumberFormat="1" applyFont="1" applyAlignment="1">
      <alignment horizontal="center" vertical="center" wrapText="1"/>
    </xf>
    <xf numFmtId="49" fontId="8" fillId="2" borderId="24" xfId="0" applyNumberFormat="1" applyFont="1" applyFill="1" applyBorder="1" applyAlignment="1">
      <alignment horizontal="center" wrapText="1"/>
    </xf>
    <xf numFmtId="0" fontId="0" fillId="0" borderId="3" xfId="0" applyBorder="1" applyAlignment="1">
      <alignment wrapText="1"/>
    </xf>
    <xf numFmtId="0" fontId="0" fillId="0" borderId="4" xfId="0" applyBorder="1" applyAlignment="1">
      <alignment wrapText="1"/>
    </xf>
    <xf numFmtId="0" fontId="0" fillId="2" borderId="25" xfId="0" applyFill="1"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10" fillId="2" borderId="25" xfId="0" applyFont="1" applyFill="1" applyBorder="1" applyAlignment="1">
      <alignment horizontal="center" wrapText="1"/>
    </xf>
    <xf numFmtId="0" fontId="13" fillId="0" borderId="0"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xf numFmtId="0" fontId="16" fillId="0" borderId="0" xfId="0" applyFont="1" applyAlignment="1">
      <alignment horizontal="center" vertical="center"/>
    </xf>
    <xf numFmtId="0" fontId="19" fillId="0" borderId="0" xfId="2" applyFont="1" applyAlignment="1">
      <alignment horizontal="center" vertical="center" wrapText="1"/>
    </xf>
    <xf numFmtId="0" fontId="10" fillId="0" borderId="0" xfId="2" applyAlignment="1">
      <alignment wrapText="1"/>
    </xf>
    <xf numFmtId="0" fontId="10" fillId="0" borderId="0" xfId="2" applyFont="1" applyAlignment="1">
      <alignment horizontal="center" wrapText="1"/>
    </xf>
    <xf numFmtId="0" fontId="10" fillId="0" borderId="0" xfId="2" applyAlignment="1">
      <alignment horizontal="center" wrapText="1"/>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3" borderId="40" xfId="0" applyFont="1" applyFill="1" applyBorder="1" applyAlignment="1">
      <alignment horizontal="center"/>
    </xf>
    <xf numFmtId="0" fontId="2" fillId="3" borderId="48" xfId="0" applyFont="1" applyFill="1" applyBorder="1" applyAlignment="1">
      <alignment horizontal="center"/>
    </xf>
    <xf numFmtId="0" fontId="2" fillId="3" borderId="39" xfId="0" applyFont="1" applyFill="1" applyBorder="1" applyAlignment="1">
      <alignment horizontal="center"/>
    </xf>
    <xf numFmtId="0" fontId="0" fillId="0" borderId="26" xfId="0" quotePrefix="1" applyBorder="1" applyAlignment="1">
      <alignment horizontal="center"/>
    </xf>
    <xf numFmtId="0" fontId="10" fillId="0" borderId="26" xfId="0" quotePrefix="1" applyFont="1" applyBorder="1" applyAlignment="1">
      <alignment horizontal="center"/>
    </xf>
    <xf numFmtId="0" fontId="10" fillId="0" borderId="16" xfId="0" quotePrefix="1" applyFont="1" applyBorder="1" applyAlignment="1">
      <alignment horizontal="center"/>
    </xf>
    <xf numFmtId="0" fontId="0" fillId="0" borderId="9" xfId="0" quotePrefix="1" applyBorder="1" applyAlignment="1">
      <alignment horizontal="center"/>
    </xf>
  </cellXfs>
  <cellStyles count="6">
    <cellStyle name="Hyperlink" xfId="1" builtinId="8"/>
    <cellStyle name="Normal" xfId="0" builtinId="0"/>
    <cellStyle name="Normal 2" xfId="2"/>
    <cellStyle name="Normal 2 2" xfId="5"/>
    <cellStyle name="Normal 3" xfId="3"/>
    <cellStyle name="Normal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Data'!$E$4</c:f>
              <c:strCache>
                <c:ptCount val="1"/>
                <c:pt idx="0">
                  <c:v>0°</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Data'!$E$7:$E$79</c:f>
              <c:numCache>
                <c:formatCode>0</c:formatCode>
                <c:ptCount val="73"/>
                <c:pt idx="0">
                  <c:v>578.82269503546104</c:v>
                </c:pt>
                <c:pt idx="1">
                  <c:v>1548.6172248803828</c:v>
                </c:pt>
                <c:pt idx="2">
                  <c:v>1079.8863636363635</c:v>
                </c:pt>
                <c:pt idx="3">
                  <c:v>979.18791946308727</c:v>
                </c:pt>
                <c:pt idx="4">
                  <c:v>1460.6687306501549</c:v>
                </c:pt>
                <c:pt idx="5">
                  <c:v>1065.4569190600521</c:v>
                </c:pt>
                <c:pt idx="6">
                  <c:v>969.02122641509436</c:v>
                </c:pt>
                <c:pt idx="7">
                  <c:v>1074.9052863436123</c:v>
                </c:pt>
                <c:pt idx="8">
                  <c:v>937.20817843866178</c:v>
                </c:pt>
                <c:pt idx="9">
                  <c:v>1038.5737410071943</c:v>
                </c:pt>
                <c:pt idx="10">
                  <c:v>1267.8553791887125</c:v>
                </c:pt>
                <c:pt idx="11">
                  <c:v>1112.3056027164687</c:v>
                </c:pt>
                <c:pt idx="12">
                  <c:v>1235.6842105263158</c:v>
                </c:pt>
                <c:pt idx="13">
                  <c:v>1076.117737003058</c:v>
                </c:pt>
                <c:pt idx="14">
                  <c:v>1217.7316341829087</c:v>
                </c:pt>
                <c:pt idx="15">
                  <c:v>1149.9194729136163</c:v>
                </c:pt>
                <c:pt idx="16">
                  <c:v>1075.8531746031747</c:v>
                </c:pt>
                <c:pt idx="17">
                  <c:v>1320.1449086161879</c:v>
                </c:pt>
                <c:pt idx="18">
                  <c:v>1186.2216687422169</c:v>
                </c:pt>
                <c:pt idx="19">
                  <c:v>1247.0514354066986</c:v>
                </c:pt>
                <c:pt idx="20">
                  <c:v>1121.2312138728323</c:v>
                </c:pt>
                <c:pt idx="21">
                  <c:v>1281.7026106696935</c:v>
                </c:pt>
                <c:pt idx="22">
                  <c:v>1170.9771241830065</c:v>
                </c:pt>
                <c:pt idx="23">
                  <c:v>1226.5323590814194</c:v>
                </c:pt>
                <c:pt idx="24">
                  <c:v>1109.7794117647061</c:v>
                </c:pt>
                <c:pt idx="25">
                  <c:v>1175.3066169617894</c:v>
                </c:pt>
                <c:pt idx="26">
                  <c:v>1167.3834244080147</c:v>
                </c:pt>
                <c:pt idx="27">
                  <c:v>1241.3309417040357</c:v>
                </c:pt>
                <c:pt idx="28">
                  <c:v>1165.5744680851062</c:v>
                </c:pt>
                <c:pt idx="29">
                  <c:v>1250.4576561163387</c:v>
                </c:pt>
                <c:pt idx="30">
                  <c:v>1181.3005828476271</c:v>
                </c:pt>
                <c:pt idx="31">
                  <c:v>1259.0131470829911</c:v>
                </c:pt>
                <c:pt idx="32">
                  <c:v>1126.2269558481798</c:v>
                </c:pt>
                <c:pt idx="33">
                  <c:v>1212.8683409436835</c:v>
                </c:pt>
                <c:pt idx="34">
                  <c:v>1192.701201201201</c:v>
                </c:pt>
                <c:pt idx="35">
                  <c:v>1197.8571428571429</c:v>
                </c:pt>
                <c:pt idx="36">
                  <c:v>1234.49146514936</c:v>
                </c:pt>
                <c:pt idx="37">
                  <c:v>1216.3497913769122</c:v>
                </c:pt>
                <c:pt idx="38">
                  <c:v>1179.1286107290234</c:v>
                </c:pt>
                <c:pt idx="39">
                  <c:v>1231.7653820148748</c:v>
                </c:pt>
                <c:pt idx="40">
                  <c:v>1193.2225765306123</c:v>
                </c:pt>
                <c:pt idx="41">
                  <c:v>1231.5079567154678</c:v>
                </c:pt>
                <c:pt idx="42">
                  <c:v>1218.8825710754018</c:v>
                </c:pt>
                <c:pt idx="43">
                  <c:v>1239.9204131227218</c:v>
                </c:pt>
                <c:pt idx="44">
                  <c:v>1174.2010771992818</c:v>
                </c:pt>
                <c:pt idx="45">
                  <c:v>1214.2648456057009</c:v>
                </c:pt>
                <c:pt idx="46">
                  <c:v>1237.8087810514155</c:v>
                </c:pt>
                <c:pt idx="47">
                  <c:v>1193.5491198182851</c:v>
                </c:pt>
                <c:pt idx="48">
                  <c:v>1173.9608269858543</c:v>
                </c:pt>
                <c:pt idx="49">
                  <c:v>1223.4490889603428</c:v>
                </c:pt>
                <c:pt idx="50">
                  <c:v>1210.0844772967264</c:v>
                </c:pt>
                <c:pt idx="51">
                  <c:v>1217.5919540229884</c:v>
                </c:pt>
                <c:pt idx="52">
                  <c:v>1220.8675257731959</c:v>
                </c:pt>
                <c:pt idx="53">
                  <c:v>1220.3799192734612</c:v>
                </c:pt>
                <c:pt idx="54">
                  <c:v>1194.9215101838054</c:v>
                </c:pt>
                <c:pt idx="55">
                  <c:v>1167.112537018756</c:v>
                </c:pt>
                <c:pt idx="56">
                  <c:v>1193.9754601226994</c:v>
                </c:pt>
                <c:pt idx="57">
                  <c:v>1194.0490883590462</c:v>
                </c:pt>
                <c:pt idx="58">
                  <c:v>1237.6374187558031</c:v>
                </c:pt>
                <c:pt idx="59">
                  <c:v>1197.748641304348</c:v>
                </c:pt>
                <c:pt idx="60">
                  <c:v>1204.2300490414623</c:v>
                </c:pt>
                <c:pt idx="61">
                  <c:v>1209.4413580246915</c:v>
                </c:pt>
                <c:pt idx="62">
                  <c:v>1169.7774363476733</c:v>
                </c:pt>
                <c:pt idx="63">
                  <c:v>1218.0544747081713</c:v>
                </c:pt>
                <c:pt idx="64">
                  <c:v>1199.4236227045076</c:v>
                </c:pt>
                <c:pt idx="65">
                  <c:v>1215.6177924217461</c:v>
                </c:pt>
                <c:pt idx="66">
                  <c:v>1202.3133845531743</c:v>
                </c:pt>
                <c:pt idx="67">
                  <c:v>1197.1248006379585</c:v>
                </c:pt>
                <c:pt idx="68">
                  <c:v>1164.6570411392406</c:v>
                </c:pt>
                <c:pt idx="69">
                  <c:v>1209.6971608832807</c:v>
                </c:pt>
                <c:pt idx="70">
                  <c:v>1172.6472179289026</c:v>
                </c:pt>
                <c:pt idx="71">
                  <c:v>1199.1657774390244</c:v>
                </c:pt>
                <c:pt idx="72">
                  <c:v>1173.3925869894099</c:v>
                </c:pt>
              </c:numCache>
            </c:numRef>
          </c:val>
          <c:smooth val="0"/>
        </c:ser>
        <c:ser>
          <c:idx val="5"/>
          <c:order val="1"/>
          <c:tx>
            <c:strRef>
              <c:f>'8171S Data'!$K$4</c:f>
              <c:strCache>
                <c:ptCount val="1"/>
                <c:pt idx="0">
                  <c:v>-0.5°</c:v>
                </c:pt>
              </c:strCache>
            </c:strRef>
          </c:tx>
          <c:marker>
            <c:symbol val="none"/>
          </c:marker>
          <c:val>
            <c:numRef>
              <c:f>'8171S Data'!$K$7:$K$79</c:f>
              <c:numCache>
                <c:formatCode>0</c:formatCode>
                <c:ptCount val="73"/>
                <c:pt idx="0">
                  <c:v>1203.2711864406781</c:v>
                </c:pt>
                <c:pt idx="1">
                  <c:v>858.95121951219505</c:v>
                </c:pt>
                <c:pt idx="2">
                  <c:v>1067.181818181818</c:v>
                </c:pt>
                <c:pt idx="3">
                  <c:v>843.47330960854083</c:v>
                </c:pt>
                <c:pt idx="4">
                  <c:v>777.30769230769238</c:v>
                </c:pt>
                <c:pt idx="5">
                  <c:v>901.56267409470752</c:v>
                </c:pt>
                <c:pt idx="6">
                  <c:v>957.23218997361482</c:v>
                </c:pt>
                <c:pt idx="7">
                  <c:v>1141.1216545012167</c:v>
                </c:pt>
                <c:pt idx="8">
                  <c:v>1132.6783369803061</c:v>
                </c:pt>
                <c:pt idx="9">
                  <c:v>1075.2665289256199</c:v>
                </c:pt>
                <c:pt idx="10">
                  <c:v>1085.1842105263156</c:v>
                </c:pt>
                <c:pt idx="11">
                  <c:v>1110.3945578231292</c:v>
                </c:pt>
                <c:pt idx="12">
                  <c:v>1123.6086956521738</c:v>
                </c:pt>
                <c:pt idx="13">
                  <c:v>1226.4626865671644</c:v>
                </c:pt>
                <c:pt idx="14">
                  <c:v>1097.5487804878051</c:v>
                </c:pt>
                <c:pt idx="15">
                  <c:v>1128.5625</c:v>
                </c:pt>
                <c:pt idx="16">
                  <c:v>1142.1642651296829</c:v>
                </c:pt>
                <c:pt idx="17">
                  <c:v>1152.691114245416</c:v>
                </c:pt>
                <c:pt idx="18">
                  <c:v>1116.497311827957</c:v>
                </c:pt>
                <c:pt idx="19">
                  <c:v>1188.820418204182</c:v>
                </c:pt>
                <c:pt idx="20">
                  <c:v>1133.9524375743163</c:v>
                </c:pt>
                <c:pt idx="21">
                  <c:v>1131.8803611738151</c:v>
                </c:pt>
                <c:pt idx="22">
                  <c:v>1139.4763995609221</c:v>
                </c:pt>
                <c:pt idx="23">
                  <c:v>1261.6908893709326</c:v>
                </c:pt>
                <c:pt idx="24">
                  <c:v>1260.0064585575888</c:v>
                </c:pt>
                <c:pt idx="25">
                  <c:v>1179.5464646464645</c:v>
                </c:pt>
                <c:pt idx="26">
                  <c:v>1141.6584645669291</c:v>
                </c:pt>
                <c:pt idx="27">
                  <c:v>1220.5262672811061</c:v>
                </c:pt>
                <c:pt idx="28">
                  <c:v>1205.6862745098038</c:v>
                </c:pt>
                <c:pt idx="29">
                  <c:v>1175.7940920938315</c:v>
                </c:pt>
                <c:pt idx="30">
                  <c:v>1204.5643044619424</c:v>
                </c:pt>
                <c:pt idx="31">
                  <c:v>1160.0194256756756</c:v>
                </c:pt>
                <c:pt idx="32">
                  <c:v>1162.6658595641645</c:v>
                </c:pt>
                <c:pt idx="33">
                  <c:v>1239.7757234726689</c:v>
                </c:pt>
                <c:pt idx="34">
                  <c:v>1258.0835322195703</c:v>
                </c:pt>
                <c:pt idx="35">
                  <c:v>1177.4944567627495</c:v>
                </c:pt>
                <c:pt idx="36">
                  <c:v>1245.43408594319</c:v>
                </c:pt>
                <c:pt idx="37">
                  <c:v>1254.7075471698113</c:v>
                </c:pt>
                <c:pt idx="38">
                  <c:v>1165.4585942936674</c:v>
                </c:pt>
                <c:pt idx="39">
                  <c:v>1161.9105191256831</c:v>
                </c:pt>
                <c:pt idx="40">
                  <c:v>1202.4778761061946</c:v>
                </c:pt>
                <c:pt idx="41">
                  <c:v>1214.7572684246111</c:v>
                </c:pt>
                <c:pt idx="42">
                  <c:v>1202.7633986928104</c:v>
                </c:pt>
                <c:pt idx="43">
                  <c:v>1245.1575299306867</c:v>
                </c:pt>
                <c:pt idx="44">
                  <c:v>1220.1051660516603</c:v>
                </c:pt>
                <c:pt idx="45">
                  <c:v>1182.4486260454003</c:v>
                </c:pt>
                <c:pt idx="46">
                  <c:v>1188.6629080118694</c:v>
                </c:pt>
                <c:pt idx="47">
                  <c:v>1218.7653664302597</c:v>
                </c:pt>
                <c:pt idx="48">
                  <c:v>1246.348484848485</c:v>
                </c:pt>
                <c:pt idx="49">
                  <c:v>1192.6598754951895</c:v>
                </c:pt>
                <c:pt idx="50">
                  <c:v>1245.9147504206394</c:v>
                </c:pt>
                <c:pt idx="51">
                  <c:v>1239.7949678800858</c:v>
                </c:pt>
                <c:pt idx="52">
                  <c:v>1246.0424178154824</c:v>
                </c:pt>
                <c:pt idx="53">
                  <c:v>1274.5669994745138</c:v>
                </c:pt>
                <c:pt idx="54">
                  <c:v>1239.2536764705883</c:v>
                </c:pt>
                <c:pt idx="55">
                  <c:v>1188.4454081632653</c:v>
                </c:pt>
                <c:pt idx="56">
                  <c:v>1186.1912650602408</c:v>
                </c:pt>
                <c:pt idx="57">
                  <c:v>1194.4564128256513</c:v>
                </c:pt>
                <c:pt idx="58">
                  <c:v>1223.6510000000001</c:v>
                </c:pt>
                <c:pt idx="59">
                  <c:v>1281.0195052331114</c:v>
                </c:pt>
                <c:pt idx="60">
                  <c:v>1285.4876543209878</c:v>
                </c:pt>
                <c:pt idx="61">
                  <c:v>1276.7800655124006</c:v>
                </c:pt>
                <c:pt idx="62">
                  <c:v>1249.6197892808063</c:v>
                </c:pt>
                <c:pt idx="63">
                  <c:v>1265.2388737511353</c:v>
                </c:pt>
                <c:pt idx="64">
                  <c:v>1306.1055253623188</c:v>
                </c:pt>
                <c:pt idx="65">
                  <c:v>1223.128390596745</c:v>
                </c:pt>
                <c:pt idx="66">
                  <c:v>1198.3470639789657</c:v>
                </c:pt>
                <c:pt idx="67">
                  <c:v>1301.1915261565066</c:v>
                </c:pt>
                <c:pt idx="68">
                  <c:v>1287.0933671313899</c:v>
                </c:pt>
                <c:pt idx="69">
                  <c:v>1248.5421184320267</c:v>
                </c:pt>
                <c:pt idx="70">
                  <c:v>1283.3970037453184</c:v>
                </c:pt>
                <c:pt idx="71">
                  <c:v>1301.3818257607336</c:v>
                </c:pt>
                <c:pt idx="72">
                  <c:v>1264.9488961569909</c:v>
                </c:pt>
              </c:numCache>
            </c:numRef>
          </c:val>
          <c:smooth val="0"/>
        </c:ser>
        <c:ser>
          <c:idx val="1"/>
          <c:order val="2"/>
          <c:tx>
            <c:strRef>
              <c:f>'8172S Data'!$Q$4</c:f>
              <c:strCache>
                <c:ptCount val="1"/>
                <c:pt idx="0">
                  <c:v>-1°</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Data'!$Q$7:$Q$79</c:f>
              <c:numCache>
                <c:formatCode>0</c:formatCode>
                <c:ptCount val="73"/>
                <c:pt idx="0">
                  <c:v>1564.0106382978724</c:v>
                </c:pt>
                <c:pt idx="1">
                  <c:v>1282.6134969325153</c:v>
                </c:pt>
                <c:pt idx="2">
                  <c:v>1249.5294117647059</c:v>
                </c:pt>
                <c:pt idx="3">
                  <c:v>1234.1558441558441</c:v>
                </c:pt>
                <c:pt idx="4">
                  <c:v>1218.1676300578035</c:v>
                </c:pt>
                <c:pt idx="5">
                  <c:v>1199.8048780487804</c:v>
                </c:pt>
                <c:pt idx="6">
                  <c:v>1220.1827956989248</c:v>
                </c:pt>
                <c:pt idx="7">
                  <c:v>1227.4268867924525</c:v>
                </c:pt>
                <c:pt idx="8">
                  <c:v>1227.8682505399568</c:v>
                </c:pt>
                <c:pt idx="9">
                  <c:v>1231.2004175365344</c:v>
                </c:pt>
                <c:pt idx="10">
                  <c:v>1232.3409090909092</c:v>
                </c:pt>
                <c:pt idx="11">
                  <c:v>1233.4340344168259</c:v>
                </c:pt>
                <c:pt idx="12">
                  <c:v>1226.2537562604341</c:v>
                </c:pt>
                <c:pt idx="13">
                  <c:v>1232.6666666666665</c:v>
                </c:pt>
                <c:pt idx="14">
                  <c:v>1235.9925149700598</c:v>
                </c:pt>
                <c:pt idx="15">
                  <c:v>1235.599423631124</c:v>
                </c:pt>
                <c:pt idx="16">
                  <c:v>1245.589158345221</c:v>
                </c:pt>
                <c:pt idx="17">
                  <c:v>1250.312324929972</c:v>
                </c:pt>
                <c:pt idx="18">
                  <c:v>1241.7369791666667</c:v>
                </c:pt>
                <c:pt idx="19">
                  <c:v>1246.5138190954774</c:v>
                </c:pt>
                <c:pt idx="20">
                  <c:v>1239.5776754890678</c:v>
                </c:pt>
                <c:pt idx="21">
                  <c:v>1250.149833518313</c:v>
                </c:pt>
                <c:pt idx="22">
                  <c:v>1249.8165938864629</c:v>
                </c:pt>
                <c:pt idx="23">
                  <c:v>1253.056338028169</c:v>
                </c:pt>
                <c:pt idx="24">
                  <c:v>1243.5135135135135</c:v>
                </c:pt>
                <c:pt idx="25">
                  <c:v>1252.3376365441907</c:v>
                </c:pt>
                <c:pt idx="26">
                  <c:v>1260.0814524043178</c:v>
                </c:pt>
                <c:pt idx="27">
                  <c:v>1257.614188532556</c:v>
                </c:pt>
                <c:pt idx="28">
                  <c:v>1251.7060900264783</c:v>
                </c:pt>
                <c:pt idx="29">
                  <c:v>1248.2382198952878</c:v>
                </c:pt>
                <c:pt idx="30">
                  <c:v>1260.1762152777778</c:v>
                </c:pt>
                <c:pt idx="31">
                  <c:v>1244.7930463576158</c:v>
                </c:pt>
                <c:pt idx="32">
                  <c:v>1251.3311845286062</c:v>
                </c:pt>
                <c:pt idx="33">
                  <c:v>1251.8387869114129</c:v>
                </c:pt>
                <c:pt idx="34">
                  <c:v>1253.0842607313195</c:v>
                </c:pt>
                <c:pt idx="35">
                  <c:v>1248.4475899005354</c:v>
                </c:pt>
                <c:pt idx="36">
                  <c:v>1256.3135095447872</c:v>
                </c:pt>
                <c:pt idx="37">
                  <c:v>1245.0454545454545</c:v>
                </c:pt>
                <c:pt idx="38">
                  <c:v>1248.7152682255846</c:v>
                </c:pt>
                <c:pt idx="39">
                  <c:v>1252.1599999999999</c:v>
                </c:pt>
                <c:pt idx="40">
                  <c:v>1258.1287262872629</c:v>
                </c:pt>
                <c:pt idx="41">
                  <c:v>1243.3379906852961</c:v>
                </c:pt>
                <c:pt idx="42">
                  <c:v>1251.9871134020618</c:v>
                </c:pt>
                <c:pt idx="43">
                  <c:v>1258.5506047103754</c:v>
                </c:pt>
                <c:pt idx="44">
                  <c:v>1252.1600000000001</c:v>
                </c:pt>
                <c:pt idx="45">
                  <c:v>1254.2769230769231</c:v>
                </c:pt>
                <c:pt idx="46">
                  <c:v>1263.6246299585553</c:v>
                </c:pt>
                <c:pt idx="47">
                  <c:v>1260.1353737492643</c:v>
                </c:pt>
                <c:pt idx="48">
                  <c:v>1252.0573723465291</c:v>
                </c:pt>
                <c:pt idx="49">
                  <c:v>1259.7094784071789</c:v>
                </c:pt>
                <c:pt idx="50">
                  <c:v>1265.1544896820972</c:v>
                </c:pt>
                <c:pt idx="51">
                  <c:v>1261.5479755962283</c:v>
                </c:pt>
                <c:pt idx="52">
                  <c:v>1272.9000528820729</c:v>
                </c:pt>
                <c:pt idx="53">
                  <c:v>1268.9858118759853</c:v>
                </c:pt>
                <c:pt idx="54">
                  <c:v>1255.1405601659749</c:v>
                </c:pt>
                <c:pt idx="55">
                  <c:v>1261.7105263157894</c:v>
                </c:pt>
                <c:pt idx="56">
                  <c:v>1271.8788788788788</c:v>
                </c:pt>
                <c:pt idx="57">
                  <c:v>1271.3909362549803</c:v>
                </c:pt>
                <c:pt idx="58">
                  <c:v>1263.3566121842496</c:v>
                </c:pt>
                <c:pt idx="59">
                  <c:v>1264.0717035611162</c:v>
                </c:pt>
                <c:pt idx="60">
                  <c:v>1280.059687351966</c:v>
                </c:pt>
                <c:pt idx="61">
                  <c:v>1265.8112598061834</c:v>
                </c:pt>
                <c:pt idx="62">
                  <c:v>1274.2359346642468</c:v>
                </c:pt>
                <c:pt idx="63">
                  <c:v>1280.8204432383536</c:v>
                </c:pt>
                <c:pt idx="64">
                  <c:v>1279.8091361374943</c:v>
                </c:pt>
                <c:pt idx="65">
                  <c:v>1269.2150776053213</c:v>
                </c:pt>
                <c:pt idx="66">
                  <c:v>1279.3859572612296</c:v>
                </c:pt>
                <c:pt idx="67">
                  <c:v>1286.3297227036396</c:v>
                </c:pt>
                <c:pt idx="68">
                  <c:v>1285.7234578262696</c:v>
                </c:pt>
                <c:pt idx="69">
                  <c:v>1295.0050062578223</c:v>
                </c:pt>
                <c:pt idx="70">
                  <c:v>1291.1785714285716</c:v>
                </c:pt>
                <c:pt idx="71">
                  <c:v>1282.8599752168525</c:v>
                </c:pt>
                <c:pt idx="72">
                  <c:v>1288.6421052631579</c:v>
                </c:pt>
              </c:numCache>
            </c:numRef>
          </c:val>
          <c:smooth val="0"/>
        </c:ser>
        <c:ser>
          <c:idx val="6"/>
          <c:order val="3"/>
          <c:tx>
            <c:strRef>
              <c:f>'8171S Data'!$W$4</c:f>
              <c:strCache>
                <c:ptCount val="1"/>
                <c:pt idx="0">
                  <c:v>-1.5°</c:v>
                </c:pt>
              </c:strCache>
            </c:strRef>
          </c:tx>
          <c:marker>
            <c:symbol val="none"/>
          </c:marker>
          <c:val>
            <c:numRef>
              <c:f>'8171S Data'!$W$7:$W$79</c:f>
              <c:numCache>
                <c:formatCode>0</c:formatCode>
                <c:ptCount val="73"/>
                <c:pt idx="0">
                  <c:v>2119.5416666666665</c:v>
                </c:pt>
                <c:pt idx="1">
                  <c:v>1428.5555555555554</c:v>
                </c:pt>
                <c:pt idx="2">
                  <c:v>1328.7225130890051</c:v>
                </c:pt>
                <c:pt idx="3">
                  <c:v>1327.9530516431926</c:v>
                </c:pt>
                <c:pt idx="4">
                  <c:v>1300.2826086956522</c:v>
                </c:pt>
                <c:pt idx="5">
                  <c:v>1255.8356164383561</c:v>
                </c:pt>
                <c:pt idx="6">
                  <c:v>1244.8179104477611</c:v>
                </c:pt>
                <c:pt idx="7">
                  <c:v>1252.9857954545455</c:v>
                </c:pt>
                <c:pt idx="8">
                  <c:v>1232.8630136986303</c:v>
                </c:pt>
                <c:pt idx="9">
                  <c:v>1242.8829787234042</c:v>
                </c:pt>
                <c:pt idx="10">
                  <c:v>1240.3915789473683</c:v>
                </c:pt>
                <c:pt idx="11">
                  <c:v>1261.3333333333335</c:v>
                </c:pt>
                <c:pt idx="12">
                  <c:v>1244.5472370766488</c:v>
                </c:pt>
                <c:pt idx="13">
                  <c:v>1254.3414634146343</c:v>
                </c:pt>
                <c:pt idx="14">
                  <c:v>1242.5391156462583</c:v>
                </c:pt>
                <c:pt idx="15">
                  <c:v>1244.1663920922567</c:v>
                </c:pt>
                <c:pt idx="16">
                  <c:v>1240.1487101669195</c:v>
                </c:pt>
                <c:pt idx="17">
                  <c:v>1250.6440677966102</c:v>
                </c:pt>
                <c:pt idx="18">
                  <c:v>1243.0394736842104</c:v>
                </c:pt>
                <c:pt idx="19">
                  <c:v>1240.895728643216</c:v>
                </c:pt>
                <c:pt idx="20">
                  <c:v>1243.4475955610358</c:v>
                </c:pt>
                <c:pt idx="21">
                  <c:v>1237.8343483556639</c:v>
                </c:pt>
                <c:pt idx="22">
                  <c:v>1244.541423570595</c:v>
                </c:pt>
                <c:pt idx="23">
                  <c:v>1245.9488888888889</c:v>
                </c:pt>
                <c:pt idx="24">
                  <c:v>1248.3115468409585</c:v>
                </c:pt>
                <c:pt idx="25">
                  <c:v>1244.3874501992032</c:v>
                </c:pt>
                <c:pt idx="26">
                  <c:v>1246.8745136186772</c:v>
                </c:pt>
                <c:pt idx="27">
                  <c:v>1247.9122468659596</c:v>
                </c:pt>
                <c:pt idx="28">
                  <c:v>1245.3603431839847</c:v>
                </c:pt>
                <c:pt idx="29">
                  <c:v>1244.3076225045372</c:v>
                </c:pt>
                <c:pt idx="30">
                  <c:v>1248.7458075904676</c:v>
                </c:pt>
                <c:pt idx="31">
                  <c:v>1252.1404886561952</c:v>
                </c:pt>
                <c:pt idx="32">
                  <c:v>1264.7738301559793</c:v>
                </c:pt>
                <c:pt idx="33">
                  <c:v>1248.6406995230525</c:v>
                </c:pt>
                <c:pt idx="34">
                  <c:v>1251.0952380952381</c:v>
                </c:pt>
                <c:pt idx="35">
                  <c:v>1242.3656658968437</c:v>
                </c:pt>
                <c:pt idx="36">
                  <c:v>1253.1611940298505</c:v>
                </c:pt>
                <c:pt idx="37">
                  <c:v>1256.3092783505153</c:v>
                </c:pt>
                <c:pt idx="38">
                  <c:v>1256.4190476190477</c:v>
                </c:pt>
                <c:pt idx="39">
                  <c:v>1246.2293906810037</c:v>
                </c:pt>
                <c:pt idx="40">
                  <c:v>1252.4086170952048</c:v>
                </c:pt>
                <c:pt idx="41">
                  <c:v>1247.6068548387098</c:v>
                </c:pt>
                <c:pt idx="42">
                  <c:v>1252.3193005181347</c:v>
                </c:pt>
                <c:pt idx="43">
                  <c:v>1253.4187223276406</c:v>
                </c:pt>
                <c:pt idx="44">
                  <c:v>1260.4001264222502</c:v>
                </c:pt>
                <c:pt idx="45">
                  <c:v>1276.0087939698492</c:v>
                </c:pt>
                <c:pt idx="46">
                  <c:v>1246.6074254412658</c:v>
                </c:pt>
                <c:pt idx="47">
                  <c:v>1256.6666666666667</c:v>
                </c:pt>
                <c:pt idx="48">
                  <c:v>1258.327820437094</c:v>
                </c:pt>
                <c:pt idx="49">
                  <c:v>1256.3383838383838</c:v>
                </c:pt>
                <c:pt idx="50">
                  <c:v>1264.367688022284</c:v>
                </c:pt>
                <c:pt idx="51">
                  <c:v>1259.3705135284374</c:v>
                </c:pt>
                <c:pt idx="52">
                  <c:v>1245.875816993464</c:v>
                </c:pt>
                <c:pt idx="53">
                  <c:v>1255.5223166843782</c:v>
                </c:pt>
                <c:pt idx="54">
                  <c:v>1264.2858644245925</c:v>
                </c:pt>
                <c:pt idx="55">
                  <c:v>1262.5689655172412</c:v>
                </c:pt>
                <c:pt idx="56">
                  <c:v>1252.0903426791274</c:v>
                </c:pt>
                <c:pt idx="57">
                  <c:v>1267.1775793650793</c:v>
                </c:pt>
                <c:pt idx="58">
                  <c:v>1289.5523054040652</c:v>
                </c:pt>
                <c:pt idx="59">
                  <c:v>1260.1827852998065</c:v>
                </c:pt>
                <c:pt idx="60">
                  <c:v>1271.8116356700048</c:v>
                </c:pt>
                <c:pt idx="61">
                  <c:v>1270.9588846880908</c:v>
                </c:pt>
                <c:pt idx="62">
                  <c:v>1272.015595463138</c:v>
                </c:pt>
                <c:pt idx="63">
                  <c:v>1264.2199074074074</c:v>
                </c:pt>
                <c:pt idx="64">
                  <c:v>1268.5194922937444</c:v>
                </c:pt>
                <c:pt idx="65">
                  <c:v>1266.7019572953736</c:v>
                </c:pt>
                <c:pt idx="66">
                  <c:v>1271.8040922942971</c:v>
                </c:pt>
                <c:pt idx="67">
                  <c:v>1281.7450388265747</c:v>
                </c:pt>
                <c:pt idx="68">
                  <c:v>1281.6038793103448</c:v>
                </c:pt>
                <c:pt idx="69">
                  <c:v>1270.5634104541559</c:v>
                </c:pt>
                <c:pt idx="70">
                  <c:v>1276.7457130907569</c:v>
                </c:pt>
                <c:pt idx="71">
                  <c:v>1286.7678571428571</c:v>
                </c:pt>
                <c:pt idx="72">
                  <c:v>1285.7693261678378</c:v>
                </c:pt>
              </c:numCache>
            </c:numRef>
          </c:val>
          <c:smooth val="0"/>
        </c:ser>
        <c:ser>
          <c:idx val="2"/>
          <c:order val="4"/>
          <c:tx>
            <c:strRef>
              <c:f>'8172S Data'!$AC$4</c:f>
              <c:strCache>
                <c:ptCount val="1"/>
                <c:pt idx="0">
                  <c:v>-2°</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Data'!$AC$7:$AC$79</c:f>
              <c:numCache>
                <c:formatCode>0</c:formatCode>
                <c:ptCount val="73"/>
                <c:pt idx="0">
                  <c:v>1847.130434782609</c:v>
                </c:pt>
                <c:pt idx="1">
                  <c:v>1477.6666666666667</c:v>
                </c:pt>
                <c:pt idx="2">
                  <c:v>1270.4545454545455</c:v>
                </c:pt>
                <c:pt idx="3">
                  <c:v>1263.3809523809525</c:v>
                </c:pt>
                <c:pt idx="4">
                  <c:v>1245.1246105919004</c:v>
                </c:pt>
                <c:pt idx="5">
                  <c:v>1244.3826086956522</c:v>
                </c:pt>
                <c:pt idx="6">
                  <c:v>1230.4159779614326</c:v>
                </c:pt>
                <c:pt idx="7">
                  <c:v>1253.0796915167095</c:v>
                </c:pt>
                <c:pt idx="8">
                  <c:v>1239.3042505592841</c:v>
                </c:pt>
                <c:pt idx="9">
                  <c:v>1231.2302771855009</c:v>
                </c:pt>
                <c:pt idx="10">
                  <c:v>1223.31884057971</c:v>
                </c:pt>
                <c:pt idx="11">
                  <c:v>1231.3500866551126</c:v>
                </c:pt>
                <c:pt idx="12">
                  <c:v>1223.0469798657718</c:v>
                </c:pt>
                <c:pt idx="13">
                  <c:v>1230.3571428571429</c:v>
                </c:pt>
                <c:pt idx="14">
                  <c:v>1224.1500765696783</c:v>
                </c:pt>
                <c:pt idx="15">
                  <c:v>1230.125</c:v>
                </c:pt>
                <c:pt idx="16">
                  <c:v>1221.1394366197183</c:v>
                </c:pt>
                <c:pt idx="17">
                  <c:v>1219.2116991643454</c:v>
                </c:pt>
                <c:pt idx="18">
                  <c:v>1226.6564792176039</c:v>
                </c:pt>
                <c:pt idx="19">
                  <c:v>1221.2934782608697</c:v>
                </c:pt>
                <c:pt idx="20">
                  <c:v>1220.287878787879</c:v>
                </c:pt>
                <c:pt idx="21">
                  <c:v>1217.296052631579</c:v>
                </c:pt>
                <c:pt idx="22">
                  <c:v>1227.1609442060085</c:v>
                </c:pt>
                <c:pt idx="23">
                  <c:v>1230.5143769968049</c:v>
                </c:pt>
                <c:pt idx="24">
                  <c:v>1230.7444561774023</c:v>
                </c:pt>
                <c:pt idx="25">
                  <c:v>1231.1375872382853</c:v>
                </c:pt>
                <c:pt idx="26">
                  <c:v>1239.9348441926345</c:v>
                </c:pt>
                <c:pt idx="27">
                  <c:v>1223.5944494180842</c:v>
                </c:pt>
                <c:pt idx="28">
                  <c:v>1235.581069237511</c:v>
                </c:pt>
                <c:pt idx="29">
                  <c:v>1236.9567474048442</c:v>
                </c:pt>
                <c:pt idx="30">
                  <c:v>1234.9777015437394</c:v>
                </c:pt>
                <c:pt idx="31">
                  <c:v>1229.2414654454622</c:v>
                </c:pt>
                <c:pt idx="32">
                  <c:v>1238.9136400322841</c:v>
                </c:pt>
                <c:pt idx="33">
                  <c:v>1239.1756329113923</c:v>
                </c:pt>
                <c:pt idx="34">
                  <c:v>1235.8589458054937</c:v>
                </c:pt>
                <c:pt idx="35">
                  <c:v>1243.7647918188459</c:v>
                </c:pt>
                <c:pt idx="36">
                  <c:v>1244.75</c:v>
                </c:pt>
                <c:pt idx="37">
                  <c:v>1235.494261119082</c:v>
                </c:pt>
                <c:pt idx="38">
                  <c:v>1235.5827586206894</c:v>
                </c:pt>
                <c:pt idx="39">
                  <c:v>1243.9077340569877</c:v>
                </c:pt>
                <c:pt idx="40">
                  <c:v>1245.1480484522208</c:v>
                </c:pt>
                <c:pt idx="41">
                  <c:v>1259.5332437877769</c:v>
                </c:pt>
                <c:pt idx="42">
                  <c:v>1248.4567126725219</c:v>
                </c:pt>
                <c:pt idx="43">
                  <c:v>1248.7479674796748</c:v>
                </c:pt>
                <c:pt idx="44">
                  <c:v>1233.338405356056</c:v>
                </c:pt>
                <c:pt idx="45">
                  <c:v>1245.0605341246289</c:v>
                </c:pt>
                <c:pt idx="46">
                  <c:v>1253.3056537102473</c:v>
                </c:pt>
                <c:pt idx="47">
                  <c:v>1250.9707773232026</c:v>
                </c:pt>
                <c:pt idx="48">
                  <c:v>1238.1077188940092</c:v>
                </c:pt>
                <c:pt idx="49">
                  <c:v>1243.0229820627801</c:v>
                </c:pt>
                <c:pt idx="50">
                  <c:v>1239.68085106383</c:v>
                </c:pt>
                <c:pt idx="51">
                  <c:v>1244.5604453870624</c:v>
                </c:pt>
                <c:pt idx="52">
                  <c:v>1254.5407098121086</c:v>
                </c:pt>
                <c:pt idx="53">
                  <c:v>1257.3137356919876</c:v>
                </c:pt>
                <c:pt idx="54">
                  <c:v>1268.053478712357</c:v>
                </c:pt>
                <c:pt idx="55">
                  <c:v>1245.5456839979809</c:v>
                </c:pt>
                <c:pt idx="56">
                  <c:v>1255.2495029821073</c:v>
                </c:pt>
                <c:pt idx="57">
                  <c:v>1258.2321340561853</c:v>
                </c:pt>
                <c:pt idx="58">
                  <c:v>1256.0344664778092</c:v>
                </c:pt>
                <c:pt idx="59">
                  <c:v>1266.5583254938851</c:v>
                </c:pt>
                <c:pt idx="60">
                  <c:v>1261.9372659176029</c:v>
                </c:pt>
                <c:pt idx="61">
                  <c:v>1252.7612424663882</c:v>
                </c:pt>
                <c:pt idx="62">
                  <c:v>1255.6038843721769</c:v>
                </c:pt>
                <c:pt idx="63">
                  <c:v>1267.2171377299237</c:v>
                </c:pt>
                <c:pt idx="64">
                  <c:v>1265.4203480589024</c:v>
                </c:pt>
                <c:pt idx="65">
                  <c:v>1255.947976878613</c:v>
                </c:pt>
                <c:pt idx="66">
                  <c:v>1271.3011533532679</c:v>
                </c:pt>
                <c:pt idx="67">
                  <c:v>1287.278015397776</c:v>
                </c:pt>
                <c:pt idx="68">
                  <c:v>1265.056043496445</c:v>
                </c:pt>
                <c:pt idx="69">
                  <c:v>1275.3704009921453</c:v>
                </c:pt>
                <c:pt idx="70">
                  <c:v>1276.5326757090013</c:v>
                </c:pt>
                <c:pt idx="71">
                  <c:v>1277.6158586688575</c:v>
                </c:pt>
                <c:pt idx="72">
                  <c:v>1272.3861706429439</c:v>
                </c:pt>
              </c:numCache>
            </c:numRef>
          </c:val>
          <c:smooth val="0"/>
        </c:ser>
        <c:ser>
          <c:idx val="7"/>
          <c:order val="5"/>
          <c:tx>
            <c:strRef>
              <c:f>'8171S Data'!$AI$4</c:f>
              <c:strCache>
                <c:ptCount val="1"/>
                <c:pt idx="0">
                  <c:v>-2.5°</c:v>
                </c:pt>
              </c:strCache>
            </c:strRef>
          </c:tx>
          <c:marker>
            <c:symbol val="none"/>
          </c:marker>
          <c:val>
            <c:numRef>
              <c:f>'8171S Data'!$AI$7:$AI$79</c:f>
              <c:numCache>
                <c:formatCode>0</c:formatCode>
                <c:ptCount val="73"/>
                <c:pt idx="0">
                  <c:v>1118</c:v>
                </c:pt>
                <c:pt idx="1">
                  <c:v>1541.242857142857</c:v>
                </c:pt>
                <c:pt idx="2">
                  <c:v>1244.9344978165939</c:v>
                </c:pt>
                <c:pt idx="3">
                  <c:v>1076.7453874538746</c:v>
                </c:pt>
                <c:pt idx="4">
                  <c:v>1425.3655589123866</c:v>
                </c:pt>
                <c:pt idx="5">
                  <c:v>1152.7401129943503</c:v>
                </c:pt>
                <c:pt idx="6">
                  <c:v>1084.0765171503958</c:v>
                </c:pt>
                <c:pt idx="7">
                  <c:v>1220.0174999999999</c:v>
                </c:pt>
                <c:pt idx="8">
                  <c:v>1125.4866071428571</c:v>
                </c:pt>
                <c:pt idx="9">
                  <c:v>1152.5888223552895</c:v>
                </c:pt>
                <c:pt idx="10">
                  <c:v>1274.5992907801417</c:v>
                </c:pt>
                <c:pt idx="11">
                  <c:v>1099.2416107382551</c:v>
                </c:pt>
                <c:pt idx="12">
                  <c:v>1270.1213114754098</c:v>
                </c:pt>
                <c:pt idx="13">
                  <c:v>1136.9644588045235</c:v>
                </c:pt>
                <c:pt idx="14">
                  <c:v>1206.8751857355128</c:v>
                </c:pt>
                <c:pt idx="15">
                  <c:v>1109.3149717514123</c:v>
                </c:pt>
                <c:pt idx="16">
                  <c:v>1105.0883152173913</c:v>
                </c:pt>
                <c:pt idx="17">
                  <c:v>1239.2536764705881</c:v>
                </c:pt>
                <c:pt idx="18">
                  <c:v>1139.397129186603</c:v>
                </c:pt>
                <c:pt idx="19">
                  <c:v>1229.4044811320753</c:v>
                </c:pt>
                <c:pt idx="20">
                  <c:v>1107.1518264840181</c:v>
                </c:pt>
                <c:pt idx="21">
                  <c:v>1227.3695652173915</c:v>
                </c:pt>
                <c:pt idx="22">
                  <c:v>1138.7256355932204</c:v>
                </c:pt>
                <c:pt idx="23">
                  <c:v>1222.703433922997</c:v>
                </c:pt>
                <c:pt idx="24">
                  <c:v>1162.1919917864477</c:v>
                </c:pt>
                <c:pt idx="25">
                  <c:v>1185.2481203007517</c:v>
                </c:pt>
                <c:pt idx="26">
                  <c:v>1192.3599999999999</c:v>
                </c:pt>
                <c:pt idx="27">
                  <c:v>1235.7892857142858</c:v>
                </c:pt>
                <c:pt idx="28">
                  <c:v>1129.5257731958761</c:v>
                </c:pt>
                <c:pt idx="29">
                  <c:v>1244.0723404255318</c:v>
                </c:pt>
                <c:pt idx="30">
                  <c:v>1204.365025466893</c:v>
                </c:pt>
                <c:pt idx="31">
                  <c:v>1255.9172131147543</c:v>
                </c:pt>
                <c:pt idx="32">
                  <c:v>1154.8522637013505</c:v>
                </c:pt>
                <c:pt idx="33">
                  <c:v>1211.025075987842</c:v>
                </c:pt>
                <c:pt idx="34">
                  <c:v>1165.5744680851062</c:v>
                </c:pt>
                <c:pt idx="35">
                  <c:v>1194.3926247288503</c:v>
                </c:pt>
                <c:pt idx="36">
                  <c:v>1250.5007204610949</c:v>
                </c:pt>
                <c:pt idx="37">
                  <c:v>1244.0334281650069</c:v>
                </c:pt>
                <c:pt idx="38">
                  <c:v>1171.874914559125</c:v>
                </c:pt>
                <c:pt idx="39">
                  <c:v>1220.2150033489618</c:v>
                </c:pt>
                <c:pt idx="40">
                  <c:v>1243.1714285714286</c:v>
                </c:pt>
                <c:pt idx="41">
                  <c:v>1209.9430894308944</c:v>
                </c:pt>
                <c:pt idx="42">
                  <c:v>1226.4626865671644</c:v>
                </c:pt>
                <c:pt idx="43">
                  <c:v>1262.9387376237626</c:v>
                </c:pt>
                <c:pt idx="44">
                  <c:v>1181.9819277108431</c:v>
                </c:pt>
                <c:pt idx="45">
                  <c:v>1203.5444379046498</c:v>
                </c:pt>
                <c:pt idx="46">
                  <c:v>1246.4496800465388</c:v>
                </c:pt>
                <c:pt idx="47">
                  <c:v>1218.4579710144928</c:v>
                </c:pt>
                <c:pt idx="48">
                  <c:v>1229.4814814814813</c:v>
                </c:pt>
                <c:pt idx="49">
                  <c:v>1246.8356089568542</c:v>
                </c:pt>
                <c:pt idx="50">
                  <c:v>1241.5492957746478</c:v>
                </c:pt>
                <c:pt idx="51">
                  <c:v>1225.2739221871714</c:v>
                </c:pt>
                <c:pt idx="52">
                  <c:v>1227.82944530845</c:v>
                </c:pt>
                <c:pt idx="53">
                  <c:v>1246.158165893869</c:v>
                </c:pt>
                <c:pt idx="54">
                  <c:v>1233.5266666666666</c:v>
                </c:pt>
                <c:pt idx="55">
                  <c:v>1182.8764382191096</c:v>
                </c:pt>
                <c:pt idx="56">
                  <c:v>1241.4298331697744</c:v>
                </c:pt>
                <c:pt idx="57">
                  <c:v>1217.9642346208871</c:v>
                </c:pt>
                <c:pt idx="58">
                  <c:v>1245.1522652965903</c:v>
                </c:pt>
                <c:pt idx="59">
                  <c:v>1229.4881450488144</c:v>
                </c:pt>
                <c:pt idx="60">
                  <c:v>1251.0829087540528</c:v>
                </c:pt>
                <c:pt idx="61">
                  <c:v>1256.5336692624828</c:v>
                </c:pt>
                <c:pt idx="62">
                  <c:v>1190.1531933899062</c:v>
                </c:pt>
                <c:pt idx="63">
                  <c:v>1248.8297872340427</c:v>
                </c:pt>
                <c:pt idx="64">
                  <c:v>1269.9155987627043</c:v>
                </c:pt>
                <c:pt idx="65">
                  <c:v>1253.2993630573246</c:v>
                </c:pt>
                <c:pt idx="66">
                  <c:v>1260.9503816793892</c:v>
                </c:pt>
                <c:pt idx="67">
                  <c:v>1273.2777777777781</c:v>
                </c:pt>
                <c:pt idx="68">
                  <c:v>1219.6574150787076</c:v>
                </c:pt>
                <c:pt idx="69">
                  <c:v>1254.2076860179884</c:v>
                </c:pt>
                <c:pt idx="70">
                  <c:v>1234.1647010980071</c:v>
                </c:pt>
                <c:pt idx="71">
                  <c:v>1277.0336850649351</c:v>
                </c:pt>
                <c:pt idx="72">
                  <c:v>1238.0087789305667</c:v>
                </c:pt>
              </c:numCache>
            </c:numRef>
          </c:val>
          <c:smooth val="0"/>
        </c:ser>
        <c:ser>
          <c:idx val="3"/>
          <c:order val="6"/>
          <c:tx>
            <c:strRef>
              <c:f>'8172S Data'!$AO$4</c:f>
              <c:strCache>
                <c:ptCount val="1"/>
                <c:pt idx="0">
                  <c:v>-3°</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Data'!$AO$7:$AO$79</c:f>
              <c:numCache>
                <c:formatCode>0</c:formatCode>
                <c:ptCount val="73"/>
                <c:pt idx="0">
                  <c:v>2311.25</c:v>
                </c:pt>
                <c:pt idx="1">
                  <c:v>1693.1249999999998</c:v>
                </c:pt>
                <c:pt idx="2">
                  <c:v>1313.0000000000002</c:v>
                </c:pt>
                <c:pt idx="3">
                  <c:v>1279.6385542168673</c:v>
                </c:pt>
                <c:pt idx="4">
                  <c:v>1245.875816993464</c:v>
                </c:pt>
                <c:pt idx="5">
                  <c:v>1217.4139941690962</c:v>
                </c:pt>
                <c:pt idx="6">
                  <c:v>1210.1428571428569</c:v>
                </c:pt>
                <c:pt idx="7">
                  <c:v>1219.3730569948189</c:v>
                </c:pt>
                <c:pt idx="8">
                  <c:v>1199.49430523918</c:v>
                </c:pt>
                <c:pt idx="9">
                  <c:v>1199.8619246861924</c:v>
                </c:pt>
                <c:pt idx="10">
                  <c:v>1195.1034482758621</c:v>
                </c:pt>
                <c:pt idx="11">
                  <c:v>1171.3718592964824</c:v>
                </c:pt>
                <c:pt idx="12">
                  <c:v>1195.6388888888889</c:v>
                </c:pt>
                <c:pt idx="13">
                  <c:v>1181.6041666666667</c:v>
                </c:pt>
                <c:pt idx="14">
                  <c:v>1182.2723146747353</c:v>
                </c:pt>
                <c:pt idx="15">
                  <c:v>1181.1638418079096</c:v>
                </c:pt>
                <c:pt idx="16">
                  <c:v>1179.2706359945873</c:v>
                </c:pt>
                <c:pt idx="17">
                  <c:v>1183.72027027027</c:v>
                </c:pt>
                <c:pt idx="18">
                  <c:v>1184.973902728351</c:v>
                </c:pt>
                <c:pt idx="19">
                  <c:v>1192.8836662749707</c:v>
                </c:pt>
                <c:pt idx="20">
                  <c:v>1191.5866050808313</c:v>
                </c:pt>
                <c:pt idx="21">
                  <c:v>1186.2004357298474</c:v>
                </c:pt>
                <c:pt idx="22">
                  <c:v>1197.7727272727273</c:v>
                </c:pt>
                <c:pt idx="23">
                  <c:v>1198.9385416666667</c:v>
                </c:pt>
                <c:pt idx="24">
                  <c:v>1199.014492753623</c:v>
                </c:pt>
                <c:pt idx="25">
                  <c:v>1191.4372549019608</c:v>
                </c:pt>
                <c:pt idx="26">
                  <c:v>1193.9009174311927</c:v>
                </c:pt>
                <c:pt idx="27">
                  <c:v>1195.4307417336909</c:v>
                </c:pt>
                <c:pt idx="28">
                  <c:v>1200.1917454858124</c:v>
                </c:pt>
                <c:pt idx="29">
                  <c:v>1203.198983911939</c:v>
                </c:pt>
                <c:pt idx="30">
                  <c:v>1211.0092905405404</c:v>
                </c:pt>
                <c:pt idx="31">
                  <c:v>1196.609375</c:v>
                </c:pt>
                <c:pt idx="32">
                  <c:v>1203.8638163103719</c:v>
                </c:pt>
                <c:pt idx="33">
                  <c:v>1210.0808080808081</c:v>
                </c:pt>
                <c:pt idx="34">
                  <c:v>1206.5869405722669</c:v>
                </c:pt>
                <c:pt idx="35">
                  <c:v>1211.3001432664755</c:v>
                </c:pt>
                <c:pt idx="36">
                  <c:v>1221.1630901287551</c:v>
                </c:pt>
                <c:pt idx="37">
                  <c:v>1222.5640113798008</c:v>
                </c:pt>
                <c:pt idx="38">
                  <c:v>1210.2101300479123</c:v>
                </c:pt>
                <c:pt idx="39">
                  <c:v>1221.476861167002</c:v>
                </c:pt>
                <c:pt idx="40">
                  <c:v>1219.6363636363635</c:v>
                </c:pt>
                <c:pt idx="41">
                  <c:v>1221.4094799210006</c:v>
                </c:pt>
                <c:pt idx="42">
                  <c:v>1224.492601726264</c:v>
                </c:pt>
                <c:pt idx="43">
                  <c:v>1223.6918354818908</c:v>
                </c:pt>
                <c:pt idx="44">
                  <c:v>1214.6130988477867</c:v>
                </c:pt>
                <c:pt idx="45">
                  <c:v>1217.7276995305165</c:v>
                </c:pt>
                <c:pt idx="46">
                  <c:v>1227.9248120300751</c:v>
                </c:pt>
                <c:pt idx="47">
                  <c:v>1233.421052631579</c:v>
                </c:pt>
                <c:pt idx="48">
                  <c:v>1223.9563469270533</c:v>
                </c:pt>
                <c:pt idx="49">
                  <c:v>1217.9761904761906</c:v>
                </c:pt>
                <c:pt idx="50">
                  <c:v>1232.8837209302328</c:v>
                </c:pt>
                <c:pt idx="51">
                  <c:v>1218.7551234892273</c:v>
                </c:pt>
                <c:pt idx="52">
                  <c:v>1231.0108303249096</c:v>
                </c:pt>
                <c:pt idx="53">
                  <c:v>1237.4175204918033</c:v>
                </c:pt>
                <c:pt idx="54">
                  <c:v>1233.9111338100101</c:v>
                </c:pt>
                <c:pt idx="55">
                  <c:v>1221.4458375125375</c:v>
                </c:pt>
                <c:pt idx="56">
                  <c:v>1230.9514467876409</c:v>
                </c:pt>
                <c:pt idx="57">
                  <c:v>1235.1703056768558</c:v>
                </c:pt>
                <c:pt idx="58">
                  <c:v>1230.060606060606</c:v>
                </c:pt>
                <c:pt idx="59">
                  <c:v>1237.3630924988495</c:v>
                </c:pt>
                <c:pt idx="60">
                  <c:v>1238.6290174471992</c:v>
                </c:pt>
                <c:pt idx="61">
                  <c:v>1246.644464859899</c:v>
                </c:pt>
                <c:pt idx="62">
                  <c:v>1234</c:v>
                </c:pt>
                <c:pt idx="63">
                  <c:v>1240.7433862433863</c:v>
                </c:pt>
                <c:pt idx="64">
                  <c:v>1241.8135964912281</c:v>
                </c:pt>
                <c:pt idx="65">
                  <c:v>1244.9120734908138</c:v>
                </c:pt>
                <c:pt idx="66">
                  <c:v>1248.4098360655737</c:v>
                </c:pt>
                <c:pt idx="67">
                  <c:v>1248.9496221662469</c:v>
                </c:pt>
                <c:pt idx="68">
                  <c:v>1239.3709677419354</c:v>
                </c:pt>
                <c:pt idx="69">
                  <c:v>1249.582792207792</c:v>
                </c:pt>
                <c:pt idx="70">
                  <c:v>1254.5341138473959</c:v>
                </c:pt>
                <c:pt idx="71">
                  <c:v>1255.1557707828892</c:v>
                </c:pt>
                <c:pt idx="72">
                  <c:v>1248.5823999999998</c:v>
                </c:pt>
              </c:numCache>
            </c:numRef>
          </c:val>
          <c:smooth val="0"/>
        </c:ser>
        <c:ser>
          <c:idx val="8"/>
          <c:order val="7"/>
          <c:tx>
            <c:strRef>
              <c:f>'8171S Data'!$AU$4</c:f>
              <c:strCache>
                <c:ptCount val="1"/>
                <c:pt idx="0">
                  <c:v>-3.5°</c:v>
                </c:pt>
              </c:strCache>
            </c:strRef>
          </c:tx>
          <c:marker>
            <c:symbol val="none"/>
          </c:marker>
          <c:val>
            <c:numRef>
              <c:f>'8171S Data'!$AU$7:$AU$79</c:f>
              <c:numCache>
                <c:formatCode>0</c:formatCode>
                <c:ptCount val="73"/>
                <c:pt idx="0">
                  <c:v>1299.0845070422536</c:v>
                </c:pt>
                <c:pt idx="1">
                  <c:v>495.95488721804509</c:v>
                </c:pt>
                <c:pt idx="2">
                  <c:v>895.04624277456651</c:v>
                </c:pt>
                <c:pt idx="3">
                  <c:v>1400.1875</c:v>
                </c:pt>
                <c:pt idx="4">
                  <c:v>786.99093655589127</c:v>
                </c:pt>
                <c:pt idx="5">
                  <c:v>807.44444444444446</c:v>
                </c:pt>
                <c:pt idx="6">
                  <c:v>1215.7885117493472</c:v>
                </c:pt>
                <c:pt idx="7">
                  <c:v>943.39393939393949</c:v>
                </c:pt>
                <c:pt idx="8">
                  <c:v>935.91908713692953</c:v>
                </c:pt>
                <c:pt idx="9">
                  <c:v>997.89357429718871</c:v>
                </c:pt>
                <c:pt idx="10">
                  <c:v>1182.542074363992</c:v>
                </c:pt>
                <c:pt idx="11">
                  <c:v>1127.2651933701657</c:v>
                </c:pt>
                <c:pt idx="12">
                  <c:v>1103.9371069182389</c:v>
                </c:pt>
                <c:pt idx="13">
                  <c:v>989.91350531107742</c:v>
                </c:pt>
                <c:pt idx="14">
                  <c:v>975.29337094499283</c:v>
                </c:pt>
                <c:pt idx="15">
                  <c:v>1014.0881953867026</c:v>
                </c:pt>
                <c:pt idx="16">
                  <c:v>1036.3399734395748</c:v>
                </c:pt>
                <c:pt idx="17">
                  <c:v>1037.4102228047182</c:v>
                </c:pt>
                <c:pt idx="18">
                  <c:v>1097.4736842105262</c:v>
                </c:pt>
                <c:pt idx="19">
                  <c:v>1110.1543859649123</c:v>
                </c:pt>
                <c:pt idx="20">
                  <c:v>1016.6395222584147</c:v>
                </c:pt>
                <c:pt idx="21">
                  <c:v>1097.0593132154006</c:v>
                </c:pt>
                <c:pt idx="22">
                  <c:v>995.48725790010167</c:v>
                </c:pt>
                <c:pt idx="23">
                  <c:v>1161.130964467005</c:v>
                </c:pt>
                <c:pt idx="24">
                  <c:v>1121.3011811023623</c:v>
                </c:pt>
                <c:pt idx="25">
                  <c:v>1033.6029822926373</c:v>
                </c:pt>
                <c:pt idx="26">
                  <c:v>1011.6212259835315</c:v>
                </c:pt>
                <c:pt idx="27">
                  <c:v>1200.4922089825848</c:v>
                </c:pt>
                <c:pt idx="28">
                  <c:v>1042.0058381984986</c:v>
                </c:pt>
                <c:pt idx="29">
                  <c:v>1160.5728476821191</c:v>
                </c:pt>
                <c:pt idx="30">
                  <c:v>1096.4116680361544</c:v>
                </c:pt>
                <c:pt idx="31">
                  <c:v>1135.112244897959</c:v>
                </c:pt>
                <c:pt idx="32">
                  <c:v>1099.1524904214559</c:v>
                </c:pt>
                <c:pt idx="33">
                  <c:v>1089.1155015197567</c:v>
                </c:pt>
                <c:pt idx="34">
                  <c:v>1136.5630188679245</c:v>
                </c:pt>
                <c:pt idx="35">
                  <c:v>1117.5907759882871</c:v>
                </c:pt>
                <c:pt idx="36">
                  <c:v>1100.0432960893856</c:v>
                </c:pt>
                <c:pt idx="37">
                  <c:v>1149.2673942701226</c:v>
                </c:pt>
                <c:pt idx="38">
                  <c:v>1150.8606340819022</c:v>
                </c:pt>
                <c:pt idx="39">
                  <c:v>1086.2137254901959</c:v>
                </c:pt>
                <c:pt idx="40">
                  <c:v>1170.7015604681403</c:v>
                </c:pt>
                <c:pt idx="41">
                  <c:v>1173.3251928020566</c:v>
                </c:pt>
                <c:pt idx="42">
                  <c:v>1081.2874845105327</c:v>
                </c:pt>
                <c:pt idx="43">
                  <c:v>1195.6199756394637</c:v>
                </c:pt>
                <c:pt idx="44">
                  <c:v>1114.0840630472853</c:v>
                </c:pt>
                <c:pt idx="45">
                  <c:v>1155.5232358003443</c:v>
                </c:pt>
                <c:pt idx="46">
                  <c:v>1174.5955882352941</c:v>
                </c:pt>
                <c:pt idx="47">
                  <c:v>1165.1903682719546</c:v>
                </c:pt>
                <c:pt idx="48">
                  <c:v>1129.7423991155335</c:v>
                </c:pt>
                <c:pt idx="49">
                  <c:v>1162.7441860465117</c:v>
                </c:pt>
                <c:pt idx="50">
                  <c:v>1162.6361200428726</c:v>
                </c:pt>
                <c:pt idx="51">
                  <c:v>1226.9348638547785</c:v>
                </c:pt>
                <c:pt idx="52">
                  <c:v>1167.1147790756729</c:v>
                </c:pt>
                <c:pt idx="53">
                  <c:v>1162.866733972741</c:v>
                </c:pt>
                <c:pt idx="54">
                  <c:v>1160.8921765295886</c:v>
                </c:pt>
                <c:pt idx="55">
                  <c:v>1176.7276264591442</c:v>
                </c:pt>
                <c:pt idx="56">
                  <c:v>1170.9947064485082</c:v>
                </c:pt>
                <c:pt idx="57">
                  <c:v>1181.8703792606818</c:v>
                </c:pt>
                <c:pt idx="58">
                  <c:v>1150.6618773946359</c:v>
                </c:pt>
                <c:pt idx="59">
                  <c:v>1180.7183426443203</c:v>
                </c:pt>
                <c:pt idx="60">
                  <c:v>1209.1302367941712</c:v>
                </c:pt>
                <c:pt idx="61">
                  <c:v>1164.2929652715939</c:v>
                </c:pt>
                <c:pt idx="62">
                  <c:v>1196.011338857392</c:v>
                </c:pt>
                <c:pt idx="63">
                  <c:v>1184.0790960451975</c:v>
                </c:pt>
                <c:pt idx="64">
                  <c:v>1192.6950108459871</c:v>
                </c:pt>
                <c:pt idx="65">
                  <c:v>1170.9755574614064</c:v>
                </c:pt>
                <c:pt idx="66">
                  <c:v>1192.3301174496644</c:v>
                </c:pt>
                <c:pt idx="67">
                  <c:v>1224.7752808988762</c:v>
                </c:pt>
                <c:pt idx="68">
                  <c:v>1217.5078534031413</c:v>
                </c:pt>
                <c:pt idx="69">
                  <c:v>1217.9092363054776</c:v>
                </c:pt>
                <c:pt idx="70">
                  <c:v>1187.4562524970038</c:v>
                </c:pt>
                <c:pt idx="71">
                  <c:v>1212.6136997212268</c:v>
                </c:pt>
                <c:pt idx="72">
                  <c:v>1211.275633528265</c:v>
                </c:pt>
              </c:numCache>
            </c:numRef>
          </c:val>
          <c:smooth val="0"/>
        </c:ser>
        <c:ser>
          <c:idx val="4"/>
          <c:order val="8"/>
          <c:tx>
            <c:strRef>
              <c:f>'8172S Data'!$BA$4</c:f>
              <c:strCache>
                <c:ptCount val="1"/>
                <c:pt idx="0">
                  <c:v>-4°</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Data'!$BA$7:$BA$79</c:f>
              <c:numCache>
                <c:formatCode>0</c:formatCode>
                <c:ptCount val="73"/>
                <c:pt idx="0">
                  <c:v>3133.3421052631579</c:v>
                </c:pt>
                <c:pt idx="1">
                  <c:v>1446.25</c:v>
                </c:pt>
                <c:pt idx="2">
                  <c:v>1374.9141414141416</c:v>
                </c:pt>
                <c:pt idx="3">
                  <c:v>1285.7000000000003</c:v>
                </c:pt>
                <c:pt idx="4">
                  <c:v>1210.5496688741723</c:v>
                </c:pt>
                <c:pt idx="5">
                  <c:v>1195.5491329479769</c:v>
                </c:pt>
                <c:pt idx="6">
                  <c:v>1176.6048387096773</c:v>
                </c:pt>
                <c:pt idx="7">
                  <c:v>1177.740458015267</c:v>
                </c:pt>
                <c:pt idx="8">
                  <c:v>1157.4008810572686</c:v>
                </c:pt>
                <c:pt idx="9">
                  <c:v>1165.3911368015413</c:v>
                </c:pt>
                <c:pt idx="10">
                  <c:v>1160.3932980599648</c:v>
                </c:pt>
                <c:pt idx="11">
                  <c:v>1148.043973941368</c:v>
                </c:pt>
                <c:pt idx="12">
                  <c:v>1146.9591836734694</c:v>
                </c:pt>
                <c:pt idx="13">
                  <c:v>1147.421052631579</c:v>
                </c:pt>
                <c:pt idx="14">
                  <c:v>1144.1520467836256</c:v>
                </c:pt>
                <c:pt idx="15">
                  <c:v>1143.9644808743169</c:v>
                </c:pt>
                <c:pt idx="16">
                  <c:v>1141.5678524374175</c:v>
                </c:pt>
                <c:pt idx="17">
                  <c:v>1143.1087470449172</c:v>
                </c:pt>
                <c:pt idx="18">
                  <c:v>1148.7353951890034</c:v>
                </c:pt>
                <c:pt idx="19">
                  <c:v>1150.2865232163078</c:v>
                </c:pt>
                <c:pt idx="20">
                  <c:v>1151.765100671141</c:v>
                </c:pt>
                <c:pt idx="21">
                  <c:v>1147.9779179810726</c:v>
                </c:pt>
                <c:pt idx="22">
                  <c:v>1162.0112474437628</c:v>
                </c:pt>
                <c:pt idx="23">
                  <c:v>1165.946518668012</c:v>
                </c:pt>
                <c:pt idx="24">
                  <c:v>1163.8838838838838</c:v>
                </c:pt>
                <c:pt idx="25">
                  <c:v>1171.8672727272728</c:v>
                </c:pt>
                <c:pt idx="26">
                  <c:v>1166.8495495495495</c:v>
                </c:pt>
                <c:pt idx="27">
                  <c:v>1158.7604166666667</c:v>
                </c:pt>
                <c:pt idx="28">
                  <c:v>1166.2623637887677</c:v>
                </c:pt>
                <c:pt idx="29">
                  <c:v>1169.4868421052631</c:v>
                </c:pt>
                <c:pt idx="30">
                  <c:v>1169.8941368078176</c:v>
                </c:pt>
                <c:pt idx="31">
                  <c:v>1162.6842525979216</c:v>
                </c:pt>
                <c:pt idx="32">
                  <c:v>1171.3610469591993</c:v>
                </c:pt>
                <c:pt idx="33">
                  <c:v>1181.9569093610698</c:v>
                </c:pt>
                <c:pt idx="34">
                  <c:v>1169.7224199288255</c:v>
                </c:pt>
                <c:pt idx="35">
                  <c:v>1175.8008327550313</c:v>
                </c:pt>
                <c:pt idx="36">
                  <c:v>1182.8115942028985</c:v>
                </c:pt>
                <c:pt idx="37">
                  <c:v>1179.3864104323952</c:v>
                </c:pt>
                <c:pt idx="38">
                  <c:v>1176.7247340425531</c:v>
                </c:pt>
                <c:pt idx="39">
                  <c:v>1183.3376623376623</c:v>
                </c:pt>
                <c:pt idx="40">
                  <c:v>1190.6160771704178</c:v>
                </c:pt>
                <c:pt idx="41">
                  <c:v>1183.6452784503631</c:v>
                </c:pt>
                <c:pt idx="42">
                  <c:v>1188.9204069419507</c:v>
                </c:pt>
                <c:pt idx="43">
                  <c:v>1193.9838323353292</c:v>
                </c:pt>
                <c:pt idx="44">
                  <c:v>1180.5132430841672</c:v>
                </c:pt>
                <c:pt idx="45">
                  <c:v>1185.9218482601254</c:v>
                </c:pt>
                <c:pt idx="46">
                  <c:v>1193.1411698537681</c:v>
                </c:pt>
                <c:pt idx="47">
                  <c:v>1196.1094276094277</c:v>
                </c:pt>
                <c:pt idx="48">
                  <c:v>1196.9213169642856</c:v>
                </c:pt>
                <c:pt idx="49">
                  <c:v>1200.3447729672648</c:v>
                </c:pt>
                <c:pt idx="50">
                  <c:v>1198.7803468208092</c:v>
                </c:pt>
                <c:pt idx="51">
                  <c:v>1189.9902514109801</c:v>
                </c:pt>
                <c:pt idx="52">
                  <c:v>1198.7007042253522</c:v>
                </c:pt>
                <c:pt idx="53">
                  <c:v>1201.2077922077922</c:v>
                </c:pt>
                <c:pt idx="54">
                  <c:v>1201.7109452736318</c:v>
                </c:pt>
                <c:pt idx="55">
                  <c:v>1191.3517073170731</c:v>
                </c:pt>
                <c:pt idx="56">
                  <c:v>1203.9382183908046</c:v>
                </c:pt>
                <c:pt idx="57">
                  <c:v>1199.9901593252109</c:v>
                </c:pt>
                <c:pt idx="58">
                  <c:v>1204.8250342622202</c:v>
                </c:pt>
                <c:pt idx="59">
                  <c:v>1208.0961625282166</c:v>
                </c:pt>
                <c:pt idx="60">
                  <c:v>1208.5740574506283</c:v>
                </c:pt>
                <c:pt idx="61">
                  <c:v>1203.5765443151297</c:v>
                </c:pt>
                <c:pt idx="62">
                  <c:v>1206.4431818181818</c:v>
                </c:pt>
                <c:pt idx="63">
                  <c:v>1210.9265463917525</c:v>
                </c:pt>
                <c:pt idx="64">
                  <c:v>1217.0845493562231</c:v>
                </c:pt>
                <c:pt idx="65">
                  <c:v>1215.3578208832025</c:v>
                </c:pt>
                <c:pt idx="66">
                  <c:v>1214.7104294478527</c:v>
                </c:pt>
                <c:pt idx="67">
                  <c:v>1218.0749692748873</c:v>
                </c:pt>
                <c:pt idx="68">
                  <c:v>1207.4939662107804</c:v>
                </c:pt>
                <c:pt idx="69">
                  <c:v>1218.4695170229611</c:v>
                </c:pt>
                <c:pt idx="70">
                  <c:v>1224.0362062180243</c:v>
                </c:pt>
                <c:pt idx="71">
                  <c:v>1224.8741148701808</c:v>
                </c:pt>
                <c:pt idx="72">
                  <c:v>1213.9964953271028</c:v>
                </c:pt>
              </c:numCache>
            </c:numRef>
          </c:val>
          <c:smooth val="0"/>
        </c:ser>
        <c:dLbls>
          <c:showLegendKey val="0"/>
          <c:showVal val="0"/>
          <c:showCatName val="0"/>
          <c:showSerName val="0"/>
          <c:showPercent val="0"/>
          <c:showBubbleSize val="0"/>
        </c:dLbls>
        <c:marker val="1"/>
        <c:smooth val="0"/>
        <c:axId val="71431296"/>
        <c:axId val="71433216"/>
      </c:lineChart>
      <c:catAx>
        <c:axId val="7143129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1433216"/>
        <c:crosses val="autoZero"/>
        <c:auto val="1"/>
        <c:lblAlgn val="ctr"/>
        <c:lblOffset val="100"/>
        <c:tickMarkSkip val="1"/>
        <c:noMultiLvlLbl val="0"/>
      </c:catAx>
      <c:valAx>
        <c:axId val="71433216"/>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1431296"/>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140kph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Data'!$C$319:$C$391</c:f>
              <c:numCache>
                <c:formatCode>0.00</c:formatCode>
                <c:ptCount val="73"/>
                <c:pt idx="0">
                  <c:v>0.63</c:v>
                </c:pt>
                <c:pt idx="1">
                  <c:v>1.44</c:v>
                </c:pt>
                <c:pt idx="2">
                  <c:v>2.15</c:v>
                </c:pt>
                <c:pt idx="3">
                  <c:v>2.54</c:v>
                </c:pt>
                <c:pt idx="4">
                  <c:v>3.11</c:v>
                </c:pt>
                <c:pt idx="5">
                  <c:v>3.3</c:v>
                </c:pt>
                <c:pt idx="6">
                  <c:v>3.85</c:v>
                </c:pt>
                <c:pt idx="7">
                  <c:v>4.41</c:v>
                </c:pt>
                <c:pt idx="8">
                  <c:v>4.75</c:v>
                </c:pt>
                <c:pt idx="9">
                  <c:v>5.84</c:v>
                </c:pt>
                <c:pt idx="10">
                  <c:v>6.23</c:v>
                </c:pt>
                <c:pt idx="11">
                  <c:v>6.39</c:v>
                </c:pt>
                <c:pt idx="12">
                  <c:v>6.63</c:v>
                </c:pt>
                <c:pt idx="13">
                  <c:v>7.09</c:v>
                </c:pt>
                <c:pt idx="14">
                  <c:v>7.43</c:v>
                </c:pt>
                <c:pt idx="15">
                  <c:v>7.68</c:v>
                </c:pt>
                <c:pt idx="16">
                  <c:v>7.84</c:v>
                </c:pt>
                <c:pt idx="17">
                  <c:v>8.9700000000000006</c:v>
                </c:pt>
                <c:pt idx="18">
                  <c:v>9.16</c:v>
                </c:pt>
                <c:pt idx="19">
                  <c:v>9.57</c:v>
                </c:pt>
                <c:pt idx="20">
                  <c:v>9.93</c:v>
                </c:pt>
                <c:pt idx="21">
                  <c:v>10.08</c:v>
                </c:pt>
                <c:pt idx="22">
                  <c:v>10.210000000000001</c:v>
                </c:pt>
                <c:pt idx="23">
                  <c:v>10.49</c:v>
                </c:pt>
                <c:pt idx="24">
                  <c:v>10.97</c:v>
                </c:pt>
                <c:pt idx="25">
                  <c:v>11.76</c:v>
                </c:pt>
                <c:pt idx="26">
                  <c:v>12.14</c:v>
                </c:pt>
                <c:pt idx="27">
                  <c:v>12.29</c:v>
                </c:pt>
                <c:pt idx="28">
                  <c:v>12.41</c:v>
                </c:pt>
                <c:pt idx="29">
                  <c:v>12.38</c:v>
                </c:pt>
                <c:pt idx="30">
                  <c:v>12.78</c:v>
                </c:pt>
                <c:pt idx="31">
                  <c:v>13.01</c:v>
                </c:pt>
                <c:pt idx="32">
                  <c:v>13.27</c:v>
                </c:pt>
                <c:pt idx="33">
                  <c:v>14.3</c:v>
                </c:pt>
                <c:pt idx="34">
                  <c:v>14.49</c:v>
                </c:pt>
                <c:pt idx="35">
                  <c:v>14.59</c:v>
                </c:pt>
                <c:pt idx="36">
                  <c:v>14.86</c:v>
                </c:pt>
                <c:pt idx="37">
                  <c:v>15.29</c:v>
                </c:pt>
                <c:pt idx="38">
                  <c:v>15.5</c:v>
                </c:pt>
                <c:pt idx="39">
                  <c:v>15.64</c:v>
                </c:pt>
                <c:pt idx="40">
                  <c:v>15.83</c:v>
                </c:pt>
                <c:pt idx="41">
                  <c:v>16.79</c:v>
                </c:pt>
                <c:pt idx="42">
                  <c:v>16.93</c:v>
                </c:pt>
                <c:pt idx="43">
                  <c:v>17.41</c:v>
                </c:pt>
                <c:pt idx="44">
                  <c:v>17.690000000000001</c:v>
                </c:pt>
                <c:pt idx="45">
                  <c:v>17.89</c:v>
                </c:pt>
                <c:pt idx="46">
                  <c:v>17.96</c:v>
                </c:pt>
                <c:pt idx="47">
                  <c:v>18.38</c:v>
                </c:pt>
                <c:pt idx="48">
                  <c:v>18.78</c:v>
                </c:pt>
                <c:pt idx="49">
                  <c:v>19.47</c:v>
                </c:pt>
                <c:pt idx="50">
                  <c:v>19.95</c:v>
                </c:pt>
                <c:pt idx="51">
                  <c:v>20.2</c:v>
                </c:pt>
                <c:pt idx="52">
                  <c:v>20.37</c:v>
                </c:pt>
                <c:pt idx="53">
                  <c:v>20.53</c:v>
                </c:pt>
                <c:pt idx="54">
                  <c:v>21.03</c:v>
                </c:pt>
                <c:pt idx="55">
                  <c:v>21.39</c:v>
                </c:pt>
                <c:pt idx="56">
                  <c:v>21.53</c:v>
                </c:pt>
                <c:pt idx="57">
                  <c:v>22.59</c:v>
                </c:pt>
                <c:pt idx="58">
                  <c:v>22.77</c:v>
                </c:pt>
                <c:pt idx="59">
                  <c:v>22.86</c:v>
                </c:pt>
                <c:pt idx="60">
                  <c:v>23.29</c:v>
                </c:pt>
                <c:pt idx="61">
                  <c:v>23.65</c:v>
                </c:pt>
                <c:pt idx="62">
                  <c:v>23.86</c:v>
                </c:pt>
                <c:pt idx="63">
                  <c:v>23.99</c:v>
                </c:pt>
                <c:pt idx="64">
                  <c:v>24.42</c:v>
                </c:pt>
                <c:pt idx="65">
                  <c:v>25.34</c:v>
                </c:pt>
                <c:pt idx="66">
                  <c:v>25.52</c:v>
                </c:pt>
                <c:pt idx="67">
                  <c:v>25.98</c:v>
                </c:pt>
                <c:pt idx="68">
                  <c:v>26.25</c:v>
                </c:pt>
                <c:pt idx="69">
                  <c:v>26.38</c:v>
                </c:pt>
                <c:pt idx="70">
                  <c:v>26.48</c:v>
                </c:pt>
                <c:pt idx="71">
                  <c:v>27.09</c:v>
                </c:pt>
                <c:pt idx="72">
                  <c:v>27.49</c:v>
                </c:pt>
              </c:numCache>
            </c:numRef>
          </c:val>
          <c:smooth val="0"/>
        </c:ser>
        <c:ser>
          <c:idx val="5"/>
          <c:order val="1"/>
          <c:tx>
            <c:strRef>
              <c:f>'8171S Data'!$K$238</c:f>
              <c:strCache>
                <c:ptCount val="1"/>
                <c:pt idx="0">
                  <c:v>-0.5°</c:v>
                </c:pt>
              </c:strCache>
            </c:strRef>
          </c:tx>
          <c:marker>
            <c:symbol val="none"/>
          </c:marker>
          <c:val>
            <c:numRef>
              <c:f>'8171S Data'!$I$319:$I$391</c:f>
              <c:numCache>
                <c:formatCode>0.00</c:formatCode>
                <c:ptCount val="73"/>
                <c:pt idx="0">
                  <c:v>0.59</c:v>
                </c:pt>
                <c:pt idx="1">
                  <c:v>1.01</c:v>
                </c:pt>
                <c:pt idx="2">
                  <c:v>1.32</c:v>
                </c:pt>
                <c:pt idx="3">
                  <c:v>1.87</c:v>
                </c:pt>
                <c:pt idx="4">
                  <c:v>2.3199999999999998</c:v>
                </c:pt>
                <c:pt idx="5">
                  <c:v>2.89</c:v>
                </c:pt>
                <c:pt idx="6">
                  <c:v>3.15</c:v>
                </c:pt>
                <c:pt idx="7">
                  <c:v>3.62</c:v>
                </c:pt>
                <c:pt idx="8">
                  <c:v>4.16</c:v>
                </c:pt>
                <c:pt idx="9">
                  <c:v>5.15</c:v>
                </c:pt>
                <c:pt idx="10">
                  <c:v>5.68</c:v>
                </c:pt>
                <c:pt idx="11">
                  <c:v>6.13</c:v>
                </c:pt>
                <c:pt idx="12">
                  <c:v>6.33</c:v>
                </c:pt>
                <c:pt idx="13">
                  <c:v>6.49</c:v>
                </c:pt>
                <c:pt idx="14">
                  <c:v>7.03</c:v>
                </c:pt>
                <c:pt idx="15">
                  <c:v>7.41</c:v>
                </c:pt>
                <c:pt idx="16">
                  <c:v>7.61</c:v>
                </c:pt>
                <c:pt idx="17">
                  <c:v>8.67</c:v>
                </c:pt>
                <c:pt idx="18">
                  <c:v>8.93</c:v>
                </c:pt>
                <c:pt idx="19">
                  <c:v>9.1199999999999992</c:v>
                </c:pt>
                <c:pt idx="20">
                  <c:v>9.49</c:v>
                </c:pt>
                <c:pt idx="21">
                  <c:v>9.9600000000000009</c:v>
                </c:pt>
                <c:pt idx="22">
                  <c:v>10.24</c:v>
                </c:pt>
                <c:pt idx="23">
                  <c:v>10.43</c:v>
                </c:pt>
                <c:pt idx="24">
                  <c:v>10.73</c:v>
                </c:pt>
                <c:pt idx="25">
                  <c:v>11.64</c:v>
                </c:pt>
                <c:pt idx="26">
                  <c:v>11.72</c:v>
                </c:pt>
                <c:pt idx="27">
                  <c:v>12.17</c:v>
                </c:pt>
                <c:pt idx="28">
                  <c:v>12.39</c:v>
                </c:pt>
                <c:pt idx="29">
                  <c:v>12.54</c:v>
                </c:pt>
                <c:pt idx="30">
                  <c:v>12.61</c:v>
                </c:pt>
                <c:pt idx="31">
                  <c:v>12.99</c:v>
                </c:pt>
                <c:pt idx="32">
                  <c:v>13.23</c:v>
                </c:pt>
                <c:pt idx="33">
                  <c:v>13.73</c:v>
                </c:pt>
                <c:pt idx="34">
                  <c:v>14.2</c:v>
                </c:pt>
                <c:pt idx="35">
                  <c:v>14.5</c:v>
                </c:pt>
                <c:pt idx="36">
                  <c:v>14.64</c:v>
                </c:pt>
                <c:pt idx="37">
                  <c:v>14.93</c:v>
                </c:pt>
                <c:pt idx="38">
                  <c:v>15.4</c:v>
                </c:pt>
                <c:pt idx="39">
                  <c:v>15.64</c:v>
                </c:pt>
                <c:pt idx="40">
                  <c:v>15.68</c:v>
                </c:pt>
                <c:pt idx="41">
                  <c:v>16.600000000000001</c:v>
                </c:pt>
                <c:pt idx="42">
                  <c:v>16.760000000000002</c:v>
                </c:pt>
                <c:pt idx="43">
                  <c:v>16.920000000000002</c:v>
                </c:pt>
                <c:pt idx="44">
                  <c:v>17.36</c:v>
                </c:pt>
                <c:pt idx="45">
                  <c:v>17.760000000000002</c:v>
                </c:pt>
                <c:pt idx="46">
                  <c:v>17.940000000000001</c:v>
                </c:pt>
                <c:pt idx="47">
                  <c:v>18.09</c:v>
                </c:pt>
                <c:pt idx="48">
                  <c:v>18.38</c:v>
                </c:pt>
                <c:pt idx="49">
                  <c:v>19.170000000000002</c:v>
                </c:pt>
                <c:pt idx="50">
                  <c:v>19.399999999999999</c:v>
                </c:pt>
                <c:pt idx="51">
                  <c:v>19.93</c:v>
                </c:pt>
                <c:pt idx="52">
                  <c:v>20.25</c:v>
                </c:pt>
                <c:pt idx="53">
                  <c:v>20.38</c:v>
                </c:pt>
                <c:pt idx="54">
                  <c:v>20.49</c:v>
                </c:pt>
                <c:pt idx="55">
                  <c:v>21.04</c:v>
                </c:pt>
                <c:pt idx="56">
                  <c:v>21.34</c:v>
                </c:pt>
                <c:pt idx="57">
                  <c:v>22.09</c:v>
                </c:pt>
                <c:pt idx="58">
                  <c:v>22.45</c:v>
                </c:pt>
                <c:pt idx="59">
                  <c:v>22.73</c:v>
                </c:pt>
                <c:pt idx="60">
                  <c:v>22.87</c:v>
                </c:pt>
                <c:pt idx="61">
                  <c:v>23.24</c:v>
                </c:pt>
                <c:pt idx="62">
                  <c:v>23.63</c:v>
                </c:pt>
                <c:pt idx="63">
                  <c:v>23.88</c:v>
                </c:pt>
                <c:pt idx="64">
                  <c:v>23.98</c:v>
                </c:pt>
                <c:pt idx="65">
                  <c:v>25.04</c:v>
                </c:pt>
                <c:pt idx="66">
                  <c:v>25.21</c:v>
                </c:pt>
                <c:pt idx="67">
                  <c:v>25.36</c:v>
                </c:pt>
                <c:pt idx="68">
                  <c:v>25.89</c:v>
                </c:pt>
                <c:pt idx="69">
                  <c:v>26.31</c:v>
                </c:pt>
                <c:pt idx="70">
                  <c:v>26.39</c:v>
                </c:pt>
                <c:pt idx="71">
                  <c:v>26.48</c:v>
                </c:pt>
                <c:pt idx="72">
                  <c:v>26.94</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Data'!$O$319:$O$391</c:f>
              <c:numCache>
                <c:formatCode>0.00</c:formatCode>
                <c:ptCount val="73"/>
                <c:pt idx="0">
                  <c:v>0.51</c:v>
                </c:pt>
                <c:pt idx="1">
                  <c:v>0.93</c:v>
                </c:pt>
                <c:pt idx="2">
                  <c:v>1.41</c:v>
                </c:pt>
                <c:pt idx="3">
                  <c:v>1.51</c:v>
                </c:pt>
                <c:pt idx="4">
                  <c:v>2.14</c:v>
                </c:pt>
                <c:pt idx="5">
                  <c:v>2.7</c:v>
                </c:pt>
                <c:pt idx="6">
                  <c:v>3.84</c:v>
                </c:pt>
                <c:pt idx="7">
                  <c:v>4.43</c:v>
                </c:pt>
                <c:pt idx="8">
                  <c:v>4.76</c:v>
                </c:pt>
                <c:pt idx="9">
                  <c:v>5.08</c:v>
                </c:pt>
                <c:pt idx="10">
                  <c:v>5.42</c:v>
                </c:pt>
                <c:pt idx="11">
                  <c:v>5.94</c:v>
                </c:pt>
                <c:pt idx="12">
                  <c:v>6.24</c:v>
                </c:pt>
                <c:pt idx="13">
                  <c:v>6.52</c:v>
                </c:pt>
                <c:pt idx="14">
                  <c:v>7.52</c:v>
                </c:pt>
                <c:pt idx="15">
                  <c:v>7.85</c:v>
                </c:pt>
                <c:pt idx="16">
                  <c:v>8</c:v>
                </c:pt>
                <c:pt idx="17">
                  <c:v>8.4600000000000009</c:v>
                </c:pt>
                <c:pt idx="18">
                  <c:v>8.85</c:v>
                </c:pt>
                <c:pt idx="19">
                  <c:v>9.15</c:v>
                </c:pt>
                <c:pt idx="20">
                  <c:v>9.27</c:v>
                </c:pt>
                <c:pt idx="21">
                  <c:v>9.64</c:v>
                </c:pt>
                <c:pt idx="22">
                  <c:v>10.66</c:v>
                </c:pt>
                <c:pt idx="23">
                  <c:v>10.95</c:v>
                </c:pt>
                <c:pt idx="24">
                  <c:v>11.44</c:v>
                </c:pt>
                <c:pt idx="25">
                  <c:v>11.75</c:v>
                </c:pt>
                <c:pt idx="26">
                  <c:v>11.95</c:v>
                </c:pt>
                <c:pt idx="27">
                  <c:v>12.16</c:v>
                </c:pt>
                <c:pt idx="28">
                  <c:v>12.53</c:v>
                </c:pt>
                <c:pt idx="29">
                  <c:v>12.79</c:v>
                </c:pt>
                <c:pt idx="30">
                  <c:v>13.23</c:v>
                </c:pt>
                <c:pt idx="31">
                  <c:v>13.47</c:v>
                </c:pt>
                <c:pt idx="32">
                  <c:v>13.61</c:v>
                </c:pt>
                <c:pt idx="33">
                  <c:v>13.74</c:v>
                </c:pt>
                <c:pt idx="34">
                  <c:v>14.19</c:v>
                </c:pt>
                <c:pt idx="35">
                  <c:v>14.68</c:v>
                </c:pt>
                <c:pt idx="36">
                  <c:v>14.93</c:v>
                </c:pt>
                <c:pt idx="37">
                  <c:v>15.07</c:v>
                </c:pt>
                <c:pt idx="38">
                  <c:v>15.84</c:v>
                </c:pt>
                <c:pt idx="39">
                  <c:v>15.98</c:v>
                </c:pt>
                <c:pt idx="40">
                  <c:v>16.059999999999999</c:v>
                </c:pt>
                <c:pt idx="41">
                  <c:v>16.64</c:v>
                </c:pt>
                <c:pt idx="42">
                  <c:v>16.940000000000001</c:v>
                </c:pt>
                <c:pt idx="43">
                  <c:v>17.170000000000002</c:v>
                </c:pt>
                <c:pt idx="44">
                  <c:v>17.239999999999998</c:v>
                </c:pt>
                <c:pt idx="45">
                  <c:v>17.690000000000001</c:v>
                </c:pt>
                <c:pt idx="46">
                  <c:v>18.29</c:v>
                </c:pt>
                <c:pt idx="47">
                  <c:v>18.66</c:v>
                </c:pt>
                <c:pt idx="48">
                  <c:v>19.059999999999999</c:v>
                </c:pt>
                <c:pt idx="49">
                  <c:v>19.37</c:v>
                </c:pt>
                <c:pt idx="50">
                  <c:v>19.47</c:v>
                </c:pt>
                <c:pt idx="51">
                  <c:v>19.79</c:v>
                </c:pt>
                <c:pt idx="52">
                  <c:v>20.21</c:v>
                </c:pt>
                <c:pt idx="53">
                  <c:v>20.49</c:v>
                </c:pt>
                <c:pt idx="54">
                  <c:v>21.29</c:v>
                </c:pt>
                <c:pt idx="55">
                  <c:v>21.64</c:v>
                </c:pt>
                <c:pt idx="56">
                  <c:v>21.81</c:v>
                </c:pt>
                <c:pt idx="57">
                  <c:v>21.91</c:v>
                </c:pt>
                <c:pt idx="58">
                  <c:v>22.38</c:v>
                </c:pt>
                <c:pt idx="59">
                  <c:v>22.76</c:v>
                </c:pt>
                <c:pt idx="60">
                  <c:v>22.99</c:v>
                </c:pt>
                <c:pt idx="61">
                  <c:v>23.14</c:v>
                </c:pt>
                <c:pt idx="62">
                  <c:v>24.14</c:v>
                </c:pt>
                <c:pt idx="63">
                  <c:v>24.25</c:v>
                </c:pt>
                <c:pt idx="64">
                  <c:v>24.58</c:v>
                </c:pt>
                <c:pt idx="65">
                  <c:v>25.01</c:v>
                </c:pt>
                <c:pt idx="66">
                  <c:v>25.37</c:v>
                </c:pt>
                <c:pt idx="67">
                  <c:v>25.5</c:v>
                </c:pt>
                <c:pt idx="68">
                  <c:v>25.58</c:v>
                </c:pt>
                <c:pt idx="69">
                  <c:v>26.1</c:v>
                </c:pt>
                <c:pt idx="70">
                  <c:v>26.25</c:v>
                </c:pt>
                <c:pt idx="71">
                  <c:v>26.51</c:v>
                </c:pt>
                <c:pt idx="72">
                  <c:v>26.71</c:v>
                </c:pt>
              </c:numCache>
            </c:numRef>
          </c:val>
          <c:smooth val="0"/>
        </c:ser>
        <c:ser>
          <c:idx val="6"/>
          <c:order val="3"/>
          <c:tx>
            <c:strRef>
              <c:f>'8171S Data'!$W$238</c:f>
              <c:strCache>
                <c:ptCount val="1"/>
                <c:pt idx="0">
                  <c:v>-1.5°</c:v>
                </c:pt>
              </c:strCache>
            </c:strRef>
          </c:tx>
          <c:marker>
            <c:symbol val="none"/>
          </c:marker>
          <c:val>
            <c:numRef>
              <c:f>'8171S Data'!$U$319:$U$391</c:f>
              <c:numCache>
                <c:formatCode>0.00</c:formatCode>
                <c:ptCount val="73"/>
                <c:pt idx="0">
                  <c:v>0.48</c:v>
                </c:pt>
                <c:pt idx="1">
                  <c:v>1.22</c:v>
                </c:pt>
                <c:pt idx="2">
                  <c:v>1.51</c:v>
                </c:pt>
                <c:pt idx="3">
                  <c:v>1.88</c:v>
                </c:pt>
                <c:pt idx="4">
                  <c:v>2.59</c:v>
                </c:pt>
                <c:pt idx="5">
                  <c:v>3.01</c:v>
                </c:pt>
                <c:pt idx="6">
                  <c:v>3.36</c:v>
                </c:pt>
                <c:pt idx="7">
                  <c:v>3.61</c:v>
                </c:pt>
                <c:pt idx="8">
                  <c:v>4.25</c:v>
                </c:pt>
                <c:pt idx="9">
                  <c:v>5.31</c:v>
                </c:pt>
                <c:pt idx="10">
                  <c:v>5.83</c:v>
                </c:pt>
                <c:pt idx="11">
                  <c:v>6.25</c:v>
                </c:pt>
                <c:pt idx="12">
                  <c:v>6.59</c:v>
                </c:pt>
                <c:pt idx="13">
                  <c:v>6.78</c:v>
                </c:pt>
                <c:pt idx="14">
                  <c:v>7.23</c:v>
                </c:pt>
                <c:pt idx="15">
                  <c:v>7.58</c:v>
                </c:pt>
                <c:pt idx="16">
                  <c:v>7.92</c:v>
                </c:pt>
                <c:pt idx="17">
                  <c:v>8.81</c:v>
                </c:pt>
                <c:pt idx="18">
                  <c:v>9.18</c:v>
                </c:pt>
                <c:pt idx="19">
                  <c:v>9.44</c:v>
                </c:pt>
                <c:pt idx="20">
                  <c:v>9.57</c:v>
                </c:pt>
                <c:pt idx="21">
                  <c:v>10.24</c:v>
                </c:pt>
                <c:pt idx="22">
                  <c:v>10.58</c:v>
                </c:pt>
                <c:pt idx="23">
                  <c:v>10.88</c:v>
                </c:pt>
                <c:pt idx="24">
                  <c:v>10.95</c:v>
                </c:pt>
                <c:pt idx="25">
                  <c:v>12.13</c:v>
                </c:pt>
                <c:pt idx="26">
                  <c:v>12.31</c:v>
                </c:pt>
                <c:pt idx="27">
                  <c:v>12.64</c:v>
                </c:pt>
                <c:pt idx="28">
                  <c:v>13.01</c:v>
                </c:pt>
                <c:pt idx="29">
                  <c:v>13.24</c:v>
                </c:pt>
                <c:pt idx="30">
                  <c:v>13.34</c:v>
                </c:pt>
                <c:pt idx="31">
                  <c:v>13.53</c:v>
                </c:pt>
                <c:pt idx="32">
                  <c:v>14.01</c:v>
                </c:pt>
                <c:pt idx="33">
                  <c:v>14.63</c:v>
                </c:pt>
                <c:pt idx="34">
                  <c:v>15.07</c:v>
                </c:pt>
                <c:pt idx="35">
                  <c:v>15.48</c:v>
                </c:pt>
                <c:pt idx="36">
                  <c:v>15.71</c:v>
                </c:pt>
                <c:pt idx="37">
                  <c:v>15.86</c:v>
                </c:pt>
                <c:pt idx="38">
                  <c:v>16.170000000000002</c:v>
                </c:pt>
                <c:pt idx="39">
                  <c:v>16.41</c:v>
                </c:pt>
                <c:pt idx="40">
                  <c:v>16.48</c:v>
                </c:pt>
                <c:pt idx="41">
                  <c:v>17.420000000000002</c:v>
                </c:pt>
                <c:pt idx="42">
                  <c:v>17.72</c:v>
                </c:pt>
                <c:pt idx="43">
                  <c:v>17.920000000000002</c:v>
                </c:pt>
                <c:pt idx="44">
                  <c:v>18.14</c:v>
                </c:pt>
                <c:pt idx="45">
                  <c:v>18.47</c:v>
                </c:pt>
                <c:pt idx="46">
                  <c:v>18.71</c:v>
                </c:pt>
                <c:pt idx="47">
                  <c:v>18.79</c:v>
                </c:pt>
                <c:pt idx="48">
                  <c:v>18.84</c:v>
                </c:pt>
                <c:pt idx="49">
                  <c:v>19.93</c:v>
                </c:pt>
                <c:pt idx="50">
                  <c:v>20.04</c:v>
                </c:pt>
                <c:pt idx="51">
                  <c:v>20.66</c:v>
                </c:pt>
                <c:pt idx="52">
                  <c:v>20.94</c:v>
                </c:pt>
                <c:pt idx="53">
                  <c:v>21.16</c:v>
                </c:pt>
                <c:pt idx="54">
                  <c:v>21.26</c:v>
                </c:pt>
                <c:pt idx="55">
                  <c:v>21.59</c:v>
                </c:pt>
                <c:pt idx="56">
                  <c:v>22.01</c:v>
                </c:pt>
                <c:pt idx="57">
                  <c:v>22.64</c:v>
                </c:pt>
                <c:pt idx="58">
                  <c:v>23.24</c:v>
                </c:pt>
                <c:pt idx="59">
                  <c:v>23.49</c:v>
                </c:pt>
                <c:pt idx="60">
                  <c:v>23.72</c:v>
                </c:pt>
                <c:pt idx="61">
                  <c:v>23.71</c:v>
                </c:pt>
                <c:pt idx="62">
                  <c:v>24.24</c:v>
                </c:pt>
                <c:pt idx="63">
                  <c:v>24.61</c:v>
                </c:pt>
                <c:pt idx="64">
                  <c:v>24.84</c:v>
                </c:pt>
                <c:pt idx="65">
                  <c:v>25.83</c:v>
                </c:pt>
                <c:pt idx="66">
                  <c:v>26.06</c:v>
                </c:pt>
                <c:pt idx="67">
                  <c:v>26.22</c:v>
                </c:pt>
                <c:pt idx="68">
                  <c:v>26.58</c:v>
                </c:pt>
                <c:pt idx="69">
                  <c:v>26.99</c:v>
                </c:pt>
                <c:pt idx="70">
                  <c:v>27.3</c:v>
                </c:pt>
                <c:pt idx="71">
                  <c:v>27.35</c:v>
                </c:pt>
                <c:pt idx="72">
                  <c:v>27.63</c:v>
                </c:pt>
              </c:numCache>
            </c:numRef>
          </c:val>
          <c:smooth val="0"/>
        </c:ser>
        <c:ser>
          <c:idx val="2"/>
          <c:order val="4"/>
          <c:tx>
            <c:strRef>
              <c:f>'8172S Data'!$AC$238</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Data'!$AA$319:$AA$391</c:f>
              <c:numCache>
                <c:formatCode>0.00</c:formatCode>
                <c:ptCount val="73"/>
                <c:pt idx="0">
                  <c:v>0.69</c:v>
                </c:pt>
                <c:pt idx="1">
                  <c:v>1.17</c:v>
                </c:pt>
                <c:pt idx="2">
                  <c:v>1.38</c:v>
                </c:pt>
                <c:pt idx="3">
                  <c:v>1.77</c:v>
                </c:pt>
                <c:pt idx="4">
                  <c:v>2.44</c:v>
                </c:pt>
                <c:pt idx="5">
                  <c:v>2.95</c:v>
                </c:pt>
                <c:pt idx="6">
                  <c:v>3.32</c:v>
                </c:pt>
                <c:pt idx="7">
                  <c:v>3.64</c:v>
                </c:pt>
                <c:pt idx="8">
                  <c:v>4.26</c:v>
                </c:pt>
                <c:pt idx="9">
                  <c:v>5.38</c:v>
                </c:pt>
                <c:pt idx="10">
                  <c:v>5.83</c:v>
                </c:pt>
                <c:pt idx="11">
                  <c:v>6.37</c:v>
                </c:pt>
                <c:pt idx="12">
                  <c:v>6.63</c:v>
                </c:pt>
                <c:pt idx="13">
                  <c:v>6.76</c:v>
                </c:pt>
                <c:pt idx="14">
                  <c:v>7.36</c:v>
                </c:pt>
                <c:pt idx="15">
                  <c:v>7.62</c:v>
                </c:pt>
                <c:pt idx="16">
                  <c:v>8.02</c:v>
                </c:pt>
                <c:pt idx="17">
                  <c:v>9.02</c:v>
                </c:pt>
                <c:pt idx="18">
                  <c:v>9.31</c:v>
                </c:pt>
                <c:pt idx="19">
                  <c:v>9.56</c:v>
                </c:pt>
                <c:pt idx="20">
                  <c:v>9.82</c:v>
                </c:pt>
                <c:pt idx="21">
                  <c:v>10.32</c:v>
                </c:pt>
                <c:pt idx="22">
                  <c:v>10.7</c:v>
                </c:pt>
                <c:pt idx="23">
                  <c:v>10.91</c:v>
                </c:pt>
                <c:pt idx="24">
                  <c:v>11.08</c:v>
                </c:pt>
                <c:pt idx="25">
                  <c:v>12.26</c:v>
                </c:pt>
                <c:pt idx="26">
                  <c:v>12.4</c:v>
                </c:pt>
                <c:pt idx="27">
                  <c:v>12.76</c:v>
                </c:pt>
                <c:pt idx="28">
                  <c:v>13.04</c:v>
                </c:pt>
                <c:pt idx="29">
                  <c:v>13.29</c:v>
                </c:pt>
                <c:pt idx="30">
                  <c:v>13.48</c:v>
                </c:pt>
                <c:pt idx="31">
                  <c:v>13.7</c:v>
                </c:pt>
                <c:pt idx="32">
                  <c:v>14.24</c:v>
                </c:pt>
                <c:pt idx="33">
                  <c:v>14.86</c:v>
                </c:pt>
                <c:pt idx="34">
                  <c:v>15.33</c:v>
                </c:pt>
                <c:pt idx="35">
                  <c:v>15.66</c:v>
                </c:pt>
                <c:pt idx="36">
                  <c:v>15.98</c:v>
                </c:pt>
                <c:pt idx="37">
                  <c:v>16</c:v>
                </c:pt>
                <c:pt idx="38">
                  <c:v>16.54</c:v>
                </c:pt>
                <c:pt idx="39">
                  <c:v>16.93</c:v>
                </c:pt>
                <c:pt idx="40">
                  <c:v>17.09</c:v>
                </c:pt>
                <c:pt idx="41">
                  <c:v>17.86</c:v>
                </c:pt>
                <c:pt idx="42">
                  <c:v>18.07</c:v>
                </c:pt>
                <c:pt idx="43">
                  <c:v>18.28</c:v>
                </c:pt>
                <c:pt idx="44">
                  <c:v>18.59</c:v>
                </c:pt>
                <c:pt idx="45">
                  <c:v>18.96</c:v>
                </c:pt>
                <c:pt idx="46">
                  <c:v>19.309999999999999</c:v>
                </c:pt>
                <c:pt idx="47">
                  <c:v>19.510000000000002</c:v>
                </c:pt>
                <c:pt idx="48">
                  <c:v>19.54</c:v>
                </c:pt>
                <c:pt idx="49">
                  <c:v>20.23</c:v>
                </c:pt>
                <c:pt idx="50">
                  <c:v>20.36</c:v>
                </c:pt>
                <c:pt idx="51">
                  <c:v>20.84</c:v>
                </c:pt>
                <c:pt idx="52">
                  <c:v>21.34</c:v>
                </c:pt>
                <c:pt idx="53">
                  <c:v>21.53</c:v>
                </c:pt>
                <c:pt idx="54">
                  <c:v>21.69</c:v>
                </c:pt>
                <c:pt idx="55">
                  <c:v>22.01</c:v>
                </c:pt>
                <c:pt idx="56">
                  <c:v>22.3</c:v>
                </c:pt>
                <c:pt idx="57">
                  <c:v>22.86</c:v>
                </c:pt>
                <c:pt idx="58">
                  <c:v>23.46</c:v>
                </c:pt>
                <c:pt idx="59">
                  <c:v>23.78</c:v>
                </c:pt>
                <c:pt idx="60">
                  <c:v>23.86</c:v>
                </c:pt>
                <c:pt idx="61">
                  <c:v>24.01</c:v>
                </c:pt>
                <c:pt idx="62">
                  <c:v>24.54</c:v>
                </c:pt>
                <c:pt idx="63">
                  <c:v>24.71</c:v>
                </c:pt>
                <c:pt idx="64">
                  <c:v>24.91</c:v>
                </c:pt>
                <c:pt idx="65">
                  <c:v>25.96</c:v>
                </c:pt>
                <c:pt idx="66">
                  <c:v>26.18</c:v>
                </c:pt>
                <c:pt idx="67">
                  <c:v>26.3</c:v>
                </c:pt>
                <c:pt idx="68">
                  <c:v>26.73</c:v>
                </c:pt>
                <c:pt idx="69">
                  <c:v>27.29</c:v>
                </c:pt>
                <c:pt idx="70">
                  <c:v>27.34</c:v>
                </c:pt>
                <c:pt idx="71">
                  <c:v>27.45</c:v>
                </c:pt>
                <c:pt idx="72">
                  <c:v>27.81</c:v>
                </c:pt>
              </c:numCache>
            </c:numRef>
          </c:val>
          <c:smooth val="0"/>
        </c:ser>
        <c:ser>
          <c:idx val="7"/>
          <c:order val="5"/>
          <c:tx>
            <c:strRef>
              <c:f>'8171S Data'!$AI$238</c:f>
              <c:strCache>
                <c:ptCount val="1"/>
                <c:pt idx="0">
                  <c:v>-2.5°</c:v>
                </c:pt>
              </c:strCache>
            </c:strRef>
          </c:tx>
          <c:marker>
            <c:symbol val="none"/>
          </c:marker>
          <c:val>
            <c:numRef>
              <c:f>'8171S Data'!$AG$319:$AG$391</c:f>
              <c:numCache>
                <c:formatCode>0.00</c:formatCode>
                <c:ptCount val="73"/>
                <c:pt idx="0">
                  <c:v>0.98</c:v>
                </c:pt>
                <c:pt idx="1">
                  <c:v>2.19</c:v>
                </c:pt>
                <c:pt idx="2">
                  <c:v>2.73</c:v>
                </c:pt>
                <c:pt idx="3">
                  <c:v>3.13</c:v>
                </c:pt>
                <c:pt idx="4">
                  <c:v>3.46</c:v>
                </c:pt>
                <c:pt idx="5">
                  <c:v>4.0999999999999996</c:v>
                </c:pt>
                <c:pt idx="6">
                  <c:v>4.68</c:v>
                </c:pt>
                <c:pt idx="7">
                  <c:v>5.0199999999999996</c:v>
                </c:pt>
                <c:pt idx="8">
                  <c:v>5.36</c:v>
                </c:pt>
                <c:pt idx="9">
                  <c:v>6.57</c:v>
                </c:pt>
                <c:pt idx="10">
                  <c:v>6.83</c:v>
                </c:pt>
                <c:pt idx="11">
                  <c:v>7.14</c:v>
                </c:pt>
                <c:pt idx="12">
                  <c:v>7.74</c:v>
                </c:pt>
                <c:pt idx="13">
                  <c:v>7.98</c:v>
                </c:pt>
                <c:pt idx="14">
                  <c:v>8.2799999999999994</c:v>
                </c:pt>
                <c:pt idx="15">
                  <c:v>8.44</c:v>
                </c:pt>
                <c:pt idx="16">
                  <c:v>9</c:v>
                </c:pt>
                <c:pt idx="17">
                  <c:v>9.76</c:v>
                </c:pt>
                <c:pt idx="18">
                  <c:v>10.220000000000001</c:v>
                </c:pt>
                <c:pt idx="19">
                  <c:v>10.68</c:v>
                </c:pt>
                <c:pt idx="20">
                  <c:v>10.97</c:v>
                </c:pt>
                <c:pt idx="21">
                  <c:v>11.13</c:v>
                </c:pt>
                <c:pt idx="22">
                  <c:v>11.61</c:v>
                </c:pt>
                <c:pt idx="23">
                  <c:v>11.99</c:v>
                </c:pt>
                <c:pt idx="24">
                  <c:v>12.29</c:v>
                </c:pt>
                <c:pt idx="25">
                  <c:v>13.2</c:v>
                </c:pt>
                <c:pt idx="26">
                  <c:v>13.44</c:v>
                </c:pt>
                <c:pt idx="27">
                  <c:v>13.54</c:v>
                </c:pt>
                <c:pt idx="28">
                  <c:v>13.64</c:v>
                </c:pt>
                <c:pt idx="29">
                  <c:v>14.12</c:v>
                </c:pt>
                <c:pt idx="30">
                  <c:v>14.48</c:v>
                </c:pt>
                <c:pt idx="31">
                  <c:v>14.73</c:v>
                </c:pt>
                <c:pt idx="32">
                  <c:v>14.98</c:v>
                </c:pt>
                <c:pt idx="33">
                  <c:v>16.14</c:v>
                </c:pt>
                <c:pt idx="34">
                  <c:v>16.309999999999999</c:v>
                </c:pt>
                <c:pt idx="35">
                  <c:v>16.63</c:v>
                </c:pt>
                <c:pt idx="36">
                  <c:v>16.98</c:v>
                </c:pt>
                <c:pt idx="37">
                  <c:v>17.25</c:v>
                </c:pt>
                <c:pt idx="38">
                  <c:v>17.440000000000001</c:v>
                </c:pt>
                <c:pt idx="39">
                  <c:v>17.68</c:v>
                </c:pt>
                <c:pt idx="40">
                  <c:v>18.25</c:v>
                </c:pt>
                <c:pt idx="41">
                  <c:v>18.809999999999999</c:v>
                </c:pt>
                <c:pt idx="42">
                  <c:v>19.23</c:v>
                </c:pt>
                <c:pt idx="43">
                  <c:v>19.5</c:v>
                </c:pt>
                <c:pt idx="44">
                  <c:v>19.690000000000001</c:v>
                </c:pt>
                <c:pt idx="45">
                  <c:v>19.77</c:v>
                </c:pt>
                <c:pt idx="46">
                  <c:v>20.28</c:v>
                </c:pt>
                <c:pt idx="47">
                  <c:v>20.77</c:v>
                </c:pt>
                <c:pt idx="48">
                  <c:v>20.88</c:v>
                </c:pt>
                <c:pt idx="49">
                  <c:v>21.64</c:v>
                </c:pt>
                <c:pt idx="50">
                  <c:v>21.81</c:v>
                </c:pt>
                <c:pt idx="51">
                  <c:v>21.99</c:v>
                </c:pt>
                <c:pt idx="52">
                  <c:v>22.22</c:v>
                </c:pt>
                <c:pt idx="53">
                  <c:v>22.66</c:v>
                </c:pt>
                <c:pt idx="54">
                  <c:v>22.97</c:v>
                </c:pt>
                <c:pt idx="55">
                  <c:v>23.19</c:v>
                </c:pt>
                <c:pt idx="56">
                  <c:v>23.28</c:v>
                </c:pt>
                <c:pt idx="57">
                  <c:v>24.09</c:v>
                </c:pt>
                <c:pt idx="58">
                  <c:v>24.16</c:v>
                </c:pt>
                <c:pt idx="59">
                  <c:v>24.68</c:v>
                </c:pt>
                <c:pt idx="60">
                  <c:v>25.09</c:v>
                </c:pt>
                <c:pt idx="61">
                  <c:v>25.44</c:v>
                </c:pt>
                <c:pt idx="62">
                  <c:v>25.57</c:v>
                </c:pt>
                <c:pt idx="63">
                  <c:v>25.82</c:v>
                </c:pt>
                <c:pt idx="64">
                  <c:v>26.26</c:v>
                </c:pt>
                <c:pt idx="65">
                  <c:v>26.71</c:v>
                </c:pt>
                <c:pt idx="66">
                  <c:v>27.26</c:v>
                </c:pt>
                <c:pt idx="67">
                  <c:v>27.58</c:v>
                </c:pt>
                <c:pt idx="68">
                  <c:v>27.73</c:v>
                </c:pt>
                <c:pt idx="69">
                  <c:v>28.02</c:v>
                </c:pt>
                <c:pt idx="70">
                  <c:v>28.43</c:v>
                </c:pt>
                <c:pt idx="71">
                  <c:v>28.73</c:v>
                </c:pt>
                <c:pt idx="72">
                  <c:v>28.9</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Data'!$AM$319:$AM$391</c:f>
              <c:numCache>
                <c:formatCode>0.00</c:formatCode>
                <c:ptCount val="73"/>
                <c:pt idx="0">
                  <c:v>1.01</c:v>
                </c:pt>
                <c:pt idx="1">
                  <c:v>2.39</c:v>
                </c:pt>
                <c:pt idx="2">
                  <c:v>2.93</c:v>
                </c:pt>
                <c:pt idx="3">
                  <c:v>3.4</c:v>
                </c:pt>
                <c:pt idx="4">
                  <c:v>3.69</c:v>
                </c:pt>
                <c:pt idx="5">
                  <c:v>4.32</c:v>
                </c:pt>
                <c:pt idx="6">
                  <c:v>4.8</c:v>
                </c:pt>
                <c:pt idx="7">
                  <c:v>5.21</c:v>
                </c:pt>
                <c:pt idx="8">
                  <c:v>5.56</c:v>
                </c:pt>
                <c:pt idx="9">
                  <c:v>6.94</c:v>
                </c:pt>
                <c:pt idx="10">
                  <c:v>7.22</c:v>
                </c:pt>
                <c:pt idx="11">
                  <c:v>7.53</c:v>
                </c:pt>
                <c:pt idx="12">
                  <c:v>8.09</c:v>
                </c:pt>
                <c:pt idx="13">
                  <c:v>8.41</c:v>
                </c:pt>
                <c:pt idx="14">
                  <c:v>8.59</c:v>
                </c:pt>
                <c:pt idx="15">
                  <c:v>8.6999999999999993</c:v>
                </c:pt>
                <c:pt idx="16">
                  <c:v>9.32</c:v>
                </c:pt>
                <c:pt idx="17">
                  <c:v>10.11</c:v>
                </c:pt>
                <c:pt idx="18">
                  <c:v>10.54</c:v>
                </c:pt>
                <c:pt idx="19">
                  <c:v>11</c:v>
                </c:pt>
                <c:pt idx="20">
                  <c:v>11.32</c:v>
                </c:pt>
                <c:pt idx="21">
                  <c:v>11.53</c:v>
                </c:pt>
                <c:pt idx="22">
                  <c:v>11.9</c:v>
                </c:pt>
                <c:pt idx="23">
                  <c:v>12.41</c:v>
                </c:pt>
                <c:pt idx="24">
                  <c:v>12.76</c:v>
                </c:pt>
                <c:pt idx="25">
                  <c:v>13.49</c:v>
                </c:pt>
                <c:pt idx="26">
                  <c:v>13.82</c:v>
                </c:pt>
                <c:pt idx="27">
                  <c:v>14.07</c:v>
                </c:pt>
                <c:pt idx="28">
                  <c:v>14.22</c:v>
                </c:pt>
                <c:pt idx="29">
                  <c:v>14.66</c:v>
                </c:pt>
                <c:pt idx="30">
                  <c:v>15.04</c:v>
                </c:pt>
                <c:pt idx="31">
                  <c:v>15.33</c:v>
                </c:pt>
                <c:pt idx="32">
                  <c:v>15.67</c:v>
                </c:pt>
                <c:pt idx="33">
                  <c:v>16.850000000000001</c:v>
                </c:pt>
                <c:pt idx="34">
                  <c:v>17.03</c:v>
                </c:pt>
                <c:pt idx="35">
                  <c:v>17.190000000000001</c:v>
                </c:pt>
                <c:pt idx="36">
                  <c:v>17.77</c:v>
                </c:pt>
                <c:pt idx="37">
                  <c:v>17.96</c:v>
                </c:pt>
                <c:pt idx="38">
                  <c:v>18.309999999999999</c:v>
                </c:pt>
                <c:pt idx="39">
                  <c:v>18.37</c:v>
                </c:pt>
                <c:pt idx="40">
                  <c:v>18.89</c:v>
                </c:pt>
                <c:pt idx="41">
                  <c:v>19.510000000000002</c:v>
                </c:pt>
                <c:pt idx="42">
                  <c:v>19.91</c:v>
                </c:pt>
                <c:pt idx="43">
                  <c:v>20.23</c:v>
                </c:pt>
                <c:pt idx="44">
                  <c:v>20.51</c:v>
                </c:pt>
                <c:pt idx="45">
                  <c:v>20.64</c:v>
                </c:pt>
                <c:pt idx="46">
                  <c:v>21.1</c:v>
                </c:pt>
                <c:pt idx="47">
                  <c:v>21.54</c:v>
                </c:pt>
                <c:pt idx="48">
                  <c:v>21.66</c:v>
                </c:pt>
                <c:pt idx="49">
                  <c:v>22.43</c:v>
                </c:pt>
                <c:pt idx="50">
                  <c:v>22.81</c:v>
                </c:pt>
                <c:pt idx="51">
                  <c:v>22.89</c:v>
                </c:pt>
                <c:pt idx="52">
                  <c:v>23.13</c:v>
                </c:pt>
                <c:pt idx="53">
                  <c:v>23.55</c:v>
                </c:pt>
                <c:pt idx="54">
                  <c:v>23.83</c:v>
                </c:pt>
                <c:pt idx="55">
                  <c:v>24.16</c:v>
                </c:pt>
                <c:pt idx="56">
                  <c:v>24.07</c:v>
                </c:pt>
                <c:pt idx="57">
                  <c:v>25.03</c:v>
                </c:pt>
                <c:pt idx="58">
                  <c:v>25.16</c:v>
                </c:pt>
                <c:pt idx="59">
                  <c:v>25.65</c:v>
                </c:pt>
                <c:pt idx="60">
                  <c:v>26.11</c:v>
                </c:pt>
                <c:pt idx="61">
                  <c:v>26.24</c:v>
                </c:pt>
                <c:pt idx="62">
                  <c:v>26.35</c:v>
                </c:pt>
                <c:pt idx="63">
                  <c:v>26.74</c:v>
                </c:pt>
                <c:pt idx="64">
                  <c:v>27.15</c:v>
                </c:pt>
                <c:pt idx="65">
                  <c:v>27.66</c:v>
                </c:pt>
                <c:pt idx="66">
                  <c:v>28.14</c:v>
                </c:pt>
                <c:pt idx="67">
                  <c:v>28.54</c:v>
                </c:pt>
                <c:pt idx="68">
                  <c:v>28.8</c:v>
                </c:pt>
                <c:pt idx="69">
                  <c:v>28.77</c:v>
                </c:pt>
                <c:pt idx="70">
                  <c:v>29.28</c:v>
                </c:pt>
                <c:pt idx="71">
                  <c:v>29.63</c:v>
                </c:pt>
                <c:pt idx="72">
                  <c:v>29.73</c:v>
                </c:pt>
              </c:numCache>
            </c:numRef>
          </c:val>
          <c:smooth val="0"/>
        </c:ser>
        <c:ser>
          <c:idx val="8"/>
          <c:order val="7"/>
          <c:tx>
            <c:strRef>
              <c:f>'8171S Data'!$AU$238</c:f>
              <c:strCache>
                <c:ptCount val="1"/>
                <c:pt idx="0">
                  <c:v>-3.5°</c:v>
                </c:pt>
              </c:strCache>
            </c:strRef>
          </c:tx>
          <c:marker>
            <c:symbol val="none"/>
          </c:marker>
          <c:val>
            <c:numRef>
              <c:f>'8171S Data'!$AS$319:$AS$391</c:f>
              <c:numCache>
                <c:formatCode>0.00</c:formatCode>
                <c:ptCount val="73"/>
                <c:pt idx="0">
                  <c:v>0.66</c:v>
                </c:pt>
                <c:pt idx="1">
                  <c:v>1.08</c:v>
                </c:pt>
                <c:pt idx="2">
                  <c:v>1.39</c:v>
                </c:pt>
                <c:pt idx="3">
                  <c:v>1.69</c:v>
                </c:pt>
                <c:pt idx="4">
                  <c:v>2.46</c:v>
                </c:pt>
                <c:pt idx="5">
                  <c:v>3.14</c:v>
                </c:pt>
                <c:pt idx="6">
                  <c:v>3.53</c:v>
                </c:pt>
                <c:pt idx="7">
                  <c:v>5.07</c:v>
                </c:pt>
                <c:pt idx="8">
                  <c:v>5.6</c:v>
                </c:pt>
                <c:pt idx="9">
                  <c:v>5.88</c:v>
                </c:pt>
                <c:pt idx="10">
                  <c:v>6.31</c:v>
                </c:pt>
                <c:pt idx="11">
                  <c:v>6.87</c:v>
                </c:pt>
                <c:pt idx="12">
                  <c:v>7.24</c:v>
                </c:pt>
                <c:pt idx="13">
                  <c:v>7.4</c:v>
                </c:pt>
                <c:pt idx="14">
                  <c:v>7.83</c:v>
                </c:pt>
                <c:pt idx="15">
                  <c:v>8.94</c:v>
                </c:pt>
                <c:pt idx="16">
                  <c:v>9.08</c:v>
                </c:pt>
                <c:pt idx="17">
                  <c:v>9.65</c:v>
                </c:pt>
                <c:pt idx="18">
                  <c:v>9.9600000000000009</c:v>
                </c:pt>
                <c:pt idx="19">
                  <c:v>10.210000000000001</c:v>
                </c:pt>
                <c:pt idx="20">
                  <c:v>10.42</c:v>
                </c:pt>
                <c:pt idx="21">
                  <c:v>10.88</c:v>
                </c:pt>
                <c:pt idx="22">
                  <c:v>11.31</c:v>
                </c:pt>
                <c:pt idx="23">
                  <c:v>12.29</c:v>
                </c:pt>
                <c:pt idx="24">
                  <c:v>12.64</c:v>
                </c:pt>
                <c:pt idx="25">
                  <c:v>12.97</c:v>
                </c:pt>
                <c:pt idx="26">
                  <c:v>13.3</c:v>
                </c:pt>
                <c:pt idx="27">
                  <c:v>13.46</c:v>
                </c:pt>
                <c:pt idx="28">
                  <c:v>13.86</c:v>
                </c:pt>
                <c:pt idx="29">
                  <c:v>14.13</c:v>
                </c:pt>
                <c:pt idx="30">
                  <c:v>14.31</c:v>
                </c:pt>
                <c:pt idx="31">
                  <c:v>15.41</c:v>
                </c:pt>
                <c:pt idx="32">
                  <c:v>15.67</c:v>
                </c:pt>
                <c:pt idx="33">
                  <c:v>15.82</c:v>
                </c:pt>
                <c:pt idx="34">
                  <c:v>16.399999999999999</c:v>
                </c:pt>
                <c:pt idx="35">
                  <c:v>16.73</c:v>
                </c:pt>
                <c:pt idx="36">
                  <c:v>17</c:v>
                </c:pt>
                <c:pt idx="37">
                  <c:v>17.239999999999998</c:v>
                </c:pt>
                <c:pt idx="38">
                  <c:v>17.62</c:v>
                </c:pt>
                <c:pt idx="39">
                  <c:v>18.48</c:v>
                </c:pt>
                <c:pt idx="40">
                  <c:v>18.78</c:v>
                </c:pt>
                <c:pt idx="41">
                  <c:v>19.23</c:v>
                </c:pt>
                <c:pt idx="42">
                  <c:v>19.559999999999999</c:v>
                </c:pt>
                <c:pt idx="43">
                  <c:v>19.8</c:v>
                </c:pt>
                <c:pt idx="44">
                  <c:v>19.98</c:v>
                </c:pt>
                <c:pt idx="45">
                  <c:v>20.49</c:v>
                </c:pt>
                <c:pt idx="46">
                  <c:v>20.83</c:v>
                </c:pt>
                <c:pt idx="47">
                  <c:v>21.62</c:v>
                </c:pt>
                <c:pt idx="48">
                  <c:v>21.9</c:v>
                </c:pt>
                <c:pt idx="49">
                  <c:v>22.08</c:v>
                </c:pt>
                <c:pt idx="50">
                  <c:v>22.23</c:v>
                </c:pt>
                <c:pt idx="51">
                  <c:v>22.64</c:v>
                </c:pt>
                <c:pt idx="52">
                  <c:v>23.08</c:v>
                </c:pt>
                <c:pt idx="53">
                  <c:v>23.39</c:v>
                </c:pt>
                <c:pt idx="54">
                  <c:v>23.48</c:v>
                </c:pt>
                <c:pt idx="55">
                  <c:v>24.3</c:v>
                </c:pt>
                <c:pt idx="56">
                  <c:v>24.48</c:v>
                </c:pt>
                <c:pt idx="57">
                  <c:v>24.71</c:v>
                </c:pt>
                <c:pt idx="58">
                  <c:v>25.26</c:v>
                </c:pt>
                <c:pt idx="59">
                  <c:v>25.48</c:v>
                </c:pt>
                <c:pt idx="60">
                  <c:v>25.67</c:v>
                </c:pt>
                <c:pt idx="61">
                  <c:v>25.73</c:v>
                </c:pt>
                <c:pt idx="62">
                  <c:v>26.17</c:v>
                </c:pt>
                <c:pt idx="63">
                  <c:v>26.74</c:v>
                </c:pt>
                <c:pt idx="64">
                  <c:v>27.19</c:v>
                </c:pt>
                <c:pt idx="65">
                  <c:v>27.56</c:v>
                </c:pt>
                <c:pt idx="66">
                  <c:v>27.83</c:v>
                </c:pt>
                <c:pt idx="67">
                  <c:v>27.98</c:v>
                </c:pt>
                <c:pt idx="68">
                  <c:v>28.28</c:v>
                </c:pt>
                <c:pt idx="69">
                  <c:v>28.78</c:v>
                </c:pt>
                <c:pt idx="70">
                  <c:v>28.91</c:v>
                </c:pt>
                <c:pt idx="71">
                  <c:v>29.17</c:v>
                </c:pt>
                <c:pt idx="72">
                  <c:v>29.35</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Data'!$AY$319:$AY$391</c:f>
              <c:numCache>
                <c:formatCode>0.00</c:formatCode>
                <c:ptCount val="73"/>
                <c:pt idx="0">
                  <c:v>0.49</c:v>
                </c:pt>
                <c:pt idx="1">
                  <c:v>1</c:v>
                </c:pt>
                <c:pt idx="2">
                  <c:v>1.34</c:v>
                </c:pt>
                <c:pt idx="3">
                  <c:v>1.83</c:v>
                </c:pt>
                <c:pt idx="4">
                  <c:v>2.2200000000000002</c:v>
                </c:pt>
                <c:pt idx="5">
                  <c:v>2.95</c:v>
                </c:pt>
                <c:pt idx="6">
                  <c:v>3.47</c:v>
                </c:pt>
                <c:pt idx="7">
                  <c:v>5.03</c:v>
                </c:pt>
                <c:pt idx="8">
                  <c:v>5.59</c:v>
                </c:pt>
                <c:pt idx="9">
                  <c:v>6.03</c:v>
                </c:pt>
                <c:pt idx="10">
                  <c:v>6.38</c:v>
                </c:pt>
                <c:pt idx="11">
                  <c:v>6.98</c:v>
                </c:pt>
                <c:pt idx="12">
                  <c:v>7.36</c:v>
                </c:pt>
                <c:pt idx="13">
                  <c:v>7.62</c:v>
                </c:pt>
                <c:pt idx="14">
                  <c:v>7.84</c:v>
                </c:pt>
                <c:pt idx="15">
                  <c:v>9.1199999999999992</c:v>
                </c:pt>
                <c:pt idx="16">
                  <c:v>9.2799999999999994</c:v>
                </c:pt>
                <c:pt idx="17">
                  <c:v>9.7100000000000009</c:v>
                </c:pt>
                <c:pt idx="18">
                  <c:v>10.19</c:v>
                </c:pt>
                <c:pt idx="19">
                  <c:v>10.5</c:v>
                </c:pt>
                <c:pt idx="20">
                  <c:v>10.66</c:v>
                </c:pt>
                <c:pt idx="21">
                  <c:v>11.03</c:v>
                </c:pt>
                <c:pt idx="22">
                  <c:v>11.58</c:v>
                </c:pt>
                <c:pt idx="23">
                  <c:v>12.41</c:v>
                </c:pt>
                <c:pt idx="24">
                  <c:v>12.98</c:v>
                </c:pt>
                <c:pt idx="25">
                  <c:v>13.31</c:v>
                </c:pt>
                <c:pt idx="26">
                  <c:v>13.42</c:v>
                </c:pt>
                <c:pt idx="27">
                  <c:v>13.59</c:v>
                </c:pt>
                <c:pt idx="28">
                  <c:v>14.09</c:v>
                </c:pt>
                <c:pt idx="29">
                  <c:v>14.41</c:v>
                </c:pt>
                <c:pt idx="30">
                  <c:v>14.61</c:v>
                </c:pt>
                <c:pt idx="31">
                  <c:v>15.71</c:v>
                </c:pt>
                <c:pt idx="32">
                  <c:v>15.94</c:v>
                </c:pt>
                <c:pt idx="33">
                  <c:v>16.13</c:v>
                </c:pt>
                <c:pt idx="34">
                  <c:v>16.55</c:v>
                </c:pt>
                <c:pt idx="35">
                  <c:v>17.010000000000002</c:v>
                </c:pt>
                <c:pt idx="36">
                  <c:v>17.28</c:v>
                </c:pt>
                <c:pt idx="37">
                  <c:v>17.440000000000001</c:v>
                </c:pt>
                <c:pt idx="38">
                  <c:v>17.64</c:v>
                </c:pt>
                <c:pt idx="39">
                  <c:v>18.64</c:v>
                </c:pt>
                <c:pt idx="40">
                  <c:v>18.809999999999999</c:v>
                </c:pt>
                <c:pt idx="41">
                  <c:v>19.329999999999998</c:v>
                </c:pt>
                <c:pt idx="42">
                  <c:v>19.75</c:v>
                </c:pt>
                <c:pt idx="43">
                  <c:v>20.11</c:v>
                </c:pt>
                <c:pt idx="44">
                  <c:v>20.100000000000001</c:v>
                </c:pt>
                <c:pt idx="45">
                  <c:v>20.57</c:v>
                </c:pt>
                <c:pt idx="46">
                  <c:v>20.95</c:v>
                </c:pt>
                <c:pt idx="47">
                  <c:v>21.75</c:v>
                </c:pt>
                <c:pt idx="48">
                  <c:v>22.23</c:v>
                </c:pt>
                <c:pt idx="49">
                  <c:v>22.53</c:v>
                </c:pt>
                <c:pt idx="50">
                  <c:v>22.86</c:v>
                </c:pt>
                <c:pt idx="51">
                  <c:v>22.94</c:v>
                </c:pt>
                <c:pt idx="52">
                  <c:v>23.54</c:v>
                </c:pt>
                <c:pt idx="53">
                  <c:v>23.8</c:v>
                </c:pt>
                <c:pt idx="54">
                  <c:v>24.06</c:v>
                </c:pt>
                <c:pt idx="55">
                  <c:v>25.06</c:v>
                </c:pt>
                <c:pt idx="56">
                  <c:v>25.1</c:v>
                </c:pt>
                <c:pt idx="57">
                  <c:v>25.24</c:v>
                </c:pt>
                <c:pt idx="58">
                  <c:v>25.67</c:v>
                </c:pt>
                <c:pt idx="59">
                  <c:v>26.08</c:v>
                </c:pt>
                <c:pt idx="60">
                  <c:v>26.33</c:v>
                </c:pt>
                <c:pt idx="61">
                  <c:v>26.5</c:v>
                </c:pt>
                <c:pt idx="62">
                  <c:v>26.86</c:v>
                </c:pt>
                <c:pt idx="63">
                  <c:v>27.51</c:v>
                </c:pt>
                <c:pt idx="64">
                  <c:v>27.65</c:v>
                </c:pt>
                <c:pt idx="65">
                  <c:v>28.08</c:v>
                </c:pt>
                <c:pt idx="66">
                  <c:v>28.57</c:v>
                </c:pt>
                <c:pt idx="67">
                  <c:v>28.6</c:v>
                </c:pt>
                <c:pt idx="68">
                  <c:v>28.71</c:v>
                </c:pt>
                <c:pt idx="69">
                  <c:v>29.24</c:v>
                </c:pt>
                <c:pt idx="70">
                  <c:v>29.54</c:v>
                </c:pt>
                <c:pt idx="71">
                  <c:v>29.73</c:v>
                </c:pt>
                <c:pt idx="72">
                  <c:v>29.89</c:v>
                </c:pt>
              </c:numCache>
            </c:numRef>
          </c:val>
          <c:smooth val="0"/>
        </c:ser>
        <c:dLbls>
          <c:showLegendKey val="0"/>
          <c:showVal val="0"/>
          <c:showCatName val="0"/>
          <c:showSerName val="0"/>
          <c:showPercent val="0"/>
          <c:showBubbleSize val="0"/>
        </c:dLbls>
        <c:marker val="1"/>
        <c:smooth val="0"/>
        <c:axId val="119420416"/>
        <c:axId val="119422336"/>
      </c:lineChart>
      <c:catAx>
        <c:axId val="11942041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9422336"/>
        <c:crosses val="autoZero"/>
        <c:auto val="1"/>
        <c:lblAlgn val="ctr"/>
        <c:lblOffset val="100"/>
        <c:tickMarkSkip val="1"/>
        <c:noMultiLvlLbl val="0"/>
      </c:catAx>
      <c:valAx>
        <c:axId val="11942233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9420416"/>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170kph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Data'!$E$397:$E$469</c:f>
              <c:numCache>
                <c:formatCode>0</c:formatCode>
                <c:ptCount val="73"/>
                <c:pt idx="0">
                  <c:v>1118</c:v>
                </c:pt>
                <c:pt idx="1">
                  <c:v>630.49999999999989</c:v>
                </c:pt>
                <c:pt idx="2">
                  <c:v>1200.4754098360654</c:v>
                </c:pt>
                <c:pt idx="3">
                  <c:v>705.0612903225807</c:v>
                </c:pt>
                <c:pt idx="4">
                  <c:v>1030.1812688821751</c:v>
                </c:pt>
                <c:pt idx="5">
                  <c:v>855.77247191011236</c:v>
                </c:pt>
                <c:pt idx="6">
                  <c:v>1027.7190265486724</c:v>
                </c:pt>
                <c:pt idx="7">
                  <c:v>1013.3414096916298</c:v>
                </c:pt>
                <c:pt idx="8">
                  <c:v>998.70121951219517</c:v>
                </c:pt>
                <c:pt idx="9">
                  <c:v>1014.0493358633776</c:v>
                </c:pt>
                <c:pt idx="10">
                  <c:v>1121.0490909090909</c:v>
                </c:pt>
                <c:pt idx="11">
                  <c:v>1019.5916515426497</c:v>
                </c:pt>
                <c:pt idx="12">
                  <c:v>1167.43537414966</c:v>
                </c:pt>
                <c:pt idx="13">
                  <c:v>1027.1845425867509</c:v>
                </c:pt>
                <c:pt idx="14">
                  <c:v>1089.3123167155425</c:v>
                </c:pt>
                <c:pt idx="15">
                  <c:v>1116.4385474860335</c:v>
                </c:pt>
                <c:pt idx="16">
                  <c:v>1218.8156123822343</c:v>
                </c:pt>
                <c:pt idx="17">
                  <c:v>1092.1886543535618</c:v>
                </c:pt>
                <c:pt idx="18">
                  <c:v>1132.5383615084525</c:v>
                </c:pt>
                <c:pt idx="19">
                  <c:v>1219.8833535844471</c:v>
                </c:pt>
                <c:pt idx="20">
                  <c:v>1144.5573580533023</c:v>
                </c:pt>
                <c:pt idx="21">
                  <c:v>1118.6447520184545</c:v>
                </c:pt>
                <c:pt idx="22">
                  <c:v>1198.2756813417191</c:v>
                </c:pt>
                <c:pt idx="23">
                  <c:v>1161.7528321318227</c:v>
                </c:pt>
                <c:pt idx="24">
                  <c:v>1159.5127161749745</c:v>
                </c:pt>
                <c:pt idx="25">
                  <c:v>1171.8336575875487</c:v>
                </c:pt>
                <c:pt idx="26">
                  <c:v>1149.957825679475</c:v>
                </c:pt>
                <c:pt idx="27">
                  <c:v>1175.0200364298723</c:v>
                </c:pt>
                <c:pt idx="28">
                  <c:v>1165.4241877256318</c:v>
                </c:pt>
                <c:pt idx="29">
                  <c:v>1225.2123104371096</c:v>
                </c:pt>
                <c:pt idx="30">
                  <c:v>1175.3333333333333</c:v>
                </c:pt>
                <c:pt idx="31">
                  <c:v>1195.9046454767727</c:v>
                </c:pt>
                <c:pt idx="32">
                  <c:v>1150.8051643192489</c:v>
                </c:pt>
                <c:pt idx="33">
                  <c:v>1168.7029478458051</c:v>
                </c:pt>
                <c:pt idx="34">
                  <c:v>1176.8863807373966</c:v>
                </c:pt>
                <c:pt idx="35">
                  <c:v>1174.939033457249</c:v>
                </c:pt>
                <c:pt idx="36">
                  <c:v>1146.2527075812275</c:v>
                </c:pt>
                <c:pt idx="37">
                  <c:v>1199.4229691876749</c:v>
                </c:pt>
                <c:pt idx="38">
                  <c:v>1146.4745308310992</c:v>
                </c:pt>
                <c:pt idx="39">
                  <c:v>1132.1289695398575</c:v>
                </c:pt>
                <c:pt idx="40">
                  <c:v>1186.2314049586776</c:v>
                </c:pt>
                <c:pt idx="41">
                  <c:v>1176.860655737705</c:v>
                </c:pt>
                <c:pt idx="42">
                  <c:v>1154.380475594493</c:v>
                </c:pt>
                <c:pt idx="43">
                  <c:v>1207.8332322619769</c:v>
                </c:pt>
                <c:pt idx="44">
                  <c:v>1182.9075829383887</c:v>
                </c:pt>
                <c:pt idx="45">
                  <c:v>1165.0806642941873</c:v>
                </c:pt>
                <c:pt idx="46">
                  <c:v>1184.9049217002237</c:v>
                </c:pt>
                <c:pt idx="47">
                  <c:v>1151.2444933920704</c:v>
                </c:pt>
                <c:pt idx="48">
                  <c:v>1180.2132675438597</c:v>
                </c:pt>
                <c:pt idx="49">
                  <c:v>1189.4061998931052</c:v>
                </c:pt>
                <c:pt idx="50">
                  <c:v>1177.3056722689078</c:v>
                </c:pt>
                <c:pt idx="51">
                  <c:v>1153.5885093167701</c:v>
                </c:pt>
                <c:pt idx="52">
                  <c:v>1181.6213140196587</c:v>
                </c:pt>
                <c:pt idx="53">
                  <c:v>1171.3732859319452</c:v>
                </c:pt>
                <c:pt idx="54">
                  <c:v>1160.25</c:v>
                </c:pt>
                <c:pt idx="55">
                  <c:v>1187.3041806823642</c:v>
                </c:pt>
                <c:pt idx="56">
                  <c:v>1152.1013608634444</c:v>
                </c:pt>
                <c:pt idx="57">
                  <c:v>1177.3969641214351</c:v>
                </c:pt>
                <c:pt idx="58">
                  <c:v>1138.2573394495412</c:v>
                </c:pt>
                <c:pt idx="59">
                  <c:v>1191.2236421725238</c:v>
                </c:pt>
                <c:pt idx="60">
                  <c:v>1153.5749888740543</c:v>
                </c:pt>
                <c:pt idx="61">
                  <c:v>1166.5344677137869</c:v>
                </c:pt>
                <c:pt idx="62">
                  <c:v>1136.4519678374947</c:v>
                </c:pt>
                <c:pt idx="63">
                  <c:v>1173.923204649232</c:v>
                </c:pt>
                <c:pt idx="64">
                  <c:v>1151.6774590163934</c:v>
                </c:pt>
                <c:pt idx="65">
                  <c:v>1174.7002044989774</c:v>
                </c:pt>
                <c:pt idx="66">
                  <c:v>1173.8774687625958</c:v>
                </c:pt>
                <c:pt idx="67">
                  <c:v>1123.5215329909126</c:v>
                </c:pt>
                <c:pt idx="68">
                  <c:v>1167.824863174355</c:v>
                </c:pt>
                <c:pt idx="69">
                  <c:v>1165.3434343434344</c:v>
                </c:pt>
                <c:pt idx="70">
                  <c:v>1174.7766990291261</c:v>
                </c:pt>
                <c:pt idx="71">
                  <c:v>1123.3869532987399</c:v>
                </c:pt>
                <c:pt idx="72">
                  <c:v>1176.9618800888229</c:v>
                </c:pt>
              </c:numCache>
            </c:numRef>
          </c:val>
          <c:smooth val="0"/>
        </c:ser>
        <c:ser>
          <c:idx val="5"/>
          <c:order val="1"/>
          <c:tx>
            <c:strRef>
              <c:f>'8171S Data'!$K$238</c:f>
              <c:strCache>
                <c:ptCount val="1"/>
                <c:pt idx="0">
                  <c:v>-0.5°</c:v>
                </c:pt>
              </c:strCache>
            </c:strRef>
          </c:tx>
          <c:marker>
            <c:symbol val="none"/>
          </c:marker>
          <c:val>
            <c:numRef>
              <c:f>'8171S Data'!$K$397:$K$469</c:f>
              <c:numCache>
                <c:formatCode>0</c:formatCode>
                <c:ptCount val="73"/>
                <c:pt idx="0">
                  <c:v>510.81034482758628</c:v>
                </c:pt>
                <c:pt idx="1">
                  <c:v>1087.3698630136985</c:v>
                </c:pt>
                <c:pt idx="2">
                  <c:v>565.17679558011048</c:v>
                </c:pt>
                <c:pt idx="3">
                  <c:v>847.97457627118638</c:v>
                </c:pt>
                <c:pt idx="4">
                  <c:v>634.24999999999989</c:v>
                </c:pt>
                <c:pt idx="5">
                  <c:v>746.42941176470595</c:v>
                </c:pt>
                <c:pt idx="6">
                  <c:v>902.64754098360652</c:v>
                </c:pt>
                <c:pt idx="7">
                  <c:v>961.57700650759193</c:v>
                </c:pt>
                <c:pt idx="8">
                  <c:v>960.48516949152543</c:v>
                </c:pt>
                <c:pt idx="9">
                  <c:v>960.56734693877559</c:v>
                </c:pt>
                <c:pt idx="10">
                  <c:v>945.75614366729678</c:v>
                </c:pt>
                <c:pt idx="11">
                  <c:v>1090.6841186736474</c:v>
                </c:pt>
                <c:pt idx="12">
                  <c:v>993.77777777777783</c:v>
                </c:pt>
                <c:pt idx="13">
                  <c:v>1115.1135972461275</c:v>
                </c:pt>
                <c:pt idx="14">
                  <c:v>1002.0140405616226</c:v>
                </c:pt>
                <c:pt idx="15">
                  <c:v>1123.7628865979382</c:v>
                </c:pt>
                <c:pt idx="16">
                  <c:v>1129.5975103734438</c:v>
                </c:pt>
                <c:pt idx="17">
                  <c:v>1069.391304347826</c:v>
                </c:pt>
                <c:pt idx="18">
                  <c:v>1079.4974489795918</c:v>
                </c:pt>
                <c:pt idx="19">
                  <c:v>1051.8211586901764</c:v>
                </c:pt>
                <c:pt idx="20">
                  <c:v>1204.6825396825398</c:v>
                </c:pt>
                <c:pt idx="21">
                  <c:v>1074.0046296296296</c:v>
                </c:pt>
                <c:pt idx="22">
                  <c:v>1169.104966139955</c:v>
                </c:pt>
                <c:pt idx="23">
                  <c:v>1088.976116303219</c:v>
                </c:pt>
                <c:pt idx="24">
                  <c:v>1168.0010050251258</c:v>
                </c:pt>
                <c:pt idx="25">
                  <c:v>1095.3974358974358</c:v>
                </c:pt>
                <c:pt idx="26">
                  <c:v>1127.8454011741683</c:v>
                </c:pt>
                <c:pt idx="27">
                  <c:v>1163.0064043915829</c:v>
                </c:pt>
                <c:pt idx="28">
                  <c:v>1117.4982046678633</c:v>
                </c:pt>
                <c:pt idx="29">
                  <c:v>1161.6486246672582</c:v>
                </c:pt>
                <c:pt idx="30">
                  <c:v>1115.5396126760563</c:v>
                </c:pt>
                <c:pt idx="31">
                  <c:v>1161.7635189669088</c:v>
                </c:pt>
                <c:pt idx="32">
                  <c:v>1106.8110488390712</c:v>
                </c:pt>
                <c:pt idx="33">
                  <c:v>1147.6274356975837</c:v>
                </c:pt>
                <c:pt idx="34">
                  <c:v>1105.0775540641312</c:v>
                </c:pt>
                <c:pt idx="35">
                  <c:v>1157.6947291361639</c:v>
                </c:pt>
                <c:pt idx="36">
                  <c:v>1162.9159970781593</c:v>
                </c:pt>
                <c:pt idx="37">
                  <c:v>1115.201001430615</c:v>
                </c:pt>
                <c:pt idx="38">
                  <c:v>1147.5849582172702</c:v>
                </c:pt>
                <c:pt idx="39">
                  <c:v>1121.3607214428857</c:v>
                </c:pt>
                <c:pt idx="40">
                  <c:v>1136.6572528883182</c:v>
                </c:pt>
                <c:pt idx="41">
                  <c:v>1161.8087774294672</c:v>
                </c:pt>
                <c:pt idx="42">
                  <c:v>1142.3345771144279</c:v>
                </c:pt>
                <c:pt idx="43">
                  <c:v>1162.4033251231526</c:v>
                </c:pt>
                <c:pt idx="44">
                  <c:v>1159.8914868105517</c:v>
                </c:pt>
                <c:pt idx="45">
                  <c:v>1113.7101534828807</c:v>
                </c:pt>
                <c:pt idx="46">
                  <c:v>1171.0366705471477</c:v>
                </c:pt>
                <c:pt idx="47">
                  <c:v>1143.3812910284462</c:v>
                </c:pt>
                <c:pt idx="48">
                  <c:v>1153.5258011950027</c:v>
                </c:pt>
                <c:pt idx="49">
                  <c:v>1151.0947255113026</c:v>
                </c:pt>
                <c:pt idx="50">
                  <c:v>1150.9351901446169</c:v>
                </c:pt>
                <c:pt idx="51">
                  <c:v>1178.7229729729731</c:v>
                </c:pt>
                <c:pt idx="52">
                  <c:v>1122.87083546899</c:v>
                </c:pt>
                <c:pt idx="53">
                  <c:v>1168.1993911719937</c:v>
                </c:pt>
                <c:pt idx="54">
                  <c:v>1145.007549068948</c:v>
                </c:pt>
                <c:pt idx="55">
                  <c:v>1158.480228680324</c:v>
                </c:pt>
                <c:pt idx="56">
                  <c:v>1116.6740986717271</c:v>
                </c:pt>
                <c:pt idx="57">
                  <c:v>1151.4466604823749</c:v>
                </c:pt>
                <c:pt idx="58">
                  <c:v>1158.3481041571492</c:v>
                </c:pt>
                <c:pt idx="59">
                  <c:v>1147.7662454873646</c:v>
                </c:pt>
                <c:pt idx="60">
                  <c:v>1153.0470219435738</c:v>
                </c:pt>
                <c:pt idx="61">
                  <c:v>1147.0164152617567</c:v>
                </c:pt>
                <c:pt idx="62">
                  <c:v>1130.5944540727903</c:v>
                </c:pt>
                <c:pt idx="63">
                  <c:v>1171.3279864921906</c:v>
                </c:pt>
                <c:pt idx="64">
                  <c:v>1153.9752475247524</c:v>
                </c:pt>
                <c:pt idx="65">
                  <c:v>1139.2478770723817</c:v>
                </c:pt>
                <c:pt idx="66">
                  <c:v>1143.5529935275081</c:v>
                </c:pt>
                <c:pt idx="67">
                  <c:v>1157.4296654574769</c:v>
                </c:pt>
                <c:pt idx="68">
                  <c:v>1148.7263447192777</c:v>
                </c:pt>
                <c:pt idx="69">
                  <c:v>1133.1197836166925</c:v>
                </c:pt>
                <c:pt idx="70">
                  <c:v>1141.7917944785277</c:v>
                </c:pt>
                <c:pt idx="71">
                  <c:v>1151.1627734519836</c:v>
                </c:pt>
                <c:pt idx="72">
                  <c:v>1133.7493596780096</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Data'!$Q$397:$Q$469</c:f>
              <c:numCache>
                <c:formatCode>0</c:formatCode>
                <c:ptCount val="73"/>
                <c:pt idx="0">
                  <c:v>529.96103896103887</c:v>
                </c:pt>
                <c:pt idx="1">
                  <c:v>986.77134146341461</c:v>
                </c:pt>
                <c:pt idx="2">
                  <c:v>774.70108695652164</c:v>
                </c:pt>
                <c:pt idx="3">
                  <c:v>746.28644501278768</c:v>
                </c:pt>
                <c:pt idx="4">
                  <c:v>1077.1598173515983</c:v>
                </c:pt>
                <c:pt idx="5">
                  <c:v>870.08528784648172</c:v>
                </c:pt>
                <c:pt idx="6">
                  <c:v>854.18918918918928</c:v>
                </c:pt>
                <c:pt idx="7">
                  <c:v>985.87272727272727</c:v>
                </c:pt>
                <c:pt idx="8">
                  <c:v>923.4761904761906</c:v>
                </c:pt>
                <c:pt idx="9">
                  <c:v>980.38539898132433</c:v>
                </c:pt>
                <c:pt idx="10">
                  <c:v>1144.7038216560509</c:v>
                </c:pt>
                <c:pt idx="11">
                  <c:v>979.29446935724945</c:v>
                </c:pt>
                <c:pt idx="12">
                  <c:v>1113.1810344827584</c:v>
                </c:pt>
                <c:pt idx="13">
                  <c:v>1008.2822349570199</c:v>
                </c:pt>
                <c:pt idx="14">
                  <c:v>1105.0707482993198</c:v>
                </c:pt>
                <c:pt idx="15">
                  <c:v>1009.5051413881747</c:v>
                </c:pt>
                <c:pt idx="16">
                  <c:v>1017.9536921151439</c:v>
                </c:pt>
                <c:pt idx="17">
                  <c:v>1165.0126728110599</c:v>
                </c:pt>
                <c:pt idx="18">
                  <c:v>1045.5938529088912</c:v>
                </c:pt>
                <c:pt idx="19">
                  <c:v>1139.3825136612022</c:v>
                </c:pt>
                <c:pt idx="20">
                  <c:v>1045.1131465517242</c:v>
                </c:pt>
                <c:pt idx="21">
                  <c:v>1149.877800407332</c:v>
                </c:pt>
                <c:pt idx="22">
                  <c:v>1055.949901768173</c:v>
                </c:pt>
                <c:pt idx="23">
                  <c:v>1125.4961685823753</c:v>
                </c:pt>
                <c:pt idx="24">
                  <c:v>1082.1940726577436</c:v>
                </c:pt>
                <c:pt idx="25">
                  <c:v>1089.9775280898875</c:v>
                </c:pt>
                <c:pt idx="26">
                  <c:v>1110.7339688041598</c:v>
                </c:pt>
                <c:pt idx="27">
                  <c:v>1155.328881469115</c:v>
                </c:pt>
                <c:pt idx="28">
                  <c:v>1062.8682295877122</c:v>
                </c:pt>
                <c:pt idx="29">
                  <c:v>1156.4754746835442</c:v>
                </c:pt>
                <c:pt idx="30">
                  <c:v>1103.2208398133748</c:v>
                </c:pt>
                <c:pt idx="31">
                  <c:v>1192.3883268482491</c:v>
                </c:pt>
                <c:pt idx="32">
                  <c:v>1089.9242878560722</c:v>
                </c:pt>
                <c:pt idx="33">
                  <c:v>1138.3635714285715</c:v>
                </c:pt>
                <c:pt idx="34">
                  <c:v>1095.6399999999999</c:v>
                </c:pt>
                <c:pt idx="35">
                  <c:v>1107.8772635814889</c:v>
                </c:pt>
                <c:pt idx="36">
                  <c:v>1143.4090909090908</c:v>
                </c:pt>
                <c:pt idx="37">
                  <c:v>1152.2470355731223</c:v>
                </c:pt>
                <c:pt idx="38">
                  <c:v>1100.4191270860076</c:v>
                </c:pt>
                <c:pt idx="39">
                  <c:v>1139.3252032520325</c:v>
                </c:pt>
                <c:pt idx="40">
                  <c:v>1156.3491965389369</c:v>
                </c:pt>
                <c:pt idx="41">
                  <c:v>1125.4793484584059</c:v>
                </c:pt>
                <c:pt idx="42">
                  <c:v>1130.1730659025789</c:v>
                </c:pt>
                <c:pt idx="43">
                  <c:v>1153.7077444884114</c:v>
                </c:pt>
                <c:pt idx="44">
                  <c:v>1109.1520633126058</c:v>
                </c:pt>
                <c:pt idx="45">
                  <c:v>1121.6796489303345</c:v>
                </c:pt>
                <c:pt idx="46">
                  <c:v>1147.6416711301551</c:v>
                </c:pt>
                <c:pt idx="47">
                  <c:v>1125.7846813069093</c:v>
                </c:pt>
                <c:pt idx="48">
                  <c:v>1150.1812366737738</c:v>
                </c:pt>
                <c:pt idx="49">
                  <c:v>1136.3643603782975</c:v>
                </c:pt>
                <c:pt idx="50">
                  <c:v>1144.2336495257114</c:v>
                </c:pt>
                <c:pt idx="51">
                  <c:v>1142.3877450980392</c:v>
                </c:pt>
                <c:pt idx="52">
                  <c:v>1138.14656415185</c:v>
                </c:pt>
                <c:pt idx="53">
                  <c:v>1150.7102759276879</c:v>
                </c:pt>
                <c:pt idx="54">
                  <c:v>1131.409689557855</c:v>
                </c:pt>
                <c:pt idx="55">
                  <c:v>1099.2887029288702</c:v>
                </c:pt>
                <c:pt idx="56">
                  <c:v>1146.367920253738</c:v>
                </c:pt>
                <c:pt idx="57">
                  <c:v>1131.6220646876384</c:v>
                </c:pt>
                <c:pt idx="58">
                  <c:v>1149.5778352738248</c:v>
                </c:pt>
                <c:pt idx="59">
                  <c:v>1127.2928388746805</c:v>
                </c:pt>
                <c:pt idx="60">
                  <c:v>1140.1806669480791</c:v>
                </c:pt>
                <c:pt idx="61">
                  <c:v>1152.042419151617</c:v>
                </c:pt>
                <c:pt idx="62">
                  <c:v>1090.7707736389684</c:v>
                </c:pt>
                <c:pt idx="63">
                  <c:v>1138.7873888439774</c:v>
                </c:pt>
                <c:pt idx="64">
                  <c:v>1151.3697916666665</c:v>
                </c:pt>
                <c:pt idx="65">
                  <c:v>1141.3457076566124</c:v>
                </c:pt>
                <c:pt idx="66">
                  <c:v>1139.6400919892678</c:v>
                </c:pt>
                <c:pt idx="67">
                  <c:v>1143.7672380952381</c:v>
                </c:pt>
                <c:pt idx="68">
                  <c:v>1109.3643556895254</c:v>
                </c:pt>
                <c:pt idx="69">
                  <c:v>1129.5257731958761</c:v>
                </c:pt>
                <c:pt idx="70">
                  <c:v>1102.3650563022156</c:v>
                </c:pt>
                <c:pt idx="71">
                  <c:v>1136.3708920187792</c:v>
                </c:pt>
                <c:pt idx="72">
                  <c:v>1114.7862019403522</c:v>
                </c:pt>
              </c:numCache>
            </c:numRef>
          </c:val>
          <c:smooth val="0"/>
        </c:ser>
        <c:ser>
          <c:idx val="6"/>
          <c:order val="3"/>
          <c:tx>
            <c:strRef>
              <c:f>'8171S Data'!$W$238</c:f>
              <c:strCache>
                <c:ptCount val="1"/>
                <c:pt idx="0">
                  <c:v>-1.5°</c:v>
                </c:pt>
              </c:strCache>
            </c:strRef>
          </c:tx>
          <c:marker>
            <c:symbol val="none"/>
          </c:marker>
          <c:val>
            <c:numRef>
              <c:f>'8171S Data'!$W$319:$W$390</c:f>
              <c:numCache>
                <c:formatCode>0</c:formatCode>
                <c:ptCount val="72"/>
                <c:pt idx="0">
                  <c:v>2119.5416666666665</c:v>
                </c:pt>
                <c:pt idx="1">
                  <c:v>1686.1639344262294</c:v>
                </c:pt>
                <c:pt idx="2">
                  <c:v>1680.7019867549668</c:v>
                </c:pt>
                <c:pt idx="3">
                  <c:v>1504.5425531914893</c:v>
                </c:pt>
                <c:pt idx="4">
                  <c:v>1154.6911196911199</c:v>
                </c:pt>
                <c:pt idx="5">
                  <c:v>1218.2857142857142</c:v>
                </c:pt>
                <c:pt idx="6">
                  <c:v>1241.1130952380952</c:v>
                </c:pt>
                <c:pt idx="7">
                  <c:v>1221.7479224376732</c:v>
                </c:pt>
                <c:pt idx="8">
                  <c:v>1058.8117647058823</c:v>
                </c:pt>
                <c:pt idx="9">
                  <c:v>1100.1035781544256</c:v>
                </c:pt>
                <c:pt idx="10">
                  <c:v>1010.6106346483706</c:v>
                </c:pt>
                <c:pt idx="11">
                  <c:v>1023.1936000000001</c:v>
                </c:pt>
                <c:pt idx="12">
                  <c:v>1059.4704097116844</c:v>
                </c:pt>
                <c:pt idx="13">
                  <c:v>1061.9351032448378</c:v>
                </c:pt>
                <c:pt idx="14">
                  <c:v>1010.5297372060855</c:v>
                </c:pt>
                <c:pt idx="15">
                  <c:v>996.31794195250643</c:v>
                </c:pt>
                <c:pt idx="16">
                  <c:v>1031.8914141414141</c:v>
                </c:pt>
                <c:pt idx="17">
                  <c:v>1005.0578887627695</c:v>
                </c:pt>
                <c:pt idx="18">
                  <c:v>1029.0958605664487</c:v>
                </c:pt>
                <c:pt idx="19">
                  <c:v>1046.3485169491526</c:v>
                </c:pt>
                <c:pt idx="20">
                  <c:v>1053.7471264367816</c:v>
                </c:pt>
                <c:pt idx="21">
                  <c:v>992.443359375</c:v>
                </c:pt>
                <c:pt idx="22">
                  <c:v>1008.1020793950852</c:v>
                </c:pt>
                <c:pt idx="23">
                  <c:v>1030.6562499999998</c:v>
                </c:pt>
                <c:pt idx="24">
                  <c:v>1046.5296803652968</c:v>
                </c:pt>
                <c:pt idx="25">
                  <c:v>1029.9793899422916</c:v>
                </c:pt>
                <c:pt idx="26">
                  <c:v>1041.2567018683997</c:v>
                </c:pt>
                <c:pt idx="27">
                  <c:v>1023.8014240506328</c:v>
                </c:pt>
                <c:pt idx="28">
                  <c:v>1004.1375864719446</c:v>
                </c:pt>
                <c:pt idx="29">
                  <c:v>1035.6699395770393</c:v>
                </c:pt>
                <c:pt idx="30">
                  <c:v>1060.5914542728635</c:v>
                </c:pt>
                <c:pt idx="31">
                  <c:v>1060.5713229859571</c:v>
                </c:pt>
                <c:pt idx="32">
                  <c:v>1041.790863668808</c:v>
                </c:pt>
                <c:pt idx="33">
                  <c:v>1073.6773752563224</c:v>
                </c:pt>
                <c:pt idx="34">
                  <c:v>1046.0384870603848</c:v>
                </c:pt>
                <c:pt idx="35">
                  <c:v>1042.5277777777776</c:v>
                </c:pt>
                <c:pt idx="36">
                  <c:v>1068.896244430299</c:v>
                </c:pt>
                <c:pt idx="37">
                  <c:v>1075.7049180327867</c:v>
                </c:pt>
                <c:pt idx="38">
                  <c:v>1060.6134817563388</c:v>
                </c:pt>
                <c:pt idx="39">
                  <c:v>1059.4088970140158</c:v>
                </c:pt>
                <c:pt idx="40">
                  <c:v>1093.5776699029125</c:v>
                </c:pt>
                <c:pt idx="41">
                  <c:v>1065.6940298507461</c:v>
                </c:pt>
                <c:pt idx="42">
                  <c:v>1091.1856659142211</c:v>
                </c:pt>
                <c:pt idx="43">
                  <c:v>1105.8342633928571</c:v>
                </c:pt>
                <c:pt idx="44">
                  <c:v>1099.202315325248</c:v>
                </c:pt>
                <c:pt idx="45">
                  <c:v>1099.8408229561451</c:v>
                </c:pt>
                <c:pt idx="46">
                  <c:v>1094.6958845537144</c:v>
                </c:pt>
                <c:pt idx="47">
                  <c:v>1121.5699840340608</c:v>
                </c:pt>
                <c:pt idx="48">
                  <c:v>1130.7584925690021</c:v>
                </c:pt>
                <c:pt idx="49">
                  <c:v>1123.3291520321122</c:v>
                </c:pt>
                <c:pt idx="50">
                  <c:v>1132.5049900199601</c:v>
                </c:pt>
                <c:pt idx="51">
                  <c:v>1103.9303000968055</c:v>
                </c:pt>
                <c:pt idx="52">
                  <c:v>1092.372492836676</c:v>
                </c:pt>
                <c:pt idx="53">
                  <c:v>1116.679111531191</c:v>
                </c:pt>
                <c:pt idx="54">
                  <c:v>1131.6726246472247</c:v>
                </c:pt>
                <c:pt idx="55">
                  <c:v>1119.2945808244558</c:v>
                </c:pt>
                <c:pt idx="56">
                  <c:v>1095.6501590186276</c:v>
                </c:pt>
                <c:pt idx="57">
                  <c:v>1128.3701413427561</c:v>
                </c:pt>
                <c:pt idx="58">
                  <c:v>1119.2026678141137</c:v>
                </c:pt>
                <c:pt idx="59">
                  <c:v>1109.4329501915711</c:v>
                </c:pt>
                <c:pt idx="60">
                  <c:v>1124.3629848229343</c:v>
                </c:pt>
                <c:pt idx="61">
                  <c:v>1134.2678194854491</c:v>
                </c:pt>
                <c:pt idx="62">
                  <c:v>1110.3898514851487</c:v>
                </c:pt>
                <c:pt idx="63">
                  <c:v>1109.5956928078017</c:v>
                </c:pt>
                <c:pt idx="64">
                  <c:v>1126.5515297906602</c:v>
                </c:pt>
                <c:pt idx="65">
                  <c:v>1102.4181184668989</c:v>
                </c:pt>
                <c:pt idx="66">
                  <c:v>1121.0030698388334</c:v>
                </c:pt>
                <c:pt idx="67">
                  <c:v>1133.1369183829138</c:v>
                </c:pt>
                <c:pt idx="68">
                  <c:v>1118.6309255079007</c:v>
                </c:pt>
                <c:pt idx="69">
                  <c:v>1098.7384216376436</c:v>
                </c:pt>
                <c:pt idx="70">
                  <c:v>1118.2047619047619</c:v>
                </c:pt>
                <c:pt idx="71">
                  <c:v>1132.9202925045702</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Data'!$AC$319:$AC$391</c:f>
              <c:numCache>
                <c:formatCode>0</c:formatCode>
                <c:ptCount val="73"/>
                <c:pt idx="0">
                  <c:v>1847.130434782609</c:v>
                </c:pt>
                <c:pt idx="1">
                  <c:v>1629.2222222222224</c:v>
                </c:pt>
                <c:pt idx="2">
                  <c:v>2126.630434782609</c:v>
                </c:pt>
                <c:pt idx="3">
                  <c:v>1948.6045197740114</c:v>
                </c:pt>
                <c:pt idx="4">
                  <c:v>1638.0532786885244</c:v>
                </c:pt>
                <c:pt idx="5">
                  <c:v>1455.2949152542371</c:v>
                </c:pt>
                <c:pt idx="6">
                  <c:v>1345.3042168674699</c:v>
                </c:pt>
                <c:pt idx="7">
                  <c:v>1339.1428571428571</c:v>
                </c:pt>
                <c:pt idx="8">
                  <c:v>1300.3967136150234</c:v>
                </c:pt>
                <c:pt idx="9">
                  <c:v>1073.3215613382899</c:v>
                </c:pt>
                <c:pt idx="10">
                  <c:v>1158.2710120068612</c:v>
                </c:pt>
                <c:pt idx="11">
                  <c:v>1115.3673469387754</c:v>
                </c:pt>
                <c:pt idx="12">
                  <c:v>1099.4509803921569</c:v>
                </c:pt>
                <c:pt idx="13">
                  <c:v>1095.6730769230769</c:v>
                </c:pt>
                <c:pt idx="14">
                  <c:v>1086.1005434782608</c:v>
                </c:pt>
                <c:pt idx="15">
                  <c:v>1110.6640419947507</c:v>
                </c:pt>
                <c:pt idx="16">
                  <c:v>1081.0586034912719</c:v>
                </c:pt>
                <c:pt idx="17">
                  <c:v>970.50332594235044</c:v>
                </c:pt>
                <c:pt idx="18">
                  <c:v>1077.7712137486571</c:v>
                </c:pt>
                <c:pt idx="19">
                  <c:v>1057.7730125523012</c:v>
                </c:pt>
                <c:pt idx="20">
                  <c:v>1066.1985743380856</c:v>
                </c:pt>
                <c:pt idx="21">
                  <c:v>1075.7499999999998</c:v>
                </c:pt>
                <c:pt idx="22">
                  <c:v>1068.8915887850467</c:v>
                </c:pt>
                <c:pt idx="23">
                  <c:v>1059.0769935838678</c:v>
                </c:pt>
                <c:pt idx="24">
                  <c:v>1051.908844765343</c:v>
                </c:pt>
                <c:pt idx="25">
                  <c:v>1007.2030995106037</c:v>
                </c:pt>
                <c:pt idx="26">
                  <c:v>1058.9443548387098</c:v>
                </c:pt>
                <c:pt idx="27">
                  <c:v>1071.1246081504701</c:v>
                </c:pt>
                <c:pt idx="28">
                  <c:v>1081.1334355828221</c:v>
                </c:pt>
                <c:pt idx="29">
                  <c:v>1075.9382994732882</c:v>
                </c:pt>
                <c:pt idx="30">
                  <c:v>1068.2373887240356</c:v>
                </c:pt>
                <c:pt idx="31">
                  <c:v>1077.6051094890511</c:v>
                </c:pt>
                <c:pt idx="32">
                  <c:v>1077.9592696629213</c:v>
                </c:pt>
                <c:pt idx="33">
                  <c:v>1054.0497981157471</c:v>
                </c:pt>
                <c:pt idx="34">
                  <c:v>1085.9112850619699</c:v>
                </c:pt>
                <c:pt idx="35">
                  <c:v>1087.301404853129</c:v>
                </c:pt>
                <c:pt idx="36">
                  <c:v>1071.8247809762202</c:v>
                </c:pt>
                <c:pt idx="37">
                  <c:v>1076.4243750000001</c:v>
                </c:pt>
                <c:pt idx="38">
                  <c:v>1083.189238210399</c:v>
                </c:pt>
                <c:pt idx="39">
                  <c:v>1083.0005906674542</c:v>
                </c:pt>
                <c:pt idx="40">
                  <c:v>1082.6740784084259</c:v>
                </c:pt>
                <c:pt idx="41">
                  <c:v>1050.0811870100783</c:v>
                </c:pt>
                <c:pt idx="42">
                  <c:v>1101.294964028777</c:v>
                </c:pt>
                <c:pt idx="43">
                  <c:v>1092.3129102844637</c:v>
                </c:pt>
                <c:pt idx="44">
                  <c:v>1090.0349650349649</c:v>
                </c:pt>
                <c:pt idx="45">
                  <c:v>1106.501582278481</c:v>
                </c:pt>
                <c:pt idx="46">
                  <c:v>1102.0781978249611</c:v>
                </c:pt>
                <c:pt idx="47">
                  <c:v>1097.0840594566887</c:v>
                </c:pt>
                <c:pt idx="48">
                  <c:v>1099.9769703172979</c:v>
                </c:pt>
                <c:pt idx="49">
                  <c:v>1096.1705388037567</c:v>
                </c:pt>
                <c:pt idx="50">
                  <c:v>1116.0780943025541</c:v>
                </c:pt>
                <c:pt idx="51">
                  <c:v>1126.3152591170824</c:v>
                </c:pt>
                <c:pt idx="52">
                  <c:v>1126.382380506092</c:v>
                </c:pt>
                <c:pt idx="53">
                  <c:v>1122.4138411518811</c:v>
                </c:pt>
                <c:pt idx="54">
                  <c:v>1125.9893960350391</c:v>
                </c:pt>
                <c:pt idx="55">
                  <c:v>1121.0477055883687</c:v>
                </c:pt>
                <c:pt idx="56">
                  <c:v>1132.5390134529148</c:v>
                </c:pt>
                <c:pt idx="57">
                  <c:v>1116.7773403324586</c:v>
                </c:pt>
                <c:pt idx="58">
                  <c:v>1133.964620630861</c:v>
                </c:pt>
                <c:pt idx="59">
                  <c:v>1132.3393608074009</c:v>
                </c:pt>
                <c:pt idx="60">
                  <c:v>1129.7141659681474</c:v>
                </c:pt>
                <c:pt idx="61">
                  <c:v>1125.4502290712201</c:v>
                </c:pt>
                <c:pt idx="62">
                  <c:v>1132.8064384678078</c:v>
                </c:pt>
                <c:pt idx="63">
                  <c:v>1143.1108862808578</c:v>
                </c:pt>
                <c:pt idx="64">
                  <c:v>1138.4211160176635</c:v>
                </c:pt>
                <c:pt idx="65">
                  <c:v>1088.0689522342066</c:v>
                </c:pt>
                <c:pt idx="66">
                  <c:v>1136.7899159663864</c:v>
                </c:pt>
                <c:pt idx="67">
                  <c:v>1144.3558935361216</c:v>
                </c:pt>
                <c:pt idx="68">
                  <c:v>1131.5933408155631</c:v>
                </c:pt>
                <c:pt idx="69">
                  <c:v>1130.4950531330157</c:v>
                </c:pt>
                <c:pt idx="70">
                  <c:v>1135.992684711046</c:v>
                </c:pt>
                <c:pt idx="71">
                  <c:v>1132.8659380692166</c:v>
                </c:pt>
                <c:pt idx="72">
                  <c:v>1131.4674577490111</c:v>
                </c:pt>
              </c:numCache>
            </c:numRef>
          </c:val>
          <c:smooth val="0"/>
        </c:ser>
        <c:ser>
          <c:idx val="7"/>
          <c:order val="5"/>
          <c:tx>
            <c:strRef>
              <c:f>'8171S Data'!$AI$238</c:f>
              <c:strCache>
                <c:ptCount val="1"/>
                <c:pt idx="0">
                  <c:v>-2.5°</c:v>
                </c:pt>
              </c:strCache>
            </c:strRef>
          </c:tx>
          <c:marker>
            <c:symbol val="none"/>
          </c:marker>
          <c:val>
            <c:numRef>
              <c:f>'8171S Data'!$AI$397:$AI$469</c:f>
              <c:numCache>
                <c:formatCode>0</c:formatCode>
                <c:ptCount val="73"/>
                <c:pt idx="0">
                  <c:v>1690.3095238095236</c:v>
                </c:pt>
                <c:pt idx="1">
                  <c:v>681.70731707317077</c:v>
                </c:pt>
                <c:pt idx="2">
                  <c:v>611.97712418300648</c:v>
                </c:pt>
                <c:pt idx="3">
                  <c:v>670.48595505617982</c:v>
                </c:pt>
                <c:pt idx="4">
                  <c:v>891.49610389610382</c:v>
                </c:pt>
                <c:pt idx="5">
                  <c:v>806.62719298245611</c:v>
                </c:pt>
                <c:pt idx="6">
                  <c:v>784.15277777777783</c:v>
                </c:pt>
                <c:pt idx="7">
                  <c:v>782.18283582089555</c:v>
                </c:pt>
                <c:pt idx="8">
                  <c:v>794.20765027322398</c:v>
                </c:pt>
                <c:pt idx="9">
                  <c:v>941.23013245033121</c:v>
                </c:pt>
                <c:pt idx="10">
                  <c:v>858.01931649331345</c:v>
                </c:pt>
                <c:pt idx="11">
                  <c:v>1024.6992805755394</c:v>
                </c:pt>
                <c:pt idx="12">
                  <c:v>937.43472409152082</c:v>
                </c:pt>
                <c:pt idx="13">
                  <c:v>878.42857142857144</c:v>
                </c:pt>
                <c:pt idx="14">
                  <c:v>969.60567010309273</c:v>
                </c:pt>
                <c:pt idx="15">
                  <c:v>1066.2801013941698</c:v>
                </c:pt>
                <c:pt idx="16">
                  <c:v>906.64664310954049</c:v>
                </c:pt>
                <c:pt idx="17">
                  <c:v>903.48532731376974</c:v>
                </c:pt>
                <c:pt idx="18">
                  <c:v>957.53549060542798</c:v>
                </c:pt>
                <c:pt idx="19">
                  <c:v>958.28571428571422</c:v>
                </c:pt>
                <c:pt idx="20">
                  <c:v>998.09696376101851</c:v>
                </c:pt>
                <c:pt idx="21">
                  <c:v>1002.8481624758221</c:v>
                </c:pt>
                <c:pt idx="22">
                  <c:v>1032.4014939309056</c:v>
                </c:pt>
                <c:pt idx="23">
                  <c:v>963.29885057471267</c:v>
                </c:pt>
                <c:pt idx="24">
                  <c:v>945.36764705882342</c:v>
                </c:pt>
                <c:pt idx="25">
                  <c:v>1001.222602739726</c:v>
                </c:pt>
                <c:pt idx="26">
                  <c:v>1035.7941176470588</c:v>
                </c:pt>
                <c:pt idx="27">
                  <c:v>1023.6687499999999</c:v>
                </c:pt>
                <c:pt idx="28">
                  <c:v>997.87354538401848</c:v>
                </c:pt>
                <c:pt idx="29">
                  <c:v>972.47861356932151</c:v>
                </c:pt>
                <c:pt idx="30">
                  <c:v>1001.8811953352769</c:v>
                </c:pt>
                <c:pt idx="31">
                  <c:v>1060.9755747126437</c:v>
                </c:pt>
                <c:pt idx="32">
                  <c:v>1024.8993621545003</c:v>
                </c:pt>
                <c:pt idx="33">
                  <c:v>989.1483781918563</c:v>
                </c:pt>
                <c:pt idx="34">
                  <c:v>1053.3736120182887</c:v>
                </c:pt>
                <c:pt idx="35">
                  <c:v>996.36906290115519</c:v>
                </c:pt>
                <c:pt idx="36">
                  <c:v>1019.1268749999999</c:v>
                </c:pt>
                <c:pt idx="37">
                  <c:v>1071.6455773955774</c:v>
                </c:pt>
                <c:pt idx="38">
                  <c:v>1051.5335365853659</c:v>
                </c:pt>
                <c:pt idx="39">
                  <c:v>1046.8302450687388</c:v>
                </c:pt>
                <c:pt idx="40">
                  <c:v>1057.3737609329446</c:v>
                </c:pt>
                <c:pt idx="41">
                  <c:v>1041.3059701492537</c:v>
                </c:pt>
                <c:pt idx="42">
                  <c:v>1010.171038251366</c:v>
                </c:pt>
                <c:pt idx="43">
                  <c:v>1062.3706293706293</c:v>
                </c:pt>
                <c:pt idx="44">
                  <c:v>1072.8522848034006</c:v>
                </c:pt>
                <c:pt idx="45">
                  <c:v>1081.498683517641</c:v>
                </c:pt>
                <c:pt idx="46">
                  <c:v>1044.650948231676</c:v>
                </c:pt>
                <c:pt idx="47">
                  <c:v>1045.3074596774193</c:v>
                </c:pt>
                <c:pt idx="48">
                  <c:v>1033.8014962593516</c:v>
                </c:pt>
                <c:pt idx="49">
                  <c:v>1016.9160079051383</c:v>
                </c:pt>
                <c:pt idx="50">
                  <c:v>1067.3735849056604</c:v>
                </c:pt>
                <c:pt idx="51">
                  <c:v>1088.9508426966293</c:v>
                </c:pt>
                <c:pt idx="52">
                  <c:v>1091.4790419161675</c:v>
                </c:pt>
                <c:pt idx="53">
                  <c:v>1085.7111913357401</c:v>
                </c:pt>
                <c:pt idx="54">
                  <c:v>1092.0348369807948</c:v>
                </c:pt>
                <c:pt idx="55">
                  <c:v>1054.4547069271759</c:v>
                </c:pt>
                <c:pt idx="56">
                  <c:v>1040.4365885992047</c:v>
                </c:pt>
                <c:pt idx="57">
                  <c:v>1039.2471910112358</c:v>
                </c:pt>
                <c:pt idx="58">
                  <c:v>1110.4523206751055</c:v>
                </c:pt>
                <c:pt idx="59">
                  <c:v>1094.7371240214256</c:v>
                </c:pt>
                <c:pt idx="60">
                  <c:v>1087.3729707792209</c:v>
                </c:pt>
                <c:pt idx="61">
                  <c:v>1073.7561269586179</c:v>
                </c:pt>
                <c:pt idx="62">
                  <c:v>1105.0052104208416</c:v>
                </c:pt>
                <c:pt idx="63">
                  <c:v>1099.0209238057639</c:v>
                </c:pt>
                <c:pt idx="64">
                  <c:v>1091.939393939394</c:v>
                </c:pt>
                <c:pt idx="65">
                  <c:v>1093.695652173913</c:v>
                </c:pt>
                <c:pt idx="66">
                  <c:v>1094.7860585836115</c:v>
                </c:pt>
                <c:pt idx="67">
                  <c:v>1095.4926793557831</c:v>
                </c:pt>
                <c:pt idx="68">
                  <c:v>1084.1829446064139</c:v>
                </c:pt>
                <c:pt idx="69">
                  <c:v>1045.1746661854925</c:v>
                </c:pt>
                <c:pt idx="70">
                  <c:v>1040.4715504978662</c:v>
                </c:pt>
                <c:pt idx="71">
                  <c:v>1042.7462214411248</c:v>
                </c:pt>
                <c:pt idx="72">
                  <c:v>1065.9909059111578</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Data'!$AO$397:$AO$469</c:f>
              <c:numCache>
                <c:formatCode>0</c:formatCode>
                <c:ptCount val="73"/>
                <c:pt idx="0">
                  <c:v>1651</c:v>
                </c:pt>
                <c:pt idx="1">
                  <c:v>1790.6949152542372</c:v>
                </c:pt>
                <c:pt idx="2">
                  <c:v>1806</c:v>
                </c:pt>
                <c:pt idx="3">
                  <c:v>747.68454258675081</c:v>
                </c:pt>
                <c:pt idx="4">
                  <c:v>727.7839335180056</c:v>
                </c:pt>
                <c:pt idx="5">
                  <c:v>730.61173814898416</c:v>
                </c:pt>
                <c:pt idx="6">
                  <c:v>727.0360721442886</c:v>
                </c:pt>
                <c:pt idx="7">
                  <c:v>871.74907063197031</c:v>
                </c:pt>
                <c:pt idx="8">
                  <c:v>901.80139372822293</c:v>
                </c:pt>
                <c:pt idx="9">
                  <c:v>851.76595744680833</c:v>
                </c:pt>
                <c:pt idx="10">
                  <c:v>820.9509954058193</c:v>
                </c:pt>
                <c:pt idx="11">
                  <c:v>913.16363636363621</c:v>
                </c:pt>
                <c:pt idx="12">
                  <c:v>882.94086727989475</c:v>
                </c:pt>
                <c:pt idx="13">
                  <c:v>938.52411167512685</c:v>
                </c:pt>
                <c:pt idx="14">
                  <c:v>891.0792079207921</c:v>
                </c:pt>
                <c:pt idx="15">
                  <c:v>926.55250596658698</c:v>
                </c:pt>
                <c:pt idx="16">
                  <c:v>896.67647058823525</c:v>
                </c:pt>
                <c:pt idx="17">
                  <c:v>894.15536105032811</c:v>
                </c:pt>
                <c:pt idx="18">
                  <c:v>895.12284482758616</c:v>
                </c:pt>
                <c:pt idx="19">
                  <c:v>947.55980392156869</c:v>
                </c:pt>
                <c:pt idx="20">
                  <c:v>915.2149712092131</c:v>
                </c:pt>
                <c:pt idx="21">
                  <c:v>949.66477272727263</c:v>
                </c:pt>
                <c:pt idx="22">
                  <c:v>941.98094373865695</c:v>
                </c:pt>
                <c:pt idx="23">
                  <c:v>1024.0132042253522</c:v>
                </c:pt>
                <c:pt idx="24">
                  <c:v>1012.583044982699</c:v>
                </c:pt>
                <c:pt idx="25">
                  <c:v>1001.5017152658662</c:v>
                </c:pt>
                <c:pt idx="26">
                  <c:v>963.39285714285711</c:v>
                </c:pt>
                <c:pt idx="27">
                  <c:v>1037.8299373040752</c:v>
                </c:pt>
                <c:pt idx="28">
                  <c:v>1039.8001537279015</c:v>
                </c:pt>
                <c:pt idx="29">
                  <c:v>1000.9903846153845</c:v>
                </c:pt>
                <c:pt idx="30">
                  <c:v>997.6934782608696</c:v>
                </c:pt>
                <c:pt idx="31">
                  <c:v>981.74624731951383</c:v>
                </c:pt>
                <c:pt idx="32">
                  <c:v>1024.5682788051208</c:v>
                </c:pt>
                <c:pt idx="33">
                  <c:v>1057.8058984910836</c:v>
                </c:pt>
                <c:pt idx="34">
                  <c:v>1054.9773182121412</c:v>
                </c:pt>
                <c:pt idx="35">
                  <c:v>1008.9613679544015</c:v>
                </c:pt>
                <c:pt idx="36">
                  <c:v>1056.1957998764669</c:v>
                </c:pt>
                <c:pt idx="37">
                  <c:v>1053.6179159049359</c:v>
                </c:pt>
                <c:pt idx="38">
                  <c:v>1012.5538089480049</c:v>
                </c:pt>
                <c:pt idx="39">
                  <c:v>997.09085580304816</c:v>
                </c:pt>
                <c:pt idx="40">
                  <c:v>1014.6122917863296</c:v>
                </c:pt>
                <c:pt idx="41">
                  <c:v>1021.3905628197839</c:v>
                </c:pt>
                <c:pt idx="42">
                  <c:v>1036.7481690140844</c:v>
                </c:pt>
                <c:pt idx="43">
                  <c:v>1046.6445974576272</c:v>
                </c:pt>
                <c:pt idx="44">
                  <c:v>1039.2304871660554</c:v>
                </c:pt>
                <c:pt idx="45">
                  <c:v>1029.3390535621425</c:v>
                </c:pt>
                <c:pt idx="46">
                  <c:v>1013.6118421052631</c:v>
                </c:pt>
                <c:pt idx="47">
                  <c:v>1020.8668316831682</c:v>
                </c:pt>
                <c:pt idx="48">
                  <c:v>1054.602564102564</c:v>
                </c:pt>
                <c:pt idx="49">
                  <c:v>1031.5369554576603</c:v>
                </c:pt>
                <c:pt idx="50">
                  <c:v>1060.8720152817573</c:v>
                </c:pt>
                <c:pt idx="51">
                  <c:v>1064.3092830882351</c:v>
                </c:pt>
                <c:pt idx="52">
                  <c:v>1060.4855595667871</c:v>
                </c:pt>
                <c:pt idx="53">
                  <c:v>1070.8613686534218</c:v>
                </c:pt>
                <c:pt idx="54">
                  <c:v>1032.1692913385828</c:v>
                </c:pt>
                <c:pt idx="55">
                  <c:v>1014.5265679442507</c:v>
                </c:pt>
                <c:pt idx="56">
                  <c:v>1019.3671268334772</c:v>
                </c:pt>
                <c:pt idx="57">
                  <c:v>1005.5398566005904</c:v>
                </c:pt>
                <c:pt idx="58">
                  <c:v>1019.2844648063307</c:v>
                </c:pt>
                <c:pt idx="59">
                  <c:v>1084.018921095008</c:v>
                </c:pt>
                <c:pt idx="60">
                  <c:v>1078.1509358821188</c:v>
                </c:pt>
                <c:pt idx="61">
                  <c:v>1077.1729174891434</c:v>
                </c:pt>
                <c:pt idx="62">
                  <c:v>1072.7172630751081</c:v>
                </c:pt>
                <c:pt idx="63">
                  <c:v>1078.1950464396284</c:v>
                </c:pt>
                <c:pt idx="64">
                  <c:v>1099.8783371472159</c:v>
                </c:pt>
                <c:pt idx="65">
                  <c:v>1020.5809128630705</c:v>
                </c:pt>
                <c:pt idx="66">
                  <c:v>1026.5120120120118</c:v>
                </c:pt>
                <c:pt idx="67">
                  <c:v>1087.3034682080925</c:v>
                </c:pt>
                <c:pt idx="68">
                  <c:v>1094.306752873563</c:v>
                </c:pt>
                <c:pt idx="69">
                  <c:v>1067.0007127583749</c:v>
                </c:pt>
                <c:pt idx="70">
                  <c:v>1081.72676253946</c:v>
                </c:pt>
                <c:pt idx="71">
                  <c:v>1084.7863099374565</c:v>
                </c:pt>
                <c:pt idx="72">
                  <c:v>1065.4493801652893</c:v>
                </c:pt>
              </c:numCache>
            </c:numRef>
          </c:val>
          <c:smooth val="0"/>
        </c:ser>
        <c:ser>
          <c:idx val="8"/>
          <c:order val="7"/>
          <c:tx>
            <c:strRef>
              <c:f>'8171S Data'!$AU$238</c:f>
              <c:strCache>
                <c:ptCount val="1"/>
                <c:pt idx="0">
                  <c:v>-3.5°</c:v>
                </c:pt>
              </c:strCache>
            </c:strRef>
          </c:tx>
          <c:marker>
            <c:symbol val="none"/>
          </c:marker>
          <c:val>
            <c:numRef>
              <c:f>'8171S Data'!$AU$397:$AU$469</c:f>
              <c:numCache>
                <c:formatCode>0</c:formatCode>
                <c:ptCount val="73"/>
                <c:pt idx="0">
                  <c:v>1118</c:v>
                </c:pt>
                <c:pt idx="1">
                  <c:v>1195.308510638298</c:v>
                </c:pt>
                <c:pt idx="2">
                  <c:v>894.4</c:v>
                </c:pt>
                <c:pt idx="3">
                  <c:v>623.14754098360652</c:v>
                </c:pt>
                <c:pt idx="4">
                  <c:v>585.36792452830184</c:v>
                </c:pt>
                <c:pt idx="5">
                  <c:v>607.21563342318052</c:v>
                </c:pt>
                <c:pt idx="6">
                  <c:v>950.29999999999973</c:v>
                </c:pt>
                <c:pt idx="7">
                  <c:v>725.83333333333326</c:v>
                </c:pt>
                <c:pt idx="8">
                  <c:v>879.30612244897964</c:v>
                </c:pt>
                <c:pt idx="9">
                  <c:v>858.57902298850581</c:v>
                </c:pt>
                <c:pt idx="10">
                  <c:v>797.47599451303154</c:v>
                </c:pt>
                <c:pt idx="11">
                  <c:v>800.8104138851802</c:v>
                </c:pt>
                <c:pt idx="12">
                  <c:v>830.05256241787117</c:v>
                </c:pt>
                <c:pt idx="13">
                  <c:v>907.17321867321857</c:v>
                </c:pt>
                <c:pt idx="14">
                  <c:v>907.79478054567016</c:v>
                </c:pt>
                <c:pt idx="15">
                  <c:v>895.80870561282927</c:v>
                </c:pt>
                <c:pt idx="16">
                  <c:v>931.47236704900934</c:v>
                </c:pt>
                <c:pt idx="17">
                  <c:v>873.29718875501999</c:v>
                </c:pt>
                <c:pt idx="18">
                  <c:v>880.60869565217388</c:v>
                </c:pt>
                <c:pt idx="19">
                  <c:v>884.35546875</c:v>
                </c:pt>
                <c:pt idx="20">
                  <c:v>923.31559290382802</c:v>
                </c:pt>
                <c:pt idx="21">
                  <c:v>931.32382704691804</c:v>
                </c:pt>
                <c:pt idx="22">
                  <c:v>900.38566243194191</c:v>
                </c:pt>
                <c:pt idx="23">
                  <c:v>889.22775800711747</c:v>
                </c:pt>
                <c:pt idx="24">
                  <c:v>967.39338842975201</c:v>
                </c:pt>
                <c:pt idx="25">
                  <c:v>943.08415032679738</c:v>
                </c:pt>
                <c:pt idx="26">
                  <c:v>933.27551020408157</c:v>
                </c:pt>
                <c:pt idx="27">
                  <c:v>977.71208622016934</c:v>
                </c:pt>
                <c:pt idx="28">
                  <c:v>993.73065250379375</c:v>
                </c:pt>
                <c:pt idx="29">
                  <c:v>990.55304740406325</c:v>
                </c:pt>
                <c:pt idx="30">
                  <c:v>947.29462365591405</c:v>
                </c:pt>
                <c:pt idx="31">
                  <c:v>958.84848484848499</c:v>
                </c:pt>
                <c:pt idx="32">
                  <c:v>945.71314209472985</c:v>
                </c:pt>
                <c:pt idx="33">
                  <c:v>1007.1419313026571</c:v>
                </c:pt>
                <c:pt idx="34">
                  <c:v>1010.4040790312303</c:v>
                </c:pt>
                <c:pt idx="35">
                  <c:v>955.50411652944888</c:v>
                </c:pt>
                <c:pt idx="36">
                  <c:v>1014.2252475247524</c:v>
                </c:pt>
                <c:pt idx="37">
                  <c:v>1018.4291691572026</c:v>
                </c:pt>
                <c:pt idx="38">
                  <c:v>983.26161081716612</c:v>
                </c:pt>
                <c:pt idx="39">
                  <c:v>978.82040816326537</c:v>
                </c:pt>
                <c:pt idx="40">
                  <c:v>982.01043382756711</c:v>
                </c:pt>
                <c:pt idx="41">
                  <c:v>979.62159214830956</c:v>
                </c:pt>
                <c:pt idx="42">
                  <c:v>1016.556338028169</c:v>
                </c:pt>
                <c:pt idx="43">
                  <c:v>1029.8454641350211</c:v>
                </c:pt>
                <c:pt idx="44">
                  <c:v>1027.5692941782586</c:v>
                </c:pt>
                <c:pt idx="45">
                  <c:v>986.0532994923858</c:v>
                </c:pt>
                <c:pt idx="46">
                  <c:v>962.08462694041054</c:v>
                </c:pt>
                <c:pt idx="47">
                  <c:v>1033.2778603268944</c:v>
                </c:pt>
                <c:pt idx="48">
                  <c:v>1024.8778042959427</c:v>
                </c:pt>
                <c:pt idx="49">
                  <c:v>1047.0742481203008</c:v>
                </c:pt>
                <c:pt idx="50">
                  <c:v>989.59147180192576</c:v>
                </c:pt>
                <c:pt idx="51">
                  <c:v>1019.3232505643342</c:v>
                </c:pt>
                <c:pt idx="52">
                  <c:v>1020.5871313672922</c:v>
                </c:pt>
                <c:pt idx="53">
                  <c:v>1041.7614393602844</c:v>
                </c:pt>
                <c:pt idx="54">
                  <c:v>986.37077189939282</c:v>
                </c:pt>
                <c:pt idx="55">
                  <c:v>1004.8179880647911</c:v>
                </c:pt>
                <c:pt idx="56">
                  <c:v>983.20403957131077</c:v>
                </c:pt>
                <c:pt idx="57">
                  <c:v>1025.5508715038507</c:v>
                </c:pt>
                <c:pt idx="58">
                  <c:v>1048.9655172413791</c:v>
                </c:pt>
                <c:pt idx="59">
                  <c:v>1030.6771873751497</c:v>
                </c:pt>
                <c:pt idx="60">
                  <c:v>979.39952996474722</c:v>
                </c:pt>
                <c:pt idx="61">
                  <c:v>1057.5968241673122</c:v>
                </c:pt>
                <c:pt idx="62">
                  <c:v>1030.2760595647192</c:v>
                </c:pt>
                <c:pt idx="63">
                  <c:v>1029.208858342879</c:v>
                </c:pt>
                <c:pt idx="64">
                  <c:v>986.96515040352165</c:v>
                </c:pt>
                <c:pt idx="65">
                  <c:v>1046.1402039329932</c:v>
                </c:pt>
                <c:pt idx="66">
                  <c:v>1045.5707564241764</c:v>
                </c:pt>
                <c:pt idx="67">
                  <c:v>1052.0839235127478</c:v>
                </c:pt>
                <c:pt idx="68">
                  <c:v>997.72616136919316</c:v>
                </c:pt>
                <c:pt idx="69">
                  <c:v>1057.8630806845965</c:v>
                </c:pt>
                <c:pt idx="70">
                  <c:v>1041.8610145934676</c:v>
                </c:pt>
                <c:pt idx="71">
                  <c:v>1050.5675119945167</c:v>
                </c:pt>
                <c:pt idx="72">
                  <c:v>1052.8182748039549</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Data'!$BA$397:$BA$469</c:f>
              <c:numCache>
                <c:formatCode>0</c:formatCode>
                <c:ptCount val="73"/>
                <c:pt idx="0">
                  <c:v>4611.75</c:v>
                </c:pt>
                <c:pt idx="1">
                  <c:v>1367.9058823529413</c:v>
                </c:pt>
                <c:pt idx="2">
                  <c:v>755.29007633587776</c:v>
                </c:pt>
                <c:pt idx="3">
                  <c:v>645.20093457943915</c:v>
                </c:pt>
                <c:pt idx="4">
                  <c:v>580.20344827586212</c:v>
                </c:pt>
                <c:pt idx="5">
                  <c:v>613.93063583815024</c:v>
                </c:pt>
                <c:pt idx="6">
                  <c:v>818.48641975308635</c:v>
                </c:pt>
                <c:pt idx="7">
                  <c:v>813.71958762886595</c:v>
                </c:pt>
                <c:pt idx="8">
                  <c:v>821.40827338129498</c:v>
                </c:pt>
                <c:pt idx="9">
                  <c:v>828.38784370477572</c:v>
                </c:pt>
                <c:pt idx="10">
                  <c:v>725.04704301075253</c:v>
                </c:pt>
                <c:pt idx="11">
                  <c:v>749.66666666666663</c:v>
                </c:pt>
                <c:pt idx="12">
                  <c:v>743.448798988622</c:v>
                </c:pt>
                <c:pt idx="13">
                  <c:v>761.29191797346209</c:v>
                </c:pt>
                <c:pt idx="14">
                  <c:v>767.66780821917814</c:v>
                </c:pt>
                <c:pt idx="15">
                  <c:v>858.90597345132744</c:v>
                </c:pt>
                <c:pt idx="16">
                  <c:v>852.8882803943045</c:v>
                </c:pt>
                <c:pt idx="17">
                  <c:v>800.88035892323023</c:v>
                </c:pt>
                <c:pt idx="18">
                  <c:v>833.03033268101763</c:v>
                </c:pt>
                <c:pt idx="19">
                  <c:v>851.75798644724102</c:v>
                </c:pt>
                <c:pt idx="20">
                  <c:v>945.96025878003695</c:v>
                </c:pt>
                <c:pt idx="21">
                  <c:v>929.82675044883297</c:v>
                </c:pt>
                <c:pt idx="22">
                  <c:v>922.74645390070918</c:v>
                </c:pt>
                <c:pt idx="23">
                  <c:v>863.77524143985954</c:v>
                </c:pt>
                <c:pt idx="24">
                  <c:v>864.72527472527463</c:v>
                </c:pt>
                <c:pt idx="25">
                  <c:v>943.45236188951162</c:v>
                </c:pt>
                <c:pt idx="26">
                  <c:v>970.55236617532967</c:v>
                </c:pt>
                <c:pt idx="27">
                  <c:v>921.88905547226386</c:v>
                </c:pt>
                <c:pt idx="28">
                  <c:v>900.58819188191887</c:v>
                </c:pt>
                <c:pt idx="29">
                  <c:v>908.93644996347689</c:v>
                </c:pt>
                <c:pt idx="30">
                  <c:v>899.27825464949933</c:v>
                </c:pt>
                <c:pt idx="31">
                  <c:v>920.20594333102963</c:v>
                </c:pt>
                <c:pt idx="32">
                  <c:v>928.00067842605154</c:v>
                </c:pt>
                <c:pt idx="33">
                  <c:v>957.7770700636944</c:v>
                </c:pt>
                <c:pt idx="34">
                  <c:v>963.80510585305092</c:v>
                </c:pt>
                <c:pt idx="35">
                  <c:v>961.86433394720689</c:v>
                </c:pt>
                <c:pt idx="36">
                  <c:v>972.97320341047498</c:v>
                </c:pt>
                <c:pt idx="37">
                  <c:v>996.70754716981128</c:v>
                </c:pt>
                <c:pt idx="38">
                  <c:v>966.54361640670152</c:v>
                </c:pt>
                <c:pt idx="39">
                  <c:v>980.88077581289224</c:v>
                </c:pt>
                <c:pt idx="40">
                  <c:v>982.99264705882342</c:v>
                </c:pt>
                <c:pt idx="41">
                  <c:v>987.41759999999988</c:v>
                </c:pt>
                <c:pt idx="42">
                  <c:v>981.70879410215912</c:v>
                </c:pt>
                <c:pt idx="43">
                  <c:v>991.29719917012426</c:v>
                </c:pt>
                <c:pt idx="44">
                  <c:v>966.67474747474728</c:v>
                </c:pt>
                <c:pt idx="45">
                  <c:v>956.69096355466786</c:v>
                </c:pt>
                <c:pt idx="46">
                  <c:v>961.04893722194754</c:v>
                </c:pt>
                <c:pt idx="47">
                  <c:v>984.564833005894</c:v>
                </c:pt>
                <c:pt idx="48">
                  <c:v>1012.5686931546194</c:v>
                </c:pt>
                <c:pt idx="49">
                  <c:v>989.43776029615913</c:v>
                </c:pt>
                <c:pt idx="50">
                  <c:v>961.19810895992794</c:v>
                </c:pt>
                <c:pt idx="51">
                  <c:v>995.95084145261308</c:v>
                </c:pt>
                <c:pt idx="52">
                  <c:v>1011.8980667838313</c:v>
                </c:pt>
                <c:pt idx="53">
                  <c:v>1008.2486910994762</c:v>
                </c:pt>
                <c:pt idx="54">
                  <c:v>1015.6648044692737</c:v>
                </c:pt>
                <c:pt idx="55">
                  <c:v>1020.1985666104551</c:v>
                </c:pt>
                <c:pt idx="56">
                  <c:v>986.11421425593994</c:v>
                </c:pt>
                <c:pt idx="57">
                  <c:v>995.41816726690672</c:v>
                </c:pt>
                <c:pt idx="58">
                  <c:v>1001.3026835043408</c:v>
                </c:pt>
                <c:pt idx="59">
                  <c:v>1013.1055512118843</c:v>
                </c:pt>
                <c:pt idx="60">
                  <c:v>1032.485402880498</c:v>
                </c:pt>
                <c:pt idx="61">
                  <c:v>997.92483784814954</c:v>
                </c:pt>
                <c:pt idx="62">
                  <c:v>994.22142857142853</c:v>
                </c:pt>
                <c:pt idx="63">
                  <c:v>967.21848110736994</c:v>
                </c:pt>
                <c:pt idx="64">
                  <c:v>1010.3638733705773</c:v>
                </c:pt>
                <c:pt idx="65">
                  <c:v>1004.0522945570971</c:v>
                </c:pt>
                <c:pt idx="66">
                  <c:v>1009.3000355492356</c:v>
                </c:pt>
                <c:pt idx="67">
                  <c:v>990.59817671809253</c:v>
                </c:pt>
                <c:pt idx="68">
                  <c:v>994.44379107575219</c:v>
                </c:pt>
                <c:pt idx="69">
                  <c:v>970.10829335161066</c:v>
                </c:pt>
                <c:pt idx="70">
                  <c:v>969.56928327645051</c:v>
                </c:pt>
                <c:pt idx="71">
                  <c:v>979.80960432871143</c:v>
                </c:pt>
                <c:pt idx="72">
                  <c:v>980.24576552640315</c:v>
                </c:pt>
              </c:numCache>
            </c:numRef>
          </c:val>
          <c:smooth val="0"/>
        </c:ser>
        <c:dLbls>
          <c:showLegendKey val="0"/>
          <c:showVal val="0"/>
          <c:showCatName val="0"/>
          <c:showSerName val="0"/>
          <c:showPercent val="0"/>
          <c:showBubbleSize val="0"/>
        </c:dLbls>
        <c:marker val="1"/>
        <c:smooth val="0"/>
        <c:axId val="119513856"/>
        <c:axId val="119515776"/>
      </c:lineChart>
      <c:catAx>
        <c:axId val="1195138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9515776"/>
        <c:crosses val="autoZero"/>
        <c:auto val="1"/>
        <c:lblAlgn val="ctr"/>
        <c:lblOffset val="100"/>
        <c:tickMarkSkip val="1"/>
        <c:noMultiLvlLbl val="0"/>
      </c:catAx>
      <c:valAx>
        <c:axId val="119515776"/>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9513856"/>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170kph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Data'!$C$397:$C$469</c:f>
              <c:numCache>
                <c:formatCode>0.00</c:formatCode>
                <c:ptCount val="73"/>
                <c:pt idx="0">
                  <c:v>1.34</c:v>
                </c:pt>
                <c:pt idx="1">
                  <c:v>1.72</c:v>
                </c:pt>
                <c:pt idx="2">
                  <c:v>2.44</c:v>
                </c:pt>
                <c:pt idx="3">
                  <c:v>3.1</c:v>
                </c:pt>
                <c:pt idx="4">
                  <c:v>3.31</c:v>
                </c:pt>
                <c:pt idx="5">
                  <c:v>3.56</c:v>
                </c:pt>
                <c:pt idx="6">
                  <c:v>4.5199999999999996</c:v>
                </c:pt>
                <c:pt idx="7">
                  <c:v>4.54</c:v>
                </c:pt>
                <c:pt idx="8">
                  <c:v>4.92</c:v>
                </c:pt>
                <c:pt idx="9">
                  <c:v>5.27</c:v>
                </c:pt>
                <c:pt idx="10">
                  <c:v>5.5</c:v>
                </c:pt>
                <c:pt idx="11">
                  <c:v>5.51</c:v>
                </c:pt>
                <c:pt idx="12">
                  <c:v>5.88</c:v>
                </c:pt>
                <c:pt idx="13">
                  <c:v>6.34</c:v>
                </c:pt>
                <c:pt idx="14">
                  <c:v>6.82</c:v>
                </c:pt>
                <c:pt idx="15">
                  <c:v>7.16</c:v>
                </c:pt>
                <c:pt idx="16">
                  <c:v>7.43</c:v>
                </c:pt>
                <c:pt idx="17">
                  <c:v>7.58</c:v>
                </c:pt>
                <c:pt idx="18">
                  <c:v>7.69</c:v>
                </c:pt>
                <c:pt idx="19">
                  <c:v>8.23</c:v>
                </c:pt>
                <c:pt idx="20">
                  <c:v>8.6300000000000008</c:v>
                </c:pt>
                <c:pt idx="21">
                  <c:v>8.67</c:v>
                </c:pt>
                <c:pt idx="22">
                  <c:v>9.5399999999999991</c:v>
                </c:pt>
                <c:pt idx="23">
                  <c:v>9.7100000000000009</c:v>
                </c:pt>
                <c:pt idx="24">
                  <c:v>9.83</c:v>
                </c:pt>
                <c:pt idx="25">
                  <c:v>10.28</c:v>
                </c:pt>
                <c:pt idx="26">
                  <c:v>10.67</c:v>
                </c:pt>
                <c:pt idx="27">
                  <c:v>10.98</c:v>
                </c:pt>
                <c:pt idx="28">
                  <c:v>11.08</c:v>
                </c:pt>
                <c:pt idx="29">
                  <c:v>11.21</c:v>
                </c:pt>
                <c:pt idx="30">
                  <c:v>12.09</c:v>
                </c:pt>
                <c:pt idx="31">
                  <c:v>12.27</c:v>
                </c:pt>
                <c:pt idx="32">
                  <c:v>12.78</c:v>
                </c:pt>
                <c:pt idx="33">
                  <c:v>13.23</c:v>
                </c:pt>
                <c:pt idx="34">
                  <c:v>13.29</c:v>
                </c:pt>
                <c:pt idx="35">
                  <c:v>13.45</c:v>
                </c:pt>
                <c:pt idx="36">
                  <c:v>13.85</c:v>
                </c:pt>
                <c:pt idx="37">
                  <c:v>14.28</c:v>
                </c:pt>
                <c:pt idx="38">
                  <c:v>14.92</c:v>
                </c:pt>
                <c:pt idx="39">
                  <c:v>15.43</c:v>
                </c:pt>
                <c:pt idx="40">
                  <c:v>15.73</c:v>
                </c:pt>
                <c:pt idx="41">
                  <c:v>15.86</c:v>
                </c:pt>
                <c:pt idx="42">
                  <c:v>15.98</c:v>
                </c:pt>
                <c:pt idx="43">
                  <c:v>16.489999999999998</c:v>
                </c:pt>
                <c:pt idx="44">
                  <c:v>16.88</c:v>
                </c:pt>
                <c:pt idx="45">
                  <c:v>16.86</c:v>
                </c:pt>
                <c:pt idx="46">
                  <c:v>17.88</c:v>
                </c:pt>
                <c:pt idx="47">
                  <c:v>18.16</c:v>
                </c:pt>
                <c:pt idx="48">
                  <c:v>18.239999999999998</c:v>
                </c:pt>
                <c:pt idx="49">
                  <c:v>18.71</c:v>
                </c:pt>
                <c:pt idx="50">
                  <c:v>19.04</c:v>
                </c:pt>
                <c:pt idx="51">
                  <c:v>19.32</c:v>
                </c:pt>
                <c:pt idx="52">
                  <c:v>19.329999999999998</c:v>
                </c:pt>
                <c:pt idx="53">
                  <c:v>19.690000000000001</c:v>
                </c:pt>
                <c:pt idx="54">
                  <c:v>20.64</c:v>
                </c:pt>
                <c:pt idx="55">
                  <c:v>20.81</c:v>
                </c:pt>
                <c:pt idx="56">
                  <c:v>21.31</c:v>
                </c:pt>
                <c:pt idx="57">
                  <c:v>21.74</c:v>
                </c:pt>
                <c:pt idx="58">
                  <c:v>21.8</c:v>
                </c:pt>
                <c:pt idx="59">
                  <c:v>21.91</c:v>
                </c:pt>
                <c:pt idx="60">
                  <c:v>22.47</c:v>
                </c:pt>
                <c:pt idx="61">
                  <c:v>22.92</c:v>
                </c:pt>
                <c:pt idx="62">
                  <c:v>23.63</c:v>
                </c:pt>
                <c:pt idx="63">
                  <c:v>24.09</c:v>
                </c:pt>
                <c:pt idx="64">
                  <c:v>24.4</c:v>
                </c:pt>
                <c:pt idx="65">
                  <c:v>24.45</c:v>
                </c:pt>
                <c:pt idx="66">
                  <c:v>24.81</c:v>
                </c:pt>
                <c:pt idx="67">
                  <c:v>25.31</c:v>
                </c:pt>
                <c:pt idx="68">
                  <c:v>25.58</c:v>
                </c:pt>
                <c:pt idx="69">
                  <c:v>25.74</c:v>
                </c:pt>
                <c:pt idx="70">
                  <c:v>26.78</c:v>
                </c:pt>
                <c:pt idx="71">
                  <c:v>26.98</c:v>
                </c:pt>
                <c:pt idx="72">
                  <c:v>27.02</c:v>
                </c:pt>
              </c:numCache>
            </c:numRef>
          </c:val>
          <c:smooth val="0"/>
        </c:ser>
        <c:ser>
          <c:idx val="5"/>
          <c:order val="1"/>
          <c:tx>
            <c:strRef>
              <c:f>'8171S Data'!$K$238</c:f>
              <c:strCache>
                <c:ptCount val="1"/>
                <c:pt idx="0">
                  <c:v>-0.5°</c:v>
                </c:pt>
              </c:strCache>
            </c:strRef>
          </c:tx>
          <c:marker>
            <c:symbol val="none"/>
          </c:marker>
          <c:val>
            <c:numRef>
              <c:f>'8171S Data'!$I$397:$I$469</c:f>
              <c:numCache>
                <c:formatCode>0.00</c:formatCode>
                <c:ptCount val="73"/>
                <c:pt idx="0">
                  <c:v>1.1599999999999999</c:v>
                </c:pt>
                <c:pt idx="1">
                  <c:v>1.46</c:v>
                </c:pt>
                <c:pt idx="2">
                  <c:v>1.81</c:v>
                </c:pt>
                <c:pt idx="3">
                  <c:v>2.36</c:v>
                </c:pt>
                <c:pt idx="4">
                  <c:v>3.12</c:v>
                </c:pt>
                <c:pt idx="5">
                  <c:v>3.4</c:v>
                </c:pt>
                <c:pt idx="6">
                  <c:v>3.66</c:v>
                </c:pt>
                <c:pt idx="7">
                  <c:v>4.6100000000000003</c:v>
                </c:pt>
                <c:pt idx="8">
                  <c:v>4.72</c:v>
                </c:pt>
                <c:pt idx="9">
                  <c:v>4.9000000000000004</c:v>
                </c:pt>
                <c:pt idx="10">
                  <c:v>5.29</c:v>
                </c:pt>
                <c:pt idx="11">
                  <c:v>5.73</c:v>
                </c:pt>
                <c:pt idx="12">
                  <c:v>5.76</c:v>
                </c:pt>
                <c:pt idx="13">
                  <c:v>5.81</c:v>
                </c:pt>
                <c:pt idx="14">
                  <c:v>6.41</c:v>
                </c:pt>
                <c:pt idx="15">
                  <c:v>6.79</c:v>
                </c:pt>
                <c:pt idx="16">
                  <c:v>7.23</c:v>
                </c:pt>
                <c:pt idx="17">
                  <c:v>7.59</c:v>
                </c:pt>
                <c:pt idx="18">
                  <c:v>7.84</c:v>
                </c:pt>
                <c:pt idx="19">
                  <c:v>7.94</c:v>
                </c:pt>
                <c:pt idx="20">
                  <c:v>8.19</c:v>
                </c:pt>
                <c:pt idx="21">
                  <c:v>8.64</c:v>
                </c:pt>
                <c:pt idx="22">
                  <c:v>8.86</c:v>
                </c:pt>
                <c:pt idx="23">
                  <c:v>9.6300000000000008</c:v>
                </c:pt>
                <c:pt idx="24">
                  <c:v>9.9499999999999993</c:v>
                </c:pt>
                <c:pt idx="25">
                  <c:v>10.14</c:v>
                </c:pt>
                <c:pt idx="26">
                  <c:v>10.220000000000001</c:v>
                </c:pt>
                <c:pt idx="27">
                  <c:v>10.93</c:v>
                </c:pt>
                <c:pt idx="28">
                  <c:v>11.14</c:v>
                </c:pt>
                <c:pt idx="29">
                  <c:v>11.27</c:v>
                </c:pt>
                <c:pt idx="30">
                  <c:v>11.36</c:v>
                </c:pt>
                <c:pt idx="31">
                  <c:v>12.39</c:v>
                </c:pt>
                <c:pt idx="32">
                  <c:v>12.49</c:v>
                </c:pt>
                <c:pt idx="33">
                  <c:v>12.83</c:v>
                </c:pt>
                <c:pt idx="34">
                  <c:v>13.41</c:v>
                </c:pt>
                <c:pt idx="35">
                  <c:v>13.66</c:v>
                </c:pt>
                <c:pt idx="36">
                  <c:v>13.69</c:v>
                </c:pt>
                <c:pt idx="37">
                  <c:v>13.98</c:v>
                </c:pt>
                <c:pt idx="38">
                  <c:v>14.36</c:v>
                </c:pt>
                <c:pt idx="39">
                  <c:v>14.97</c:v>
                </c:pt>
                <c:pt idx="40">
                  <c:v>15.58</c:v>
                </c:pt>
                <c:pt idx="41">
                  <c:v>15.95</c:v>
                </c:pt>
                <c:pt idx="42">
                  <c:v>16.079999999999998</c:v>
                </c:pt>
                <c:pt idx="43">
                  <c:v>16.239999999999998</c:v>
                </c:pt>
                <c:pt idx="44">
                  <c:v>16.68</c:v>
                </c:pt>
                <c:pt idx="45">
                  <c:v>16.940000000000001</c:v>
                </c:pt>
                <c:pt idx="46">
                  <c:v>17.18</c:v>
                </c:pt>
                <c:pt idx="47">
                  <c:v>18.28</c:v>
                </c:pt>
                <c:pt idx="48">
                  <c:v>18.41</c:v>
                </c:pt>
                <c:pt idx="49">
                  <c:v>18.579999999999998</c:v>
                </c:pt>
                <c:pt idx="50">
                  <c:v>18.670000000000002</c:v>
                </c:pt>
                <c:pt idx="51">
                  <c:v>19.239999999999998</c:v>
                </c:pt>
                <c:pt idx="52">
                  <c:v>19.510000000000002</c:v>
                </c:pt>
                <c:pt idx="53">
                  <c:v>19.71</c:v>
                </c:pt>
                <c:pt idx="54">
                  <c:v>19.87</c:v>
                </c:pt>
                <c:pt idx="55">
                  <c:v>20.99</c:v>
                </c:pt>
                <c:pt idx="56">
                  <c:v>21.08</c:v>
                </c:pt>
                <c:pt idx="57">
                  <c:v>21.56</c:v>
                </c:pt>
                <c:pt idx="58">
                  <c:v>21.89</c:v>
                </c:pt>
                <c:pt idx="59">
                  <c:v>22.16</c:v>
                </c:pt>
                <c:pt idx="60">
                  <c:v>22.33</c:v>
                </c:pt>
                <c:pt idx="61">
                  <c:v>22.54</c:v>
                </c:pt>
                <c:pt idx="62">
                  <c:v>23.08</c:v>
                </c:pt>
                <c:pt idx="63">
                  <c:v>23.69</c:v>
                </c:pt>
                <c:pt idx="64">
                  <c:v>24.24</c:v>
                </c:pt>
                <c:pt idx="65">
                  <c:v>24.73</c:v>
                </c:pt>
                <c:pt idx="66">
                  <c:v>24.72</c:v>
                </c:pt>
                <c:pt idx="67">
                  <c:v>24.81</c:v>
                </c:pt>
                <c:pt idx="68">
                  <c:v>25.47</c:v>
                </c:pt>
                <c:pt idx="69">
                  <c:v>25.88</c:v>
                </c:pt>
                <c:pt idx="70">
                  <c:v>26.08</c:v>
                </c:pt>
                <c:pt idx="71">
                  <c:v>26.97</c:v>
                </c:pt>
                <c:pt idx="72">
                  <c:v>27.33</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Data'!$O$397:$O$469</c:f>
              <c:numCache>
                <c:formatCode>0.00</c:formatCode>
                <c:ptCount val="73"/>
                <c:pt idx="0">
                  <c:v>1.54</c:v>
                </c:pt>
                <c:pt idx="1">
                  <c:v>3.28</c:v>
                </c:pt>
                <c:pt idx="2">
                  <c:v>3.68</c:v>
                </c:pt>
                <c:pt idx="3">
                  <c:v>3.91</c:v>
                </c:pt>
                <c:pt idx="4">
                  <c:v>4.38</c:v>
                </c:pt>
                <c:pt idx="5">
                  <c:v>4.6900000000000004</c:v>
                </c:pt>
                <c:pt idx="6">
                  <c:v>4.8099999999999996</c:v>
                </c:pt>
                <c:pt idx="7">
                  <c:v>4.95</c:v>
                </c:pt>
                <c:pt idx="8">
                  <c:v>5.46</c:v>
                </c:pt>
                <c:pt idx="9">
                  <c:v>5.89</c:v>
                </c:pt>
                <c:pt idx="10">
                  <c:v>6.28</c:v>
                </c:pt>
                <c:pt idx="11">
                  <c:v>6.69</c:v>
                </c:pt>
                <c:pt idx="12">
                  <c:v>6.96</c:v>
                </c:pt>
                <c:pt idx="13">
                  <c:v>6.98</c:v>
                </c:pt>
                <c:pt idx="14">
                  <c:v>7.35</c:v>
                </c:pt>
                <c:pt idx="15">
                  <c:v>7.78</c:v>
                </c:pt>
                <c:pt idx="16">
                  <c:v>7.99</c:v>
                </c:pt>
                <c:pt idx="17">
                  <c:v>8.68</c:v>
                </c:pt>
                <c:pt idx="18">
                  <c:v>9.11</c:v>
                </c:pt>
                <c:pt idx="19">
                  <c:v>9.15</c:v>
                </c:pt>
                <c:pt idx="20">
                  <c:v>9.2799999999999994</c:v>
                </c:pt>
                <c:pt idx="21">
                  <c:v>9.82</c:v>
                </c:pt>
                <c:pt idx="22">
                  <c:v>10.18</c:v>
                </c:pt>
                <c:pt idx="23">
                  <c:v>10.44</c:v>
                </c:pt>
                <c:pt idx="24">
                  <c:v>10.46</c:v>
                </c:pt>
                <c:pt idx="25">
                  <c:v>11.57</c:v>
                </c:pt>
                <c:pt idx="26">
                  <c:v>11.54</c:v>
                </c:pt>
                <c:pt idx="27">
                  <c:v>11.98</c:v>
                </c:pt>
                <c:pt idx="28">
                  <c:v>12.37</c:v>
                </c:pt>
                <c:pt idx="29">
                  <c:v>12.64</c:v>
                </c:pt>
                <c:pt idx="30">
                  <c:v>12.86</c:v>
                </c:pt>
                <c:pt idx="31">
                  <c:v>12.85</c:v>
                </c:pt>
                <c:pt idx="32">
                  <c:v>13.34</c:v>
                </c:pt>
                <c:pt idx="33">
                  <c:v>14</c:v>
                </c:pt>
                <c:pt idx="34">
                  <c:v>14.5</c:v>
                </c:pt>
                <c:pt idx="35">
                  <c:v>14.91</c:v>
                </c:pt>
                <c:pt idx="36">
                  <c:v>15.18</c:v>
                </c:pt>
                <c:pt idx="37">
                  <c:v>15.18</c:v>
                </c:pt>
                <c:pt idx="38">
                  <c:v>15.58</c:v>
                </c:pt>
                <c:pt idx="39">
                  <c:v>15.99</c:v>
                </c:pt>
                <c:pt idx="40">
                  <c:v>16.18</c:v>
                </c:pt>
                <c:pt idx="41">
                  <c:v>17.190000000000001</c:v>
                </c:pt>
                <c:pt idx="42">
                  <c:v>17.45</c:v>
                </c:pt>
                <c:pt idx="43">
                  <c:v>17.690000000000001</c:v>
                </c:pt>
                <c:pt idx="44">
                  <c:v>17.690000000000001</c:v>
                </c:pt>
                <c:pt idx="45">
                  <c:v>18.23</c:v>
                </c:pt>
                <c:pt idx="46">
                  <c:v>18.670000000000002</c:v>
                </c:pt>
                <c:pt idx="47">
                  <c:v>18.670000000000002</c:v>
                </c:pt>
                <c:pt idx="48">
                  <c:v>18.760000000000002</c:v>
                </c:pt>
                <c:pt idx="49">
                  <c:v>20.09</c:v>
                </c:pt>
                <c:pt idx="50">
                  <c:v>20.03</c:v>
                </c:pt>
                <c:pt idx="51">
                  <c:v>20.399999999999999</c:v>
                </c:pt>
                <c:pt idx="52">
                  <c:v>20.81</c:v>
                </c:pt>
                <c:pt idx="53">
                  <c:v>21.02</c:v>
                </c:pt>
                <c:pt idx="54">
                  <c:v>21.26</c:v>
                </c:pt>
                <c:pt idx="55">
                  <c:v>21.51</c:v>
                </c:pt>
                <c:pt idx="56">
                  <c:v>22.07</c:v>
                </c:pt>
                <c:pt idx="57">
                  <c:v>22.57</c:v>
                </c:pt>
                <c:pt idx="58">
                  <c:v>23.19</c:v>
                </c:pt>
                <c:pt idx="59">
                  <c:v>23.46</c:v>
                </c:pt>
                <c:pt idx="60">
                  <c:v>23.69</c:v>
                </c:pt>
                <c:pt idx="61">
                  <c:v>23.81</c:v>
                </c:pt>
                <c:pt idx="62">
                  <c:v>24.43</c:v>
                </c:pt>
                <c:pt idx="63">
                  <c:v>24.74</c:v>
                </c:pt>
                <c:pt idx="64">
                  <c:v>24.96</c:v>
                </c:pt>
                <c:pt idx="65">
                  <c:v>25.86</c:v>
                </c:pt>
                <c:pt idx="66">
                  <c:v>26.09</c:v>
                </c:pt>
                <c:pt idx="67">
                  <c:v>26.25</c:v>
                </c:pt>
                <c:pt idx="68">
                  <c:v>26.54</c:v>
                </c:pt>
                <c:pt idx="69">
                  <c:v>27.16</c:v>
                </c:pt>
                <c:pt idx="70">
                  <c:v>27.53</c:v>
                </c:pt>
                <c:pt idx="71">
                  <c:v>27.69</c:v>
                </c:pt>
                <c:pt idx="72">
                  <c:v>27.83</c:v>
                </c:pt>
              </c:numCache>
            </c:numRef>
          </c:val>
          <c:smooth val="0"/>
        </c:ser>
        <c:ser>
          <c:idx val="6"/>
          <c:order val="3"/>
          <c:tx>
            <c:strRef>
              <c:f>'8171S Data'!$W$238</c:f>
              <c:strCache>
                <c:ptCount val="1"/>
                <c:pt idx="0">
                  <c:v>-1.5°</c:v>
                </c:pt>
              </c:strCache>
            </c:strRef>
          </c:tx>
          <c:marker>
            <c:symbol val="none"/>
          </c:marker>
          <c:val>
            <c:numRef>
              <c:f>'8171S Data'!$U$397:$U$469</c:f>
              <c:numCache>
                <c:formatCode>0.00</c:formatCode>
                <c:ptCount val="73"/>
                <c:pt idx="0">
                  <c:v>0.79</c:v>
                </c:pt>
                <c:pt idx="1">
                  <c:v>1.02</c:v>
                </c:pt>
                <c:pt idx="2">
                  <c:v>1.37</c:v>
                </c:pt>
                <c:pt idx="3">
                  <c:v>3.32</c:v>
                </c:pt>
                <c:pt idx="4">
                  <c:v>3.87</c:v>
                </c:pt>
                <c:pt idx="5">
                  <c:v>4.13</c:v>
                </c:pt>
                <c:pt idx="6">
                  <c:v>4.6399999999999997</c:v>
                </c:pt>
                <c:pt idx="7">
                  <c:v>5</c:v>
                </c:pt>
                <c:pt idx="8">
                  <c:v>5.21</c:v>
                </c:pt>
                <c:pt idx="9">
                  <c:v>5.29</c:v>
                </c:pt>
                <c:pt idx="10">
                  <c:v>5.74</c:v>
                </c:pt>
                <c:pt idx="11">
                  <c:v>6.18</c:v>
                </c:pt>
                <c:pt idx="12">
                  <c:v>6.5</c:v>
                </c:pt>
                <c:pt idx="13">
                  <c:v>6.97</c:v>
                </c:pt>
                <c:pt idx="14">
                  <c:v>7.34</c:v>
                </c:pt>
                <c:pt idx="15">
                  <c:v>7.32</c:v>
                </c:pt>
                <c:pt idx="16">
                  <c:v>7.44</c:v>
                </c:pt>
                <c:pt idx="17">
                  <c:v>7.96</c:v>
                </c:pt>
                <c:pt idx="18">
                  <c:v>8.23</c:v>
                </c:pt>
                <c:pt idx="19">
                  <c:v>9.14</c:v>
                </c:pt>
                <c:pt idx="20">
                  <c:v>9.4700000000000006</c:v>
                </c:pt>
                <c:pt idx="21">
                  <c:v>9.6999999999999993</c:v>
                </c:pt>
                <c:pt idx="22">
                  <c:v>9.85</c:v>
                </c:pt>
                <c:pt idx="23">
                  <c:v>10.14</c:v>
                </c:pt>
                <c:pt idx="24">
                  <c:v>10.61</c:v>
                </c:pt>
                <c:pt idx="25">
                  <c:v>10.66</c:v>
                </c:pt>
                <c:pt idx="26">
                  <c:v>10.83</c:v>
                </c:pt>
                <c:pt idx="27">
                  <c:v>12.07</c:v>
                </c:pt>
                <c:pt idx="28">
                  <c:v>12.19</c:v>
                </c:pt>
                <c:pt idx="29">
                  <c:v>12.26</c:v>
                </c:pt>
                <c:pt idx="30">
                  <c:v>12.72</c:v>
                </c:pt>
                <c:pt idx="31">
                  <c:v>12.92</c:v>
                </c:pt>
                <c:pt idx="32">
                  <c:v>13.19</c:v>
                </c:pt>
                <c:pt idx="33">
                  <c:v>13.25</c:v>
                </c:pt>
                <c:pt idx="34">
                  <c:v>13.76</c:v>
                </c:pt>
                <c:pt idx="35">
                  <c:v>14.45</c:v>
                </c:pt>
                <c:pt idx="36">
                  <c:v>15.01</c:v>
                </c:pt>
                <c:pt idx="37">
                  <c:v>15.34</c:v>
                </c:pt>
                <c:pt idx="38">
                  <c:v>15.49</c:v>
                </c:pt>
                <c:pt idx="39">
                  <c:v>15.54</c:v>
                </c:pt>
                <c:pt idx="40">
                  <c:v>15.9</c:v>
                </c:pt>
                <c:pt idx="41">
                  <c:v>16.399999999999999</c:v>
                </c:pt>
                <c:pt idx="42">
                  <c:v>16.72</c:v>
                </c:pt>
                <c:pt idx="43">
                  <c:v>17.579999999999998</c:v>
                </c:pt>
                <c:pt idx="44">
                  <c:v>17.84</c:v>
                </c:pt>
                <c:pt idx="45">
                  <c:v>18</c:v>
                </c:pt>
                <c:pt idx="46">
                  <c:v>18.07</c:v>
                </c:pt>
                <c:pt idx="47">
                  <c:v>18.690000000000001</c:v>
                </c:pt>
                <c:pt idx="48">
                  <c:v>19.11</c:v>
                </c:pt>
                <c:pt idx="49">
                  <c:v>19.329999999999998</c:v>
                </c:pt>
                <c:pt idx="50">
                  <c:v>19.39</c:v>
                </c:pt>
                <c:pt idx="51">
                  <c:v>20.440000000000001</c:v>
                </c:pt>
                <c:pt idx="52">
                  <c:v>20.52</c:v>
                </c:pt>
                <c:pt idx="53">
                  <c:v>20.84</c:v>
                </c:pt>
                <c:pt idx="54">
                  <c:v>21.3</c:v>
                </c:pt>
                <c:pt idx="55">
                  <c:v>21.73</c:v>
                </c:pt>
                <c:pt idx="56">
                  <c:v>21.79</c:v>
                </c:pt>
                <c:pt idx="57">
                  <c:v>22.13</c:v>
                </c:pt>
                <c:pt idx="58">
                  <c:v>22.56</c:v>
                </c:pt>
                <c:pt idx="59">
                  <c:v>23.01</c:v>
                </c:pt>
                <c:pt idx="60">
                  <c:v>23.64</c:v>
                </c:pt>
                <c:pt idx="61">
                  <c:v>24.01</c:v>
                </c:pt>
                <c:pt idx="62">
                  <c:v>24.19</c:v>
                </c:pt>
                <c:pt idx="63">
                  <c:v>24.31</c:v>
                </c:pt>
                <c:pt idx="64">
                  <c:v>24.82</c:v>
                </c:pt>
                <c:pt idx="65">
                  <c:v>25.29</c:v>
                </c:pt>
                <c:pt idx="66">
                  <c:v>25.47</c:v>
                </c:pt>
                <c:pt idx="67">
                  <c:v>26.4</c:v>
                </c:pt>
                <c:pt idx="68">
                  <c:v>26.85</c:v>
                </c:pt>
                <c:pt idx="69">
                  <c:v>26.88</c:v>
                </c:pt>
                <c:pt idx="70">
                  <c:v>27.02</c:v>
                </c:pt>
                <c:pt idx="71">
                  <c:v>27.67</c:v>
                </c:pt>
                <c:pt idx="72">
                  <c:v>27.98</c:v>
                </c:pt>
              </c:numCache>
            </c:numRef>
          </c:val>
          <c:smooth val="0"/>
        </c:ser>
        <c:ser>
          <c:idx val="2"/>
          <c:order val="4"/>
          <c:tx>
            <c:strRef>
              <c:f>'8172S Data'!$AC$238</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Data'!$AA$397:$AA$469</c:f>
              <c:numCache>
                <c:formatCode>0.00</c:formatCode>
                <c:ptCount val="73"/>
                <c:pt idx="0">
                  <c:v>0.56999999999999995</c:v>
                </c:pt>
                <c:pt idx="1">
                  <c:v>1.03</c:v>
                </c:pt>
                <c:pt idx="2">
                  <c:v>1.42</c:v>
                </c:pt>
                <c:pt idx="3">
                  <c:v>3.46</c:v>
                </c:pt>
                <c:pt idx="4">
                  <c:v>3.75</c:v>
                </c:pt>
                <c:pt idx="5">
                  <c:v>4.1100000000000003</c:v>
                </c:pt>
                <c:pt idx="6">
                  <c:v>4.8600000000000003</c:v>
                </c:pt>
                <c:pt idx="7">
                  <c:v>5.21</c:v>
                </c:pt>
                <c:pt idx="8">
                  <c:v>5.42</c:v>
                </c:pt>
                <c:pt idx="9">
                  <c:v>5.54</c:v>
                </c:pt>
                <c:pt idx="10">
                  <c:v>5.88</c:v>
                </c:pt>
                <c:pt idx="11">
                  <c:v>6.47</c:v>
                </c:pt>
                <c:pt idx="12">
                  <c:v>6.77</c:v>
                </c:pt>
                <c:pt idx="13">
                  <c:v>7.21</c:v>
                </c:pt>
                <c:pt idx="14">
                  <c:v>7.48</c:v>
                </c:pt>
                <c:pt idx="15">
                  <c:v>7.83</c:v>
                </c:pt>
                <c:pt idx="16">
                  <c:v>7.86</c:v>
                </c:pt>
                <c:pt idx="17">
                  <c:v>8.34</c:v>
                </c:pt>
                <c:pt idx="18">
                  <c:v>8.61</c:v>
                </c:pt>
                <c:pt idx="19">
                  <c:v>9.35</c:v>
                </c:pt>
                <c:pt idx="20">
                  <c:v>9.81</c:v>
                </c:pt>
                <c:pt idx="21">
                  <c:v>10.08</c:v>
                </c:pt>
                <c:pt idx="22">
                  <c:v>10.18</c:v>
                </c:pt>
                <c:pt idx="23">
                  <c:v>10.76</c:v>
                </c:pt>
                <c:pt idx="24">
                  <c:v>11.03</c:v>
                </c:pt>
                <c:pt idx="25">
                  <c:v>11.23</c:v>
                </c:pt>
                <c:pt idx="26">
                  <c:v>11.43</c:v>
                </c:pt>
                <c:pt idx="27">
                  <c:v>12.41</c:v>
                </c:pt>
                <c:pt idx="28">
                  <c:v>12.58</c:v>
                </c:pt>
                <c:pt idx="29">
                  <c:v>12.89</c:v>
                </c:pt>
                <c:pt idx="30">
                  <c:v>13.36</c:v>
                </c:pt>
                <c:pt idx="31">
                  <c:v>13.65</c:v>
                </c:pt>
                <c:pt idx="32">
                  <c:v>13.78</c:v>
                </c:pt>
                <c:pt idx="33">
                  <c:v>13.87</c:v>
                </c:pt>
                <c:pt idx="34">
                  <c:v>14.34</c:v>
                </c:pt>
                <c:pt idx="35">
                  <c:v>15.06</c:v>
                </c:pt>
                <c:pt idx="36">
                  <c:v>15.51</c:v>
                </c:pt>
                <c:pt idx="37">
                  <c:v>15.92</c:v>
                </c:pt>
                <c:pt idx="38">
                  <c:v>16.11</c:v>
                </c:pt>
                <c:pt idx="39">
                  <c:v>16.21</c:v>
                </c:pt>
                <c:pt idx="40">
                  <c:v>16.54</c:v>
                </c:pt>
                <c:pt idx="41">
                  <c:v>16.87</c:v>
                </c:pt>
                <c:pt idx="42">
                  <c:v>17.2</c:v>
                </c:pt>
                <c:pt idx="43">
                  <c:v>18.12</c:v>
                </c:pt>
                <c:pt idx="44">
                  <c:v>18.399999999999999</c:v>
                </c:pt>
                <c:pt idx="45">
                  <c:v>18.600000000000001</c:v>
                </c:pt>
                <c:pt idx="46">
                  <c:v>18.75</c:v>
                </c:pt>
                <c:pt idx="47">
                  <c:v>19.12</c:v>
                </c:pt>
                <c:pt idx="48">
                  <c:v>19.46</c:v>
                </c:pt>
                <c:pt idx="49">
                  <c:v>19.66</c:v>
                </c:pt>
                <c:pt idx="50">
                  <c:v>19.78</c:v>
                </c:pt>
                <c:pt idx="51">
                  <c:v>21.09</c:v>
                </c:pt>
                <c:pt idx="52">
                  <c:v>21.18</c:v>
                </c:pt>
                <c:pt idx="53">
                  <c:v>21.33</c:v>
                </c:pt>
                <c:pt idx="54">
                  <c:v>21.76</c:v>
                </c:pt>
                <c:pt idx="55">
                  <c:v>22.02</c:v>
                </c:pt>
                <c:pt idx="56">
                  <c:v>22.27</c:v>
                </c:pt>
                <c:pt idx="57">
                  <c:v>22.41</c:v>
                </c:pt>
                <c:pt idx="58">
                  <c:v>23.09</c:v>
                </c:pt>
                <c:pt idx="59">
                  <c:v>23.58</c:v>
                </c:pt>
                <c:pt idx="60">
                  <c:v>24.08</c:v>
                </c:pt>
                <c:pt idx="61">
                  <c:v>24.42</c:v>
                </c:pt>
                <c:pt idx="62">
                  <c:v>24.62</c:v>
                </c:pt>
                <c:pt idx="63">
                  <c:v>24.67</c:v>
                </c:pt>
                <c:pt idx="64">
                  <c:v>25.15</c:v>
                </c:pt>
                <c:pt idx="65">
                  <c:v>25.63</c:v>
                </c:pt>
                <c:pt idx="66">
                  <c:v>25.89</c:v>
                </c:pt>
                <c:pt idx="67">
                  <c:v>26.79</c:v>
                </c:pt>
                <c:pt idx="68">
                  <c:v>27.19</c:v>
                </c:pt>
                <c:pt idx="69">
                  <c:v>27.18</c:v>
                </c:pt>
                <c:pt idx="70">
                  <c:v>27.32</c:v>
                </c:pt>
                <c:pt idx="71">
                  <c:v>27.95</c:v>
                </c:pt>
                <c:pt idx="72">
                  <c:v>28.38</c:v>
                </c:pt>
              </c:numCache>
            </c:numRef>
          </c:val>
          <c:smooth val="0"/>
        </c:ser>
        <c:ser>
          <c:idx val="7"/>
          <c:order val="5"/>
          <c:tx>
            <c:strRef>
              <c:f>'8171S Data'!$AI$238</c:f>
              <c:strCache>
                <c:ptCount val="1"/>
                <c:pt idx="0">
                  <c:v>-2.5°</c:v>
                </c:pt>
              </c:strCache>
            </c:strRef>
          </c:tx>
          <c:marker>
            <c:symbol val="none"/>
          </c:marker>
          <c:val>
            <c:numRef>
              <c:f>'8171S Data'!$AG$397:$AG$469</c:f>
              <c:numCache>
                <c:formatCode>0.00</c:formatCode>
                <c:ptCount val="73"/>
                <c:pt idx="0">
                  <c:v>0.84</c:v>
                </c:pt>
                <c:pt idx="1">
                  <c:v>1.23</c:v>
                </c:pt>
                <c:pt idx="2">
                  <c:v>3.06</c:v>
                </c:pt>
                <c:pt idx="3">
                  <c:v>3.56</c:v>
                </c:pt>
                <c:pt idx="4">
                  <c:v>3.85</c:v>
                </c:pt>
                <c:pt idx="5">
                  <c:v>4.5599999999999996</c:v>
                </c:pt>
                <c:pt idx="6">
                  <c:v>5.04</c:v>
                </c:pt>
                <c:pt idx="7">
                  <c:v>5.36</c:v>
                </c:pt>
                <c:pt idx="8">
                  <c:v>5.49</c:v>
                </c:pt>
                <c:pt idx="9">
                  <c:v>6.04</c:v>
                </c:pt>
                <c:pt idx="10">
                  <c:v>6.73</c:v>
                </c:pt>
                <c:pt idx="11">
                  <c:v>6.95</c:v>
                </c:pt>
                <c:pt idx="12">
                  <c:v>7.43</c:v>
                </c:pt>
                <c:pt idx="13">
                  <c:v>7.56</c:v>
                </c:pt>
                <c:pt idx="14">
                  <c:v>7.76</c:v>
                </c:pt>
                <c:pt idx="15">
                  <c:v>7.89</c:v>
                </c:pt>
                <c:pt idx="16">
                  <c:v>8.49</c:v>
                </c:pt>
                <c:pt idx="17">
                  <c:v>8.86</c:v>
                </c:pt>
                <c:pt idx="18">
                  <c:v>9.58</c:v>
                </c:pt>
                <c:pt idx="19">
                  <c:v>9.8699999999999992</c:v>
                </c:pt>
                <c:pt idx="20">
                  <c:v>10.210000000000001</c:v>
                </c:pt>
                <c:pt idx="21">
                  <c:v>10.34</c:v>
                </c:pt>
                <c:pt idx="22">
                  <c:v>10.71</c:v>
                </c:pt>
                <c:pt idx="23">
                  <c:v>11.31</c:v>
                </c:pt>
                <c:pt idx="24">
                  <c:v>11.56</c:v>
                </c:pt>
                <c:pt idx="25">
                  <c:v>11.68</c:v>
                </c:pt>
                <c:pt idx="26">
                  <c:v>12.58</c:v>
                </c:pt>
                <c:pt idx="27">
                  <c:v>12.8</c:v>
                </c:pt>
                <c:pt idx="28">
                  <c:v>12.89</c:v>
                </c:pt>
                <c:pt idx="29">
                  <c:v>13.56</c:v>
                </c:pt>
                <c:pt idx="30">
                  <c:v>13.72</c:v>
                </c:pt>
                <c:pt idx="31">
                  <c:v>13.92</c:v>
                </c:pt>
                <c:pt idx="32">
                  <c:v>14.11</c:v>
                </c:pt>
                <c:pt idx="33">
                  <c:v>14.49</c:v>
                </c:pt>
                <c:pt idx="34">
                  <c:v>15.31</c:v>
                </c:pt>
                <c:pt idx="35">
                  <c:v>15.58</c:v>
                </c:pt>
                <c:pt idx="36">
                  <c:v>16</c:v>
                </c:pt>
                <c:pt idx="37">
                  <c:v>16.28</c:v>
                </c:pt>
                <c:pt idx="38">
                  <c:v>16.399999999999999</c:v>
                </c:pt>
                <c:pt idx="39">
                  <c:v>16.73</c:v>
                </c:pt>
                <c:pt idx="40">
                  <c:v>17.149999999999999</c:v>
                </c:pt>
                <c:pt idx="41">
                  <c:v>17.420000000000002</c:v>
                </c:pt>
                <c:pt idx="42">
                  <c:v>18.3</c:v>
                </c:pt>
                <c:pt idx="43">
                  <c:v>18.59</c:v>
                </c:pt>
                <c:pt idx="44">
                  <c:v>18.82</c:v>
                </c:pt>
                <c:pt idx="45">
                  <c:v>18.989999999999998</c:v>
                </c:pt>
                <c:pt idx="46">
                  <c:v>19.510000000000002</c:v>
                </c:pt>
                <c:pt idx="47">
                  <c:v>19.84</c:v>
                </c:pt>
                <c:pt idx="48">
                  <c:v>20.05</c:v>
                </c:pt>
                <c:pt idx="49">
                  <c:v>20.239999999999998</c:v>
                </c:pt>
                <c:pt idx="50">
                  <c:v>21.2</c:v>
                </c:pt>
                <c:pt idx="51">
                  <c:v>21.36</c:v>
                </c:pt>
                <c:pt idx="52">
                  <c:v>21.71</c:v>
                </c:pt>
                <c:pt idx="53">
                  <c:v>22.16</c:v>
                </c:pt>
                <c:pt idx="54">
                  <c:v>22.39</c:v>
                </c:pt>
                <c:pt idx="55">
                  <c:v>22.52</c:v>
                </c:pt>
                <c:pt idx="56">
                  <c:v>22.63</c:v>
                </c:pt>
                <c:pt idx="57">
                  <c:v>23.14</c:v>
                </c:pt>
                <c:pt idx="58">
                  <c:v>23.7</c:v>
                </c:pt>
                <c:pt idx="59">
                  <c:v>24.27</c:v>
                </c:pt>
                <c:pt idx="60">
                  <c:v>24.64</c:v>
                </c:pt>
                <c:pt idx="61">
                  <c:v>24.89</c:v>
                </c:pt>
                <c:pt idx="62">
                  <c:v>24.95</c:v>
                </c:pt>
                <c:pt idx="63">
                  <c:v>25.33</c:v>
                </c:pt>
                <c:pt idx="64">
                  <c:v>25.74</c:v>
                </c:pt>
                <c:pt idx="65">
                  <c:v>25.99</c:v>
                </c:pt>
                <c:pt idx="66">
                  <c:v>26.97</c:v>
                </c:pt>
                <c:pt idx="67">
                  <c:v>27.32</c:v>
                </c:pt>
                <c:pt idx="68">
                  <c:v>27.44</c:v>
                </c:pt>
                <c:pt idx="69">
                  <c:v>27.71</c:v>
                </c:pt>
                <c:pt idx="70">
                  <c:v>28.12</c:v>
                </c:pt>
                <c:pt idx="71">
                  <c:v>28.45</c:v>
                </c:pt>
                <c:pt idx="72">
                  <c:v>28.59</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Data'!$AM$319:$AM$391</c:f>
              <c:numCache>
                <c:formatCode>0.00</c:formatCode>
                <c:ptCount val="73"/>
                <c:pt idx="0">
                  <c:v>1.01</c:v>
                </c:pt>
                <c:pt idx="1">
                  <c:v>2.39</c:v>
                </c:pt>
                <c:pt idx="2">
                  <c:v>2.93</c:v>
                </c:pt>
                <c:pt idx="3">
                  <c:v>3.4</c:v>
                </c:pt>
                <c:pt idx="4">
                  <c:v>3.69</c:v>
                </c:pt>
                <c:pt idx="5">
                  <c:v>4.32</c:v>
                </c:pt>
                <c:pt idx="6">
                  <c:v>4.8</c:v>
                </c:pt>
                <c:pt idx="7">
                  <c:v>5.21</c:v>
                </c:pt>
                <c:pt idx="8">
                  <c:v>5.56</c:v>
                </c:pt>
                <c:pt idx="9">
                  <c:v>6.94</c:v>
                </c:pt>
                <c:pt idx="10">
                  <c:v>7.22</c:v>
                </c:pt>
                <c:pt idx="11">
                  <c:v>7.53</c:v>
                </c:pt>
                <c:pt idx="12">
                  <c:v>8.09</c:v>
                </c:pt>
                <c:pt idx="13">
                  <c:v>8.41</c:v>
                </c:pt>
                <c:pt idx="14">
                  <c:v>8.59</c:v>
                </c:pt>
                <c:pt idx="15">
                  <c:v>8.6999999999999993</c:v>
                </c:pt>
                <c:pt idx="16">
                  <c:v>9.32</c:v>
                </c:pt>
                <c:pt idx="17">
                  <c:v>10.11</c:v>
                </c:pt>
                <c:pt idx="18">
                  <c:v>10.54</c:v>
                </c:pt>
                <c:pt idx="19">
                  <c:v>11</c:v>
                </c:pt>
                <c:pt idx="20">
                  <c:v>11.32</c:v>
                </c:pt>
                <c:pt idx="21">
                  <c:v>11.53</c:v>
                </c:pt>
                <c:pt idx="22">
                  <c:v>11.9</c:v>
                </c:pt>
                <c:pt idx="23">
                  <c:v>12.41</c:v>
                </c:pt>
                <c:pt idx="24">
                  <c:v>12.76</c:v>
                </c:pt>
                <c:pt idx="25">
                  <c:v>13.49</c:v>
                </c:pt>
                <c:pt idx="26">
                  <c:v>13.82</c:v>
                </c:pt>
                <c:pt idx="27">
                  <c:v>14.07</c:v>
                </c:pt>
                <c:pt idx="28">
                  <c:v>14.22</c:v>
                </c:pt>
                <c:pt idx="29">
                  <c:v>14.66</c:v>
                </c:pt>
                <c:pt idx="30">
                  <c:v>15.04</c:v>
                </c:pt>
                <c:pt idx="31">
                  <c:v>15.33</c:v>
                </c:pt>
                <c:pt idx="32">
                  <c:v>15.67</c:v>
                </c:pt>
                <c:pt idx="33">
                  <c:v>16.850000000000001</c:v>
                </c:pt>
                <c:pt idx="34">
                  <c:v>17.03</c:v>
                </c:pt>
                <c:pt idx="35">
                  <c:v>17.190000000000001</c:v>
                </c:pt>
                <c:pt idx="36">
                  <c:v>17.77</c:v>
                </c:pt>
                <c:pt idx="37">
                  <c:v>17.96</c:v>
                </c:pt>
                <c:pt idx="38">
                  <c:v>18.309999999999999</c:v>
                </c:pt>
                <c:pt idx="39">
                  <c:v>18.37</c:v>
                </c:pt>
                <c:pt idx="40">
                  <c:v>18.89</c:v>
                </c:pt>
                <c:pt idx="41">
                  <c:v>19.510000000000002</c:v>
                </c:pt>
                <c:pt idx="42">
                  <c:v>19.91</c:v>
                </c:pt>
                <c:pt idx="43">
                  <c:v>20.23</c:v>
                </c:pt>
                <c:pt idx="44">
                  <c:v>20.51</c:v>
                </c:pt>
                <c:pt idx="45">
                  <c:v>20.64</c:v>
                </c:pt>
                <c:pt idx="46">
                  <c:v>21.1</c:v>
                </c:pt>
                <c:pt idx="47">
                  <c:v>21.54</c:v>
                </c:pt>
                <c:pt idx="48">
                  <c:v>21.66</c:v>
                </c:pt>
                <c:pt idx="49">
                  <c:v>22.43</c:v>
                </c:pt>
                <c:pt idx="50">
                  <c:v>22.81</c:v>
                </c:pt>
                <c:pt idx="51">
                  <c:v>22.89</c:v>
                </c:pt>
                <c:pt idx="52">
                  <c:v>23.13</c:v>
                </c:pt>
                <c:pt idx="53">
                  <c:v>23.55</c:v>
                </c:pt>
                <c:pt idx="54">
                  <c:v>23.83</c:v>
                </c:pt>
                <c:pt idx="55">
                  <c:v>24.16</c:v>
                </c:pt>
                <c:pt idx="56">
                  <c:v>24.07</c:v>
                </c:pt>
                <c:pt idx="57">
                  <c:v>25.03</c:v>
                </c:pt>
                <c:pt idx="58">
                  <c:v>25.16</c:v>
                </c:pt>
                <c:pt idx="59">
                  <c:v>25.65</c:v>
                </c:pt>
                <c:pt idx="60">
                  <c:v>26.11</c:v>
                </c:pt>
                <c:pt idx="61">
                  <c:v>26.24</c:v>
                </c:pt>
                <c:pt idx="62">
                  <c:v>26.35</c:v>
                </c:pt>
                <c:pt idx="63">
                  <c:v>26.74</c:v>
                </c:pt>
                <c:pt idx="64">
                  <c:v>27.15</c:v>
                </c:pt>
                <c:pt idx="65">
                  <c:v>27.66</c:v>
                </c:pt>
                <c:pt idx="66">
                  <c:v>28.14</c:v>
                </c:pt>
                <c:pt idx="67">
                  <c:v>28.54</c:v>
                </c:pt>
                <c:pt idx="68">
                  <c:v>28.8</c:v>
                </c:pt>
                <c:pt idx="69">
                  <c:v>28.77</c:v>
                </c:pt>
                <c:pt idx="70">
                  <c:v>29.28</c:v>
                </c:pt>
                <c:pt idx="71">
                  <c:v>29.63</c:v>
                </c:pt>
                <c:pt idx="72">
                  <c:v>29.73</c:v>
                </c:pt>
              </c:numCache>
            </c:numRef>
          </c:val>
          <c:smooth val="0"/>
        </c:ser>
        <c:ser>
          <c:idx val="8"/>
          <c:order val="7"/>
          <c:tx>
            <c:strRef>
              <c:f>'8171S Data'!$AU$238</c:f>
              <c:strCache>
                <c:ptCount val="1"/>
                <c:pt idx="0">
                  <c:v>-3.5°</c:v>
                </c:pt>
              </c:strCache>
            </c:strRef>
          </c:tx>
          <c:marker>
            <c:symbol val="none"/>
          </c:marker>
          <c:val>
            <c:numRef>
              <c:f>'8171S Data'!$AS$397:$AS$469</c:f>
              <c:numCache>
                <c:formatCode>0.00</c:formatCode>
                <c:ptCount val="73"/>
                <c:pt idx="0">
                  <c:v>0.73</c:v>
                </c:pt>
                <c:pt idx="1">
                  <c:v>0.94</c:v>
                </c:pt>
                <c:pt idx="2">
                  <c:v>1.65</c:v>
                </c:pt>
                <c:pt idx="3">
                  <c:v>2.44</c:v>
                </c:pt>
                <c:pt idx="4">
                  <c:v>3.18</c:v>
                </c:pt>
                <c:pt idx="5">
                  <c:v>3.71</c:v>
                </c:pt>
                <c:pt idx="6">
                  <c:v>4.4000000000000004</c:v>
                </c:pt>
                <c:pt idx="7">
                  <c:v>5.16</c:v>
                </c:pt>
                <c:pt idx="8">
                  <c:v>6.37</c:v>
                </c:pt>
                <c:pt idx="9">
                  <c:v>6.96</c:v>
                </c:pt>
                <c:pt idx="10">
                  <c:v>7.29</c:v>
                </c:pt>
                <c:pt idx="11">
                  <c:v>7.49</c:v>
                </c:pt>
                <c:pt idx="12">
                  <c:v>7.61</c:v>
                </c:pt>
                <c:pt idx="13">
                  <c:v>8.14</c:v>
                </c:pt>
                <c:pt idx="14">
                  <c:v>8.43</c:v>
                </c:pt>
                <c:pt idx="15">
                  <c:v>8.73</c:v>
                </c:pt>
                <c:pt idx="16">
                  <c:v>9.59</c:v>
                </c:pt>
                <c:pt idx="17">
                  <c:v>9.9600000000000009</c:v>
                </c:pt>
                <c:pt idx="18">
                  <c:v>9.89</c:v>
                </c:pt>
                <c:pt idx="19">
                  <c:v>10.24</c:v>
                </c:pt>
                <c:pt idx="20">
                  <c:v>10.71</c:v>
                </c:pt>
                <c:pt idx="21">
                  <c:v>10.87</c:v>
                </c:pt>
                <c:pt idx="22">
                  <c:v>11.02</c:v>
                </c:pt>
                <c:pt idx="23">
                  <c:v>11.24</c:v>
                </c:pt>
                <c:pt idx="24">
                  <c:v>12.1</c:v>
                </c:pt>
                <c:pt idx="25">
                  <c:v>12.24</c:v>
                </c:pt>
                <c:pt idx="26">
                  <c:v>12.74</c:v>
                </c:pt>
                <c:pt idx="27">
                  <c:v>12.99</c:v>
                </c:pt>
                <c:pt idx="28">
                  <c:v>13.18</c:v>
                </c:pt>
                <c:pt idx="29">
                  <c:v>13.29</c:v>
                </c:pt>
                <c:pt idx="30">
                  <c:v>13.95</c:v>
                </c:pt>
                <c:pt idx="31">
                  <c:v>14.19</c:v>
                </c:pt>
                <c:pt idx="32">
                  <c:v>14.99</c:v>
                </c:pt>
                <c:pt idx="33">
                  <c:v>15.43</c:v>
                </c:pt>
                <c:pt idx="34">
                  <c:v>15.69</c:v>
                </c:pt>
                <c:pt idx="35">
                  <c:v>15.79</c:v>
                </c:pt>
                <c:pt idx="36">
                  <c:v>16.16</c:v>
                </c:pt>
                <c:pt idx="37">
                  <c:v>16.73</c:v>
                </c:pt>
                <c:pt idx="38">
                  <c:v>17.010000000000002</c:v>
                </c:pt>
                <c:pt idx="39">
                  <c:v>17.149999999999999</c:v>
                </c:pt>
                <c:pt idx="40">
                  <c:v>18.21</c:v>
                </c:pt>
                <c:pt idx="41">
                  <c:v>18.34</c:v>
                </c:pt>
                <c:pt idx="42">
                  <c:v>18.46</c:v>
                </c:pt>
                <c:pt idx="43">
                  <c:v>18.96</c:v>
                </c:pt>
                <c:pt idx="44">
                  <c:v>19.41</c:v>
                </c:pt>
                <c:pt idx="45">
                  <c:v>19.7</c:v>
                </c:pt>
                <c:pt idx="46">
                  <c:v>19.97</c:v>
                </c:pt>
                <c:pt idx="47">
                  <c:v>20.190000000000001</c:v>
                </c:pt>
                <c:pt idx="48">
                  <c:v>20.95</c:v>
                </c:pt>
                <c:pt idx="49">
                  <c:v>21.28</c:v>
                </c:pt>
                <c:pt idx="50">
                  <c:v>21.81</c:v>
                </c:pt>
                <c:pt idx="51">
                  <c:v>22.15</c:v>
                </c:pt>
                <c:pt idx="52">
                  <c:v>22.38</c:v>
                </c:pt>
                <c:pt idx="53">
                  <c:v>22.51</c:v>
                </c:pt>
                <c:pt idx="54">
                  <c:v>23.06</c:v>
                </c:pt>
                <c:pt idx="55">
                  <c:v>23.46</c:v>
                </c:pt>
                <c:pt idx="56">
                  <c:v>24.26</c:v>
                </c:pt>
                <c:pt idx="57">
                  <c:v>24.67</c:v>
                </c:pt>
                <c:pt idx="58">
                  <c:v>24.94</c:v>
                </c:pt>
                <c:pt idx="59">
                  <c:v>25.03</c:v>
                </c:pt>
                <c:pt idx="60">
                  <c:v>25.53</c:v>
                </c:pt>
                <c:pt idx="61">
                  <c:v>25.82</c:v>
                </c:pt>
                <c:pt idx="62">
                  <c:v>26.19</c:v>
                </c:pt>
                <c:pt idx="63">
                  <c:v>26.19</c:v>
                </c:pt>
                <c:pt idx="64">
                  <c:v>27.26</c:v>
                </c:pt>
                <c:pt idx="65">
                  <c:v>27.46</c:v>
                </c:pt>
                <c:pt idx="66">
                  <c:v>27.63</c:v>
                </c:pt>
                <c:pt idx="67">
                  <c:v>28.24</c:v>
                </c:pt>
                <c:pt idx="68">
                  <c:v>28.63</c:v>
                </c:pt>
                <c:pt idx="69">
                  <c:v>28.63</c:v>
                </c:pt>
                <c:pt idx="70">
                  <c:v>28.78</c:v>
                </c:pt>
                <c:pt idx="71">
                  <c:v>29.18</c:v>
                </c:pt>
                <c:pt idx="72">
                  <c:v>29.33</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Data'!$AY$397:$AY$469</c:f>
              <c:numCache>
                <c:formatCode>0.00</c:formatCode>
                <c:ptCount val="73"/>
                <c:pt idx="0">
                  <c:v>0.24</c:v>
                </c:pt>
                <c:pt idx="1">
                  <c:v>0.85</c:v>
                </c:pt>
                <c:pt idx="2">
                  <c:v>1.31</c:v>
                </c:pt>
                <c:pt idx="3">
                  <c:v>2.14</c:v>
                </c:pt>
                <c:pt idx="4">
                  <c:v>2.9</c:v>
                </c:pt>
                <c:pt idx="5">
                  <c:v>3.46</c:v>
                </c:pt>
                <c:pt idx="6">
                  <c:v>4.05</c:v>
                </c:pt>
                <c:pt idx="7">
                  <c:v>4.8499999999999996</c:v>
                </c:pt>
                <c:pt idx="8">
                  <c:v>5.56</c:v>
                </c:pt>
                <c:pt idx="9">
                  <c:v>6.91</c:v>
                </c:pt>
                <c:pt idx="10">
                  <c:v>7.44</c:v>
                </c:pt>
                <c:pt idx="11">
                  <c:v>7.74</c:v>
                </c:pt>
                <c:pt idx="12">
                  <c:v>7.91</c:v>
                </c:pt>
                <c:pt idx="13">
                  <c:v>8.2899999999999991</c:v>
                </c:pt>
                <c:pt idx="14">
                  <c:v>8.76</c:v>
                </c:pt>
                <c:pt idx="15">
                  <c:v>9.0399999999999991</c:v>
                </c:pt>
                <c:pt idx="16">
                  <c:v>9.1300000000000008</c:v>
                </c:pt>
                <c:pt idx="17">
                  <c:v>10.029999999999999</c:v>
                </c:pt>
                <c:pt idx="18">
                  <c:v>10.220000000000001</c:v>
                </c:pt>
                <c:pt idx="19">
                  <c:v>10.33</c:v>
                </c:pt>
                <c:pt idx="20">
                  <c:v>10.82</c:v>
                </c:pt>
                <c:pt idx="21">
                  <c:v>11.14</c:v>
                </c:pt>
                <c:pt idx="22">
                  <c:v>11.28</c:v>
                </c:pt>
                <c:pt idx="23">
                  <c:v>11.39</c:v>
                </c:pt>
                <c:pt idx="24">
                  <c:v>11.83</c:v>
                </c:pt>
                <c:pt idx="25">
                  <c:v>12.49</c:v>
                </c:pt>
                <c:pt idx="26">
                  <c:v>12.89</c:v>
                </c:pt>
                <c:pt idx="27">
                  <c:v>13.34</c:v>
                </c:pt>
                <c:pt idx="28">
                  <c:v>13.55</c:v>
                </c:pt>
                <c:pt idx="29">
                  <c:v>13.69</c:v>
                </c:pt>
                <c:pt idx="30">
                  <c:v>13.98</c:v>
                </c:pt>
                <c:pt idx="31">
                  <c:v>14.47</c:v>
                </c:pt>
                <c:pt idx="32">
                  <c:v>14.74</c:v>
                </c:pt>
                <c:pt idx="33">
                  <c:v>15.7</c:v>
                </c:pt>
                <c:pt idx="34">
                  <c:v>16.059999999999999</c:v>
                </c:pt>
                <c:pt idx="35">
                  <c:v>16.29</c:v>
                </c:pt>
                <c:pt idx="36">
                  <c:v>16.420000000000002</c:v>
                </c:pt>
                <c:pt idx="37">
                  <c:v>16.96</c:v>
                </c:pt>
                <c:pt idx="38">
                  <c:v>17.309999999999999</c:v>
                </c:pt>
                <c:pt idx="39">
                  <c:v>17.53</c:v>
                </c:pt>
                <c:pt idx="40">
                  <c:v>17.68</c:v>
                </c:pt>
                <c:pt idx="41">
                  <c:v>18.75</c:v>
                </c:pt>
                <c:pt idx="42">
                  <c:v>18.989999999999998</c:v>
                </c:pt>
                <c:pt idx="43">
                  <c:v>19.28</c:v>
                </c:pt>
                <c:pt idx="44">
                  <c:v>19.8</c:v>
                </c:pt>
                <c:pt idx="45">
                  <c:v>20.03</c:v>
                </c:pt>
                <c:pt idx="46">
                  <c:v>20.23</c:v>
                </c:pt>
                <c:pt idx="47">
                  <c:v>20.36</c:v>
                </c:pt>
                <c:pt idx="48">
                  <c:v>20.89</c:v>
                </c:pt>
                <c:pt idx="49">
                  <c:v>21.61</c:v>
                </c:pt>
                <c:pt idx="50">
                  <c:v>22.21</c:v>
                </c:pt>
                <c:pt idx="51">
                  <c:v>22.58</c:v>
                </c:pt>
                <c:pt idx="52">
                  <c:v>22.76</c:v>
                </c:pt>
                <c:pt idx="53">
                  <c:v>22.92</c:v>
                </c:pt>
                <c:pt idx="54">
                  <c:v>23.27</c:v>
                </c:pt>
                <c:pt idx="55">
                  <c:v>23.72</c:v>
                </c:pt>
                <c:pt idx="56">
                  <c:v>23.99</c:v>
                </c:pt>
                <c:pt idx="57">
                  <c:v>24.99</c:v>
                </c:pt>
                <c:pt idx="58">
                  <c:v>25.34</c:v>
                </c:pt>
                <c:pt idx="59">
                  <c:v>25.58</c:v>
                </c:pt>
                <c:pt idx="60">
                  <c:v>25.69</c:v>
                </c:pt>
                <c:pt idx="61">
                  <c:v>26.21</c:v>
                </c:pt>
                <c:pt idx="62">
                  <c:v>26.6</c:v>
                </c:pt>
                <c:pt idx="63">
                  <c:v>26.73</c:v>
                </c:pt>
                <c:pt idx="64">
                  <c:v>26.85</c:v>
                </c:pt>
                <c:pt idx="65">
                  <c:v>28.11</c:v>
                </c:pt>
                <c:pt idx="66">
                  <c:v>28.13</c:v>
                </c:pt>
                <c:pt idx="67">
                  <c:v>28.52</c:v>
                </c:pt>
                <c:pt idx="68">
                  <c:v>28.91</c:v>
                </c:pt>
                <c:pt idx="69">
                  <c:v>29.18</c:v>
                </c:pt>
                <c:pt idx="70">
                  <c:v>29.3</c:v>
                </c:pt>
                <c:pt idx="71">
                  <c:v>29.57</c:v>
                </c:pt>
                <c:pt idx="72">
                  <c:v>30.11</c:v>
                </c:pt>
              </c:numCache>
            </c:numRef>
          </c:val>
          <c:smooth val="0"/>
        </c:ser>
        <c:dLbls>
          <c:showLegendKey val="0"/>
          <c:showVal val="0"/>
          <c:showCatName val="0"/>
          <c:showSerName val="0"/>
          <c:showPercent val="0"/>
          <c:showBubbleSize val="0"/>
        </c:dLbls>
        <c:marker val="1"/>
        <c:smooth val="0"/>
        <c:axId val="119637888"/>
        <c:axId val="119656448"/>
      </c:lineChart>
      <c:catAx>
        <c:axId val="1196378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9656448"/>
        <c:crosses val="autoZero"/>
        <c:auto val="1"/>
        <c:lblAlgn val="ctr"/>
        <c:lblOffset val="100"/>
        <c:tickMarkSkip val="1"/>
        <c:noMultiLvlLbl val="0"/>
      </c:catAx>
      <c:valAx>
        <c:axId val="11965644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9637888"/>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Data'!$E$4</c:f>
              <c:strCache>
                <c:ptCount val="1"/>
                <c:pt idx="0">
                  <c:v>0°</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Data'!$E$7:$E$79</c:f>
              <c:numCache>
                <c:formatCode>0</c:formatCode>
                <c:ptCount val="73"/>
                <c:pt idx="0">
                  <c:v>8163.0988786952094</c:v>
                </c:pt>
                <c:pt idx="1">
                  <c:v>6093.4694682845011</c:v>
                </c:pt>
                <c:pt idx="2">
                  <c:v>5005.8194299281276</c:v>
                </c:pt>
                <c:pt idx="3">
                  <c:v>3722.5564412359417</c:v>
                </c:pt>
                <c:pt idx="4">
                  <c:v>2724.1205350641781</c:v>
                </c:pt>
                <c:pt idx="5">
                  <c:v>2392.3676844166139</c:v>
                </c:pt>
                <c:pt idx="6">
                  <c:v>2321.5907903884045</c:v>
                </c:pt>
                <c:pt idx="7">
                  <c:v>2198.6709749389343</c:v>
                </c:pt>
                <c:pt idx="8">
                  <c:v>2043.2181071596779</c:v>
                </c:pt>
                <c:pt idx="9">
                  <c:v>1998.557136746407</c:v>
                </c:pt>
                <c:pt idx="10">
                  <c:v>2024.4975285134537</c:v>
                </c:pt>
                <c:pt idx="11">
                  <c:v>2018.0106323497419</c:v>
                </c:pt>
                <c:pt idx="12">
                  <c:v>1955.8916714880015</c:v>
                </c:pt>
                <c:pt idx="13">
                  <c:v>1980.0521998508573</c:v>
                </c:pt>
                <c:pt idx="14">
                  <c:v>1977.4237151649361</c:v>
                </c:pt>
                <c:pt idx="15">
                  <c:v>1953.3360931942716</c:v>
                </c:pt>
                <c:pt idx="16">
                  <c:v>1959.8352525477326</c:v>
                </c:pt>
                <c:pt idx="17">
                  <c:v>1929.4132374769745</c:v>
                </c:pt>
                <c:pt idx="18">
                  <c:v>1930.2362317445509</c:v>
                </c:pt>
                <c:pt idx="19">
                  <c:v>1939.193656611601</c:v>
                </c:pt>
                <c:pt idx="20">
                  <c:v>1961.9180408969</c:v>
                </c:pt>
                <c:pt idx="21">
                  <c:v>1908.3877984672556</c:v>
                </c:pt>
                <c:pt idx="22">
                  <c:v>1900.0253493627602</c:v>
                </c:pt>
                <c:pt idx="23">
                  <c:v>1883.1359887448293</c:v>
                </c:pt>
                <c:pt idx="24">
                  <c:v>1864.3128875623913</c:v>
                </c:pt>
                <c:pt idx="25">
                  <c:v>1864.4647209029583</c:v>
                </c:pt>
                <c:pt idx="26">
                  <c:v>1869.6476292806567</c:v>
                </c:pt>
                <c:pt idx="27">
                  <c:v>1848.4862914404835</c:v>
                </c:pt>
                <c:pt idx="28">
                  <c:v>1842.1406896738106</c:v>
                </c:pt>
                <c:pt idx="29">
                  <c:v>1848.1240900714552</c:v>
                </c:pt>
                <c:pt idx="30">
                  <c:v>1847.3561986423722</c:v>
                </c:pt>
                <c:pt idx="31">
                  <c:v>1828.8085387060023</c:v>
                </c:pt>
                <c:pt idx="32">
                  <c:v>1800.4402910853826</c:v>
                </c:pt>
                <c:pt idx="33">
                  <c:v>1799.1339345509398</c:v>
                </c:pt>
                <c:pt idx="34">
                  <c:v>1749.6626638159962</c:v>
                </c:pt>
                <c:pt idx="35">
                  <c:v>1746.4099154182213</c:v>
                </c:pt>
                <c:pt idx="36">
                  <c:v>1754.3225311631161</c:v>
                </c:pt>
                <c:pt idx="37">
                  <c:v>1751.060116839235</c:v>
                </c:pt>
                <c:pt idx="38">
                  <c:v>1726.5262204100125</c:v>
                </c:pt>
                <c:pt idx="39">
                  <c:v>1729.0827018209561</c:v>
                </c:pt>
                <c:pt idx="40">
                  <c:v>1706.9046343809212</c:v>
                </c:pt>
                <c:pt idx="41">
                  <c:v>1703.2456944528089</c:v>
                </c:pt>
                <c:pt idx="42">
                  <c:v>1703.6655640849613</c:v>
                </c:pt>
                <c:pt idx="43">
                  <c:v>1706.4394248458163</c:v>
                </c:pt>
                <c:pt idx="44">
                  <c:v>1690.6552232319684</c:v>
                </c:pt>
                <c:pt idx="45">
                  <c:v>1681.7541396001989</c:v>
                </c:pt>
                <c:pt idx="46">
                  <c:v>1691.521601779483</c:v>
                </c:pt>
                <c:pt idx="47">
                  <c:v>1686.6983043070059</c:v>
                </c:pt>
                <c:pt idx="48">
                  <c:v>1662.6124052158293</c:v>
                </c:pt>
                <c:pt idx="49">
                  <c:v>1666.0697352496888</c:v>
                </c:pt>
                <c:pt idx="50">
                  <c:v>1655.9133065020123</c:v>
                </c:pt>
                <c:pt idx="51">
                  <c:v>1619.3366335483743</c:v>
                </c:pt>
                <c:pt idx="52">
                  <c:v>1628.5652187792859</c:v>
                </c:pt>
                <c:pt idx="53">
                  <c:v>1630.5180775245076</c:v>
                </c:pt>
                <c:pt idx="54">
                  <c:v>1633.1041896881075</c:v>
                </c:pt>
                <c:pt idx="55">
                  <c:v>1625.0177821212449</c:v>
                </c:pt>
                <c:pt idx="56">
                  <c:v>1648.4762206052935</c:v>
                </c:pt>
                <c:pt idx="57">
                  <c:v>1662.0701773180881</c:v>
                </c:pt>
                <c:pt idx="58">
                  <c:v>1649.5917568087157</c:v>
                </c:pt>
                <c:pt idx="59">
                  <c:v>1666.1069049810476</c:v>
                </c:pt>
                <c:pt idx="60">
                  <c:v>1668.2745560861313</c:v>
                </c:pt>
                <c:pt idx="61">
                  <c:v>1702.216977733365</c:v>
                </c:pt>
                <c:pt idx="62">
                  <c:v>1669.375645737204</c:v>
                </c:pt>
                <c:pt idx="63">
                  <c:v>1665.1083705151984</c:v>
                </c:pt>
                <c:pt idx="64">
                  <c:v>1641.0189279768845</c:v>
                </c:pt>
                <c:pt idx="65">
                  <c:v>1643.6844537742534</c:v>
                </c:pt>
                <c:pt idx="66">
                  <c:v>1645.7468912828051</c:v>
                </c:pt>
                <c:pt idx="67">
                  <c:v>1638.5718559297934</c:v>
                </c:pt>
                <c:pt idx="68">
                  <c:v>1591.0870733118438</c:v>
                </c:pt>
                <c:pt idx="69">
                  <c:v>1550.0323501086784</c:v>
                </c:pt>
                <c:pt idx="70">
                  <c:v>1511.6385874784096</c:v>
                </c:pt>
                <c:pt idx="71">
                  <c:v>1524.6761947647788</c:v>
                </c:pt>
                <c:pt idx="72">
                  <c:v>1543.3366631084953</c:v>
                </c:pt>
              </c:numCache>
            </c:numRef>
          </c:val>
          <c:smooth val="0"/>
        </c:ser>
        <c:ser>
          <c:idx val="5"/>
          <c:order val="1"/>
          <c:tx>
            <c:strRef>
              <c:f>'8172S Data'!$K$4</c:f>
              <c:strCache>
                <c:ptCount val="1"/>
                <c:pt idx="0">
                  <c:v>-0.5°</c:v>
                </c:pt>
              </c:strCache>
            </c:strRef>
          </c:tx>
          <c:marker>
            <c:symbol val="none"/>
          </c:marker>
          <c:val>
            <c:numRef>
              <c:f>'8172S Data'!$K$7:$K$79</c:f>
              <c:numCache>
                <c:formatCode>0</c:formatCode>
                <c:ptCount val="73"/>
                <c:pt idx="0">
                  <c:v>18079.04735427671</c:v>
                </c:pt>
                <c:pt idx="1">
                  <c:v>4096.5920048488852</c:v>
                </c:pt>
                <c:pt idx="2">
                  <c:v>2831.1862393347619</c:v>
                </c:pt>
                <c:pt idx="3">
                  <c:v>2314.7197889850663</c:v>
                </c:pt>
                <c:pt idx="4">
                  <c:v>2180.9611036081487</c:v>
                </c:pt>
                <c:pt idx="5">
                  <c:v>2051.8178729187903</c:v>
                </c:pt>
                <c:pt idx="6">
                  <c:v>1928.916494133885</c:v>
                </c:pt>
                <c:pt idx="7">
                  <c:v>1835.9348163043019</c:v>
                </c:pt>
                <c:pt idx="8">
                  <c:v>1860.6277900804948</c:v>
                </c:pt>
                <c:pt idx="9">
                  <c:v>1782.6485322290839</c:v>
                </c:pt>
                <c:pt idx="10">
                  <c:v>1757.7705212598694</c:v>
                </c:pt>
                <c:pt idx="11">
                  <c:v>1798.5802983968119</c:v>
                </c:pt>
                <c:pt idx="12">
                  <c:v>1777.4496478849778</c:v>
                </c:pt>
                <c:pt idx="13">
                  <c:v>1756.0863190747662</c:v>
                </c:pt>
                <c:pt idx="14">
                  <c:v>1737.5881661889805</c:v>
                </c:pt>
                <c:pt idx="15">
                  <c:v>1738.097711767301</c:v>
                </c:pt>
                <c:pt idx="16">
                  <c:v>1749.0729861927018</c:v>
                </c:pt>
                <c:pt idx="17">
                  <c:v>1722.8795127219144</c:v>
                </c:pt>
                <c:pt idx="18">
                  <c:v>1742.3676472530492</c:v>
                </c:pt>
                <c:pt idx="19">
                  <c:v>1711.9793622690772</c:v>
                </c:pt>
                <c:pt idx="20">
                  <c:v>1732.8639396921642</c:v>
                </c:pt>
                <c:pt idx="21">
                  <c:v>1714.3091622177299</c:v>
                </c:pt>
                <c:pt idx="22">
                  <c:v>1712.9903484480276</c:v>
                </c:pt>
                <c:pt idx="23">
                  <c:v>1707.8252528930609</c:v>
                </c:pt>
                <c:pt idx="24">
                  <c:v>1684.0130069077841</c:v>
                </c:pt>
                <c:pt idx="25">
                  <c:v>1663.2779568559383</c:v>
                </c:pt>
                <c:pt idx="26">
                  <c:v>1670.7449734972668</c:v>
                </c:pt>
                <c:pt idx="27">
                  <c:v>1671.5225349885022</c:v>
                </c:pt>
                <c:pt idx="28">
                  <c:v>1668.121732267929</c:v>
                </c:pt>
                <c:pt idx="29">
                  <c:v>1644.0475498346918</c:v>
                </c:pt>
                <c:pt idx="30">
                  <c:v>1633.8908652145874</c:v>
                </c:pt>
                <c:pt idx="31">
                  <c:v>1633.0399542527534</c:v>
                </c:pt>
                <c:pt idx="32">
                  <c:v>1629.7529480585672</c:v>
                </c:pt>
                <c:pt idx="33">
                  <c:v>1617.8348412311213</c:v>
                </c:pt>
                <c:pt idx="34">
                  <c:v>1618.3666320305008</c:v>
                </c:pt>
                <c:pt idx="35">
                  <c:v>1607.2770942431046</c:v>
                </c:pt>
                <c:pt idx="36">
                  <c:v>1592.9168906279908</c:v>
                </c:pt>
                <c:pt idx="37">
                  <c:v>1593.9068042363997</c:v>
                </c:pt>
                <c:pt idx="38">
                  <c:v>1597.176083189938</c:v>
                </c:pt>
                <c:pt idx="39">
                  <c:v>1604.8854111145936</c:v>
                </c:pt>
                <c:pt idx="40">
                  <c:v>1575.8287146737237</c:v>
                </c:pt>
                <c:pt idx="41">
                  <c:v>1577.3990779624128</c:v>
                </c:pt>
                <c:pt idx="42">
                  <c:v>1567.681275167118</c:v>
                </c:pt>
                <c:pt idx="43">
                  <c:v>1569.8725790010192</c:v>
                </c:pt>
                <c:pt idx="44">
                  <c:v>1563.8670936869953</c:v>
                </c:pt>
                <c:pt idx="45">
                  <c:v>1569.0515473926048</c:v>
                </c:pt>
                <c:pt idx="46">
                  <c:v>1546.4395765612444</c:v>
                </c:pt>
                <c:pt idx="47">
                  <c:v>1549.8019574320613</c:v>
                </c:pt>
                <c:pt idx="48">
                  <c:v>1558.3442251145561</c:v>
                </c:pt>
                <c:pt idx="49">
                  <c:v>1546.6724916266198</c:v>
                </c:pt>
                <c:pt idx="50">
                  <c:v>1544.1645435285834</c:v>
                </c:pt>
                <c:pt idx="51">
                  <c:v>1550.1423899790825</c:v>
                </c:pt>
                <c:pt idx="52">
                  <c:v>1558.0255459927687</c:v>
                </c:pt>
                <c:pt idx="53">
                  <c:v>1536.1967547333766</c:v>
                </c:pt>
                <c:pt idx="54">
                  <c:v>1548.6122432847692</c:v>
                </c:pt>
                <c:pt idx="55">
                  <c:v>1548.8946752652055</c:v>
                </c:pt>
                <c:pt idx="56">
                  <c:v>1548.1739252697807</c:v>
                </c:pt>
                <c:pt idx="57">
                  <c:v>1542.6331356377227</c:v>
                </c:pt>
                <c:pt idx="58">
                  <c:v>1543.7201809830683</c:v>
                </c:pt>
                <c:pt idx="59">
                  <c:v>1529.6568957435068</c:v>
                </c:pt>
                <c:pt idx="60">
                  <c:v>1539.0897513059845</c:v>
                </c:pt>
                <c:pt idx="61">
                  <c:v>1546.5260818867841</c:v>
                </c:pt>
                <c:pt idx="62">
                  <c:v>1544.5141676080571</c:v>
                </c:pt>
                <c:pt idx="63">
                  <c:v>1530.2994862731848</c:v>
                </c:pt>
                <c:pt idx="64">
                  <c:v>1535.6346861556003</c:v>
                </c:pt>
                <c:pt idx="65">
                  <c:v>1539.7445073416181</c:v>
                </c:pt>
                <c:pt idx="66">
                  <c:v>1525.9734293685281</c:v>
                </c:pt>
                <c:pt idx="67">
                  <c:v>1534.9753244016017</c:v>
                </c:pt>
                <c:pt idx="68">
                  <c:v>1542.3408155340833</c:v>
                </c:pt>
                <c:pt idx="69">
                  <c:v>1541.905720168151</c:v>
                </c:pt>
                <c:pt idx="70">
                  <c:v>1523.1940797525981</c:v>
                </c:pt>
                <c:pt idx="71">
                  <c:v>1535.8000642341472</c:v>
                </c:pt>
                <c:pt idx="72">
                  <c:v>1536.6985093004712</c:v>
                </c:pt>
              </c:numCache>
            </c:numRef>
          </c:val>
          <c:smooth val="0"/>
        </c:ser>
        <c:ser>
          <c:idx val="1"/>
          <c:order val="2"/>
          <c:tx>
            <c:strRef>
              <c:f>'8172S Data'!$Q$4</c:f>
              <c:strCache>
                <c:ptCount val="1"/>
                <c:pt idx="0">
                  <c:v>-1°</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Data'!$Q$7:$Q$79</c:f>
              <c:numCache>
                <c:formatCode>0</c:formatCode>
                <c:ptCount val="73"/>
                <c:pt idx="0">
                  <c:v>4200.6455997281682</c:v>
                </c:pt>
                <c:pt idx="1">
                  <c:v>3053.3214407067617</c:v>
                </c:pt>
                <c:pt idx="2">
                  <c:v>2619.7227848603993</c:v>
                </c:pt>
                <c:pt idx="3">
                  <c:v>2443.0501365015762</c:v>
                </c:pt>
                <c:pt idx="4">
                  <c:v>2160.782874617737</c:v>
                </c:pt>
                <c:pt idx="5">
                  <c:v>2041.2542250120719</c:v>
                </c:pt>
                <c:pt idx="6">
                  <c:v>1890.2749983395563</c:v>
                </c:pt>
                <c:pt idx="7">
                  <c:v>1857.6656199697743</c:v>
                </c:pt>
                <c:pt idx="8">
                  <c:v>1792.4645942816423</c:v>
                </c:pt>
                <c:pt idx="9">
                  <c:v>1774.9404408814557</c:v>
                </c:pt>
                <c:pt idx="10">
                  <c:v>1787.0007167994006</c:v>
                </c:pt>
                <c:pt idx="11">
                  <c:v>1781.5165618386291</c:v>
                </c:pt>
                <c:pt idx="12">
                  <c:v>1772.6966445672708</c:v>
                </c:pt>
                <c:pt idx="13">
                  <c:v>1737.4211050070205</c:v>
                </c:pt>
                <c:pt idx="14">
                  <c:v>1790.1635499264789</c:v>
                </c:pt>
                <c:pt idx="15">
                  <c:v>1747.570142875054</c:v>
                </c:pt>
                <c:pt idx="16">
                  <c:v>1732.0475166782733</c:v>
                </c:pt>
                <c:pt idx="17">
                  <c:v>1735.769705135757</c:v>
                </c:pt>
                <c:pt idx="18">
                  <c:v>1725.049158046601</c:v>
                </c:pt>
                <c:pt idx="19">
                  <c:v>1724.1380440589855</c:v>
                </c:pt>
                <c:pt idx="20">
                  <c:v>1709.4801223241591</c:v>
                </c:pt>
                <c:pt idx="21">
                  <c:v>1698.6317180742728</c:v>
                </c:pt>
                <c:pt idx="22">
                  <c:v>1695.9257287123276</c:v>
                </c:pt>
                <c:pt idx="23">
                  <c:v>1688.3558699630323</c:v>
                </c:pt>
                <c:pt idx="24">
                  <c:v>1659.5787009051885</c:v>
                </c:pt>
                <c:pt idx="25">
                  <c:v>1659.8290981415626</c:v>
                </c:pt>
                <c:pt idx="26">
                  <c:v>1652.9080552923479</c:v>
                </c:pt>
                <c:pt idx="27">
                  <c:v>1683.5789083495504</c:v>
                </c:pt>
                <c:pt idx="28">
                  <c:v>1645.2622364366998</c:v>
                </c:pt>
                <c:pt idx="29">
                  <c:v>1641.9788481141691</c:v>
                </c:pt>
                <c:pt idx="30">
                  <c:v>1643.1640830960666</c:v>
                </c:pt>
                <c:pt idx="31">
                  <c:v>1637.0824392944894</c:v>
                </c:pt>
                <c:pt idx="32">
                  <c:v>1614.2639176613723</c:v>
                </c:pt>
                <c:pt idx="33">
                  <c:v>1611.8371826858652</c:v>
                </c:pt>
                <c:pt idx="34">
                  <c:v>1599.4640748478516</c:v>
                </c:pt>
                <c:pt idx="35">
                  <c:v>1602.2546666228225</c:v>
                </c:pt>
                <c:pt idx="36">
                  <c:v>1604.4413947451517</c:v>
                </c:pt>
                <c:pt idx="37">
                  <c:v>1603.3882646155164</c:v>
                </c:pt>
                <c:pt idx="38">
                  <c:v>1585.5338436591751</c:v>
                </c:pt>
                <c:pt idx="39">
                  <c:v>1590.3459987551078</c:v>
                </c:pt>
                <c:pt idx="40">
                  <c:v>1590.7410470195646</c:v>
                </c:pt>
                <c:pt idx="41">
                  <c:v>1565.070001951761</c:v>
                </c:pt>
                <c:pt idx="42">
                  <c:v>1573.9968492262069</c:v>
                </c:pt>
                <c:pt idx="43">
                  <c:v>1572.2267001961252</c:v>
                </c:pt>
                <c:pt idx="44">
                  <c:v>1572.4971502889885</c:v>
                </c:pt>
                <c:pt idx="45">
                  <c:v>1553.9006556675599</c:v>
                </c:pt>
                <c:pt idx="46">
                  <c:v>1560.8756631213473</c:v>
                </c:pt>
                <c:pt idx="47">
                  <c:v>1563.4244021807076</c:v>
                </c:pt>
                <c:pt idx="48">
                  <c:v>1544.9787841551242</c:v>
                </c:pt>
                <c:pt idx="49">
                  <c:v>1548.4845628586988</c:v>
                </c:pt>
                <c:pt idx="50">
                  <c:v>1549.6181384144638</c:v>
                </c:pt>
                <c:pt idx="51">
                  <c:v>1549.111171326942</c:v>
                </c:pt>
                <c:pt idx="52">
                  <c:v>1542.048408940278</c:v>
                </c:pt>
                <c:pt idx="53">
                  <c:v>1548.2170936941984</c:v>
                </c:pt>
                <c:pt idx="54">
                  <c:v>1552.239124212819</c:v>
                </c:pt>
                <c:pt idx="55">
                  <c:v>1561.8400957659749</c:v>
                </c:pt>
                <c:pt idx="56">
                  <c:v>1543.0114734760139</c:v>
                </c:pt>
                <c:pt idx="57">
                  <c:v>1540.2055469584757</c:v>
                </c:pt>
                <c:pt idx="58">
                  <c:v>1526.0828169233021</c:v>
                </c:pt>
                <c:pt idx="59">
                  <c:v>1537.5656050304026</c:v>
                </c:pt>
                <c:pt idx="60">
                  <c:v>1543.1103447569822</c:v>
                </c:pt>
                <c:pt idx="61">
                  <c:v>1539.5496577836027</c:v>
                </c:pt>
                <c:pt idx="62">
                  <c:v>1526.4715448201687</c:v>
                </c:pt>
                <c:pt idx="63">
                  <c:v>1535.7309681472909</c:v>
                </c:pt>
                <c:pt idx="64">
                  <c:v>1526.3556722306168</c:v>
                </c:pt>
                <c:pt idx="65">
                  <c:v>1526.5681756184404</c:v>
                </c:pt>
                <c:pt idx="66">
                  <c:v>1532.9557113345395</c:v>
                </c:pt>
                <c:pt idx="67">
                  <c:v>1534.6719936864949</c:v>
                </c:pt>
                <c:pt idx="68">
                  <c:v>1541.8516670292031</c:v>
                </c:pt>
                <c:pt idx="69">
                  <c:v>1524.603807452997</c:v>
                </c:pt>
                <c:pt idx="70">
                  <c:v>1533.9855263037132</c:v>
                </c:pt>
                <c:pt idx="71">
                  <c:v>1534.8926738547675</c:v>
                </c:pt>
                <c:pt idx="72">
                  <c:v>1543.6277826461044</c:v>
                </c:pt>
              </c:numCache>
            </c:numRef>
          </c:val>
          <c:smooth val="0"/>
        </c:ser>
        <c:ser>
          <c:idx val="6"/>
          <c:order val="3"/>
          <c:tx>
            <c:strRef>
              <c:f>'8172S Data'!$W$4</c:f>
              <c:strCache>
                <c:ptCount val="1"/>
                <c:pt idx="0">
                  <c:v>-1.5°</c:v>
                </c:pt>
              </c:strCache>
            </c:strRef>
          </c:tx>
          <c:marker>
            <c:symbol val="none"/>
          </c:marker>
          <c:val>
            <c:numRef>
              <c:f>'8172S Data'!$W$7:$W$79</c:f>
              <c:numCache>
                <c:formatCode>0</c:formatCode>
                <c:ptCount val="73"/>
                <c:pt idx="0">
                  <c:v>5810.1973205184204</c:v>
                </c:pt>
                <c:pt idx="1">
                  <c:v>3663.9857288481139</c:v>
                </c:pt>
                <c:pt idx="2">
                  <c:v>3127.3166542255613</c:v>
                </c:pt>
                <c:pt idx="3">
                  <c:v>1651.4738107882094</c:v>
                </c:pt>
                <c:pt idx="4">
                  <c:v>1568.835871378066</c:v>
                </c:pt>
                <c:pt idx="5">
                  <c:v>1541.270407770523</c:v>
                </c:pt>
                <c:pt idx="6">
                  <c:v>1532.9455737442784</c:v>
                </c:pt>
                <c:pt idx="7">
                  <c:v>1555.4195220453785</c:v>
                </c:pt>
                <c:pt idx="8">
                  <c:v>1578.7002222556439</c:v>
                </c:pt>
                <c:pt idx="9">
                  <c:v>1600.6782590910138</c:v>
                </c:pt>
                <c:pt idx="10">
                  <c:v>1623.9179077393069</c:v>
                </c:pt>
                <c:pt idx="11">
                  <c:v>1655.1734333552972</c:v>
                </c:pt>
                <c:pt idx="12">
                  <c:v>1763.1200170219154</c:v>
                </c:pt>
                <c:pt idx="13">
                  <c:v>1724.9605374034204</c:v>
                </c:pt>
                <c:pt idx="14">
                  <c:v>1688.7721342091213</c:v>
                </c:pt>
                <c:pt idx="15">
                  <c:v>1658.9979018833565</c:v>
                </c:pt>
                <c:pt idx="16">
                  <c:v>1629.9219782064474</c:v>
                </c:pt>
                <c:pt idx="17">
                  <c:v>1594.7625343574109</c:v>
                </c:pt>
                <c:pt idx="18">
                  <c:v>1566.0069350275003</c:v>
                </c:pt>
                <c:pt idx="19">
                  <c:v>1649.1838739676346</c:v>
                </c:pt>
                <c:pt idx="20">
                  <c:v>1664.4800333985763</c:v>
                </c:pt>
                <c:pt idx="21">
                  <c:v>1682.5183490876238</c:v>
                </c:pt>
                <c:pt idx="22">
                  <c:v>1666.12374241014</c:v>
                </c:pt>
                <c:pt idx="23">
                  <c:v>1612.8573328014888</c:v>
                </c:pt>
                <c:pt idx="24">
                  <c:v>1603.280891955362</c:v>
                </c:pt>
                <c:pt idx="25">
                  <c:v>1579.2849747710409</c:v>
                </c:pt>
                <c:pt idx="26">
                  <c:v>1585.5285787377543</c:v>
                </c:pt>
                <c:pt idx="27">
                  <c:v>1562.6175688598842</c:v>
                </c:pt>
                <c:pt idx="28">
                  <c:v>1580.1852036519967</c:v>
                </c:pt>
                <c:pt idx="29">
                  <c:v>1588.1746401976536</c:v>
                </c:pt>
                <c:pt idx="30">
                  <c:v>1596.4907686088379</c:v>
                </c:pt>
                <c:pt idx="31">
                  <c:v>1608.8792732011309</c:v>
                </c:pt>
                <c:pt idx="32">
                  <c:v>1606.4031892583284</c:v>
                </c:pt>
                <c:pt idx="33">
                  <c:v>1615.1739836005688</c:v>
                </c:pt>
                <c:pt idx="34">
                  <c:v>1599.0431195816486</c:v>
                </c:pt>
                <c:pt idx="35">
                  <c:v>1567.3509320772844</c:v>
                </c:pt>
                <c:pt idx="36">
                  <c:v>1517.3144824122087</c:v>
                </c:pt>
                <c:pt idx="37">
                  <c:v>1528.3230935894705</c:v>
                </c:pt>
                <c:pt idx="38">
                  <c:v>1567.5474584632984</c:v>
                </c:pt>
                <c:pt idx="39">
                  <c:v>1570.454339252072</c:v>
                </c:pt>
                <c:pt idx="40">
                  <c:v>1608.2237871300408</c:v>
                </c:pt>
                <c:pt idx="41">
                  <c:v>1584.5588044669678</c:v>
                </c:pt>
                <c:pt idx="42">
                  <c:v>1592.9898689398674</c:v>
                </c:pt>
                <c:pt idx="43">
                  <c:v>1511.1976466941767</c:v>
                </c:pt>
                <c:pt idx="44">
                  <c:v>1495.9891896996612</c:v>
                </c:pt>
                <c:pt idx="45">
                  <c:v>1510.3321489809264</c:v>
                </c:pt>
                <c:pt idx="46">
                  <c:v>1525.9168568691123</c:v>
                </c:pt>
                <c:pt idx="47">
                  <c:v>1537.7141770188607</c:v>
                </c:pt>
                <c:pt idx="48">
                  <c:v>1546.6724916266198</c:v>
                </c:pt>
                <c:pt idx="49">
                  <c:v>1552.7717132108617</c:v>
                </c:pt>
                <c:pt idx="50">
                  <c:v>1552.886523332633</c:v>
                </c:pt>
                <c:pt idx="51">
                  <c:v>1531.9137262376078</c:v>
                </c:pt>
                <c:pt idx="52">
                  <c:v>1537.8235409810056</c:v>
                </c:pt>
                <c:pt idx="53">
                  <c:v>1514.8776496205908</c:v>
                </c:pt>
                <c:pt idx="54">
                  <c:v>1492.012114856012</c:v>
                </c:pt>
                <c:pt idx="55">
                  <c:v>1525.706223395694</c:v>
                </c:pt>
                <c:pt idx="56">
                  <c:v>1537.5331598772802</c:v>
                </c:pt>
                <c:pt idx="57">
                  <c:v>1542.9186526146277</c:v>
                </c:pt>
                <c:pt idx="58">
                  <c:v>1540.596246353605</c:v>
                </c:pt>
                <c:pt idx="59">
                  <c:v>1541.7999335035931</c:v>
                </c:pt>
                <c:pt idx="60">
                  <c:v>1503.8089172972714</c:v>
                </c:pt>
                <c:pt idx="61">
                  <c:v>1493.5396642437152</c:v>
                </c:pt>
                <c:pt idx="62">
                  <c:v>1495.9850492694529</c:v>
                </c:pt>
                <c:pt idx="63">
                  <c:v>1515.5689442694782</c:v>
                </c:pt>
                <c:pt idx="64">
                  <c:v>1538.9082333309784</c:v>
                </c:pt>
                <c:pt idx="65">
                  <c:v>1519.2912082820337</c:v>
                </c:pt>
                <c:pt idx="66">
                  <c:v>1524.240636400287</c:v>
                </c:pt>
                <c:pt idx="67">
                  <c:v>1515.7247425040639</c:v>
                </c:pt>
                <c:pt idx="68">
                  <c:v>1508.943265652953</c:v>
                </c:pt>
                <c:pt idx="69">
                  <c:v>1513.0361962869083</c:v>
                </c:pt>
                <c:pt idx="70">
                  <c:v>1503.9064422633123</c:v>
                </c:pt>
                <c:pt idx="71">
                  <c:v>1492.291386115277</c:v>
                </c:pt>
                <c:pt idx="72">
                  <c:v>1514.8889506687672</c:v>
                </c:pt>
              </c:numCache>
            </c:numRef>
          </c:val>
          <c:smooth val="0"/>
        </c:ser>
        <c:ser>
          <c:idx val="2"/>
          <c:order val="4"/>
          <c:tx>
            <c:strRef>
              <c:f>'8172S Data'!$AC$4</c:f>
              <c:strCache>
                <c:ptCount val="1"/>
                <c:pt idx="0">
                  <c:v>-2°</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Data'!$AC$7:$AC$79</c:f>
              <c:numCache>
                <c:formatCode>0</c:formatCode>
                <c:ptCount val="73"/>
                <c:pt idx="0">
                  <c:v>4260.4485219164126</c:v>
                </c:pt>
                <c:pt idx="1">
                  <c:v>3222.7903945455455</c:v>
                </c:pt>
                <c:pt idx="2">
                  <c:v>1927.8718560131485</c:v>
                </c:pt>
                <c:pt idx="3">
                  <c:v>1621.8144750254842</c:v>
                </c:pt>
                <c:pt idx="4">
                  <c:v>1557.334956105552</c:v>
                </c:pt>
                <c:pt idx="5">
                  <c:v>1571.8909856754415</c:v>
                </c:pt>
                <c:pt idx="6">
                  <c:v>1561.9558166426934</c:v>
                </c:pt>
                <c:pt idx="7">
                  <c:v>1572.7616303461029</c:v>
                </c:pt>
                <c:pt idx="8">
                  <c:v>1569.2703962029345</c:v>
                </c:pt>
                <c:pt idx="9">
                  <c:v>1517.1436566471643</c:v>
                </c:pt>
                <c:pt idx="10">
                  <c:v>1482.445628140435</c:v>
                </c:pt>
                <c:pt idx="11">
                  <c:v>1490.5390718823032</c:v>
                </c:pt>
                <c:pt idx="12">
                  <c:v>1531.3209036204005</c:v>
                </c:pt>
                <c:pt idx="13">
                  <c:v>1497.496807951766</c:v>
                </c:pt>
                <c:pt idx="14">
                  <c:v>1505.4373711879421</c:v>
                </c:pt>
                <c:pt idx="15">
                  <c:v>1522.6113854717516</c:v>
                </c:pt>
                <c:pt idx="16">
                  <c:v>1589.1021209495721</c:v>
                </c:pt>
                <c:pt idx="17">
                  <c:v>1594.5150848579144</c:v>
                </c:pt>
                <c:pt idx="18">
                  <c:v>1573.8070967428764</c:v>
                </c:pt>
                <c:pt idx="19">
                  <c:v>1533.8665556333913</c:v>
                </c:pt>
                <c:pt idx="20">
                  <c:v>1511.6646332123823</c:v>
                </c:pt>
                <c:pt idx="21">
                  <c:v>1490.753967344576</c:v>
                </c:pt>
                <c:pt idx="22">
                  <c:v>1531.7922243048017</c:v>
                </c:pt>
                <c:pt idx="23">
                  <c:v>1523.6275518747755</c:v>
                </c:pt>
                <c:pt idx="24">
                  <c:v>1574.9258398323773</c:v>
                </c:pt>
                <c:pt idx="25">
                  <c:v>1584.3134218809653</c:v>
                </c:pt>
                <c:pt idx="26">
                  <c:v>1517.665216579805</c:v>
                </c:pt>
                <c:pt idx="27">
                  <c:v>1506.3010459901868</c:v>
                </c:pt>
                <c:pt idx="28">
                  <c:v>1494.2876289716248</c:v>
                </c:pt>
                <c:pt idx="29">
                  <c:v>1495.8884600328922</c:v>
                </c:pt>
                <c:pt idx="30">
                  <c:v>1484.3896970793992</c:v>
                </c:pt>
                <c:pt idx="31">
                  <c:v>1511.2494980384888</c:v>
                </c:pt>
                <c:pt idx="32">
                  <c:v>1535.7932009469487</c:v>
                </c:pt>
                <c:pt idx="33">
                  <c:v>1542.1138779670887</c:v>
                </c:pt>
                <c:pt idx="34">
                  <c:v>1529.1102868429953</c:v>
                </c:pt>
                <c:pt idx="35">
                  <c:v>1513.383333618073</c:v>
                </c:pt>
                <c:pt idx="36">
                  <c:v>1480.1823523722815</c:v>
                </c:pt>
                <c:pt idx="37">
                  <c:v>1463.1965791598816</c:v>
                </c:pt>
                <c:pt idx="38">
                  <c:v>1465.1869455395486</c:v>
                </c:pt>
                <c:pt idx="39">
                  <c:v>1499.5739878512557</c:v>
                </c:pt>
                <c:pt idx="40">
                  <c:v>1500.265786132843</c:v>
                </c:pt>
                <c:pt idx="41">
                  <c:v>1505.2989353107439</c:v>
                </c:pt>
                <c:pt idx="42">
                  <c:v>1511.4781028124655</c:v>
                </c:pt>
                <c:pt idx="43">
                  <c:v>1489.6749390149587</c:v>
                </c:pt>
                <c:pt idx="44">
                  <c:v>1486.7366168718368</c:v>
                </c:pt>
                <c:pt idx="45">
                  <c:v>1490.2387315809547</c:v>
                </c:pt>
                <c:pt idx="46">
                  <c:v>1474.6846566652027</c:v>
                </c:pt>
                <c:pt idx="47">
                  <c:v>1494.1471506175167</c:v>
                </c:pt>
                <c:pt idx="48">
                  <c:v>1503.143365539999</c:v>
                </c:pt>
                <c:pt idx="49">
                  <c:v>1520.0808002101171</c:v>
                </c:pt>
                <c:pt idx="50">
                  <c:v>1508.5664938279781</c:v>
                </c:pt>
                <c:pt idx="51">
                  <c:v>1482.8875842574471</c:v>
                </c:pt>
                <c:pt idx="52">
                  <c:v>1488.7444453184153</c:v>
                </c:pt>
                <c:pt idx="53">
                  <c:v>1471.5425132736721</c:v>
                </c:pt>
                <c:pt idx="54">
                  <c:v>1447.7074709821034</c:v>
                </c:pt>
                <c:pt idx="55">
                  <c:v>1473.0494899100283</c:v>
                </c:pt>
                <c:pt idx="56">
                  <c:v>1475.2937766902608</c:v>
                </c:pt>
                <c:pt idx="57">
                  <c:v>1480.0436385908051</c:v>
                </c:pt>
                <c:pt idx="58">
                  <c:v>1495.9433964266236</c:v>
                </c:pt>
                <c:pt idx="59">
                  <c:v>1489.1182202420177</c:v>
                </c:pt>
                <c:pt idx="60">
                  <c:v>1455.3682122489461</c:v>
                </c:pt>
                <c:pt idx="61">
                  <c:v>1454.4737642720743</c:v>
                </c:pt>
                <c:pt idx="62">
                  <c:v>1446.3553465289626</c:v>
                </c:pt>
                <c:pt idx="63">
                  <c:v>1452.5281176215967</c:v>
                </c:pt>
                <c:pt idx="64">
                  <c:v>1482.3688212964103</c:v>
                </c:pt>
                <c:pt idx="65">
                  <c:v>1488.8676626476622</c:v>
                </c:pt>
                <c:pt idx="66">
                  <c:v>1518.0608862318736</c:v>
                </c:pt>
                <c:pt idx="67">
                  <c:v>1468.9214115819618</c:v>
                </c:pt>
                <c:pt idx="68">
                  <c:v>1456.5260230781021</c:v>
                </c:pt>
                <c:pt idx="69">
                  <c:v>1462.8311472679998</c:v>
                </c:pt>
                <c:pt idx="70">
                  <c:v>1461.4596101682407</c:v>
                </c:pt>
                <c:pt idx="71">
                  <c:v>1435.5691862975789</c:v>
                </c:pt>
                <c:pt idx="72">
                  <c:v>1437.4651695692025</c:v>
                </c:pt>
              </c:numCache>
            </c:numRef>
          </c:val>
          <c:smooth val="0"/>
        </c:ser>
        <c:ser>
          <c:idx val="7"/>
          <c:order val="5"/>
          <c:tx>
            <c:strRef>
              <c:f>'8172S Data'!$AI$4</c:f>
              <c:strCache>
                <c:ptCount val="1"/>
                <c:pt idx="0">
                  <c:v>-2.5°</c:v>
                </c:pt>
              </c:strCache>
            </c:strRef>
          </c:tx>
          <c:marker>
            <c:symbol val="none"/>
          </c:marker>
          <c:val>
            <c:numRef>
              <c:f>'8172S Data'!$AI$7:$AI$79</c:f>
              <c:numCache>
                <c:formatCode>0</c:formatCode>
                <c:ptCount val="73"/>
                <c:pt idx="0">
                  <c:v>6493.8741753697614</c:v>
                </c:pt>
                <c:pt idx="1">
                  <c:v>4212.8761067014848</c:v>
                </c:pt>
                <c:pt idx="2">
                  <c:v>3626.1699564451856</c:v>
                </c:pt>
                <c:pt idx="3">
                  <c:v>2982.0931022765881</c:v>
                </c:pt>
                <c:pt idx="4">
                  <c:v>1760.4402343717627</c:v>
                </c:pt>
                <c:pt idx="5">
                  <c:v>1698.1684258985233</c:v>
                </c:pt>
                <c:pt idx="6">
                  <c:v>1661.6959120565373</c:v>
                </c:pt>
                <c:pt idx="7">
                  <c:v>1608.5514066149833</c:v>
                </c:pt>
                <c:pt idx="8">
                  <c:v>1563.3955165115115</c:v>
                </c:pt>
                <c:pt idx="9">
                  <c:v>1530.9467545706077</c:v>
                </c:pt>
                <c:pt idx="10">
                  <c:v>1523.190621814475</c:v>
                </c:pt>
                <c:pt idx="11">
                  <c:v>1512.0841316543415</c:v>
                </c:pt>
                <c:pt idx="12">
                  <c:v>1517.6915464295489</c:v>
                </c:pt>
                <c:pt idx="13">
                  <c:v>1479.7726968299698</c:v>
                </c:pt>
                <c:pt idx="14">
                  <c:v>1495.1757301777245</c:v>
                </c:pt>
                <c:pt idx="15">
                  <c:v>1480.5856732462235</c:v>
                </c:pt>
                <c:pt idx="16">
                  <c:v>1509.8630740832575</c:v>
                </c:pt>
                <c:pt idx="17">
                  <c:v>1492.9570488454592</c:v>
                </c:pt>
                <c:pt idx="18">
                  <c:v>1484.5206028128482</c:v>
                </c:pt>
                <c:pt idx="19">
                  <c:v>1480.8202278389956</c:v>
                </c:pt>
                <c:pt idx="20">
                  <c:v>1484.6346372714052</c:v>
                </c:pt>
                <c:pt idx="21">
                  <c:v>1488.188197104203</c:v>
                </c:pt>
                <c:pt idx="22">
                  <c:v>1480.8206441981988</c:v>
                </c:pt>
                <c:pt idx="23">
                  <c:v>1473.6897606242749</c:v>
                </c:pt>
                <c:pt idx="24">
                  <c:v>1479.3658734826854</c:v>
                </c:pt>
                <c:pt idx="25">
                  <c:v>1480.3999330213537</c:v>
                </c:pt>
                <c:pt idx="26">
                  <c:v>1484.3231126551216</c:v>
                </c:pt>
                <c:pt idx="27">
                  <c:v>1473.9358883504751</c:v>
                </c:pt>
                <c:pt idx="28">
                  <c:v>1468.2449543245982</c:v>
                </c:pt>
                <c:pt idx="29">
                  <c:v>1477.7168485488235</c:v>
                </c:pt>
                <c:pt idx="30">
                  <c:v>1465.3180119235167</c:v>
                </c:pt>
                <c:pt idx="31">
                  <c:v>1465.2686762778505</c:v>
                </c:pt>
                <c:pt idx="32">
                  <c:v>1465.3161974777038</c:v>
                </c:pt>
                <c:pt idx="33">
                  <c:v>1466.0718479905195</c:v>
                </c:pt>
                <c:pt idx="34">
                  <c:v>1454.566001947873</c:v>
                </c:pt>
                <c:pt idx="35">
                  <c:v>1465.5336914119214</c:v>
                </c:pt>
                <c:pt idx="36">
                  <c:v>1456.1581974616151</c:v>
                </c:pt>
                <c:pt idx="37">
                  <c:v>1460.3065293472705</c:v>
                </c:pt>
                <c:pt idx="38">
                  <c:v>1461.3115463650631</c:v>
                </c:pt>
                <c:pt idx="39">
                  <c:v>1461.656080922136</c:v>
                </c:pt>
                <c:pt idx="40">
                  <c:v>1449.6899422358138</c:v>
                </c:pt>
                <c:pt idx="41">
                  <c:v>1448.6758462207847</c:v>
                </c:pt>
                <c:pt idx="42">
                  <c:v>1456.5736094450169</c:v>
                </c:pt>
                <c:pt idx="43">
                  <c:v>1460.5393603815587</c:v>
                </c:pt>
                <c:pt idx="44">
                  <c:v>1451.2697398464197</c:v>
                </c:pt>
                <c:pt idx="45">
                  <c:v>1457.656620103051</c:v>
                </c:pt>
                <c:pt idx="46">
                  <c:v>1464.1920899827089</c:v>
                </c:pt>
                <c:pt idx="47">
                  <c:v>1449.7615858333122</c:v>
                </c:pt>
                <c:pt idx="48">
                  <c:v>1452.7120553677771</c:v>
                </c:pt>
                <c:pt idx="49">
                  <c:v>1454.7502057552567</c:v>
                </c:pt>
                <c:pt idx="50">
                  <c:v>1456.2238079057649</c:v>
                </c:pt>
                <c:pt idx="51">
                  <c:v>1441.7194881003329</c:v>
                </c:pt>
                <c:pt idx="52">
                  <c:v>1450.7595534670941</c:v>
                </c:pt>
                <c:pt idx="53">
                  <c:v>1439.4621274742917</c:v>
                </c:pt>
                <c:pt idx="54">
                  <c:v>1441.6533353367154</c:v>
                </c:pt>
                <c:pt idx="55">
                  <c:v>1451.134251747839</c:v>
                </c:pt>
                <c:pt idx="56">
                  <c:v>1453.7470836360262</c:v>
                </c:pt>
                <c:pt idx="57">
                  <c:v>1447.5809336835498</c:v>
                </c:pt>
                <c:pt idx="58">
                  <c:v>1436.3771542835632</c:v>
                </c:pt>
                <c:pt idx="59">
                  <c:v>1445.1791613337659</c:v>
                </c:pt>
                <c:pt idx="60">
                  <c:v>1436.8000197792805</c:v>
                </c:pt>
                <c:pt idx="61">
                  <c:v>1444.6880277020891</c:v>
                </c:pt>
                <c:pt idx="62">
                  <c:v>1445.6984495699621</c:v>
                </c:pt>
                <c:pt idx="63">
                  <c:v>1447.8398440828842</c:v>
                </c:pt>
                <c:pt idx="64">
                  <c:v>1435.1918670342905</c:v>
                </c:pt>
                <c:pt idx="65">
                  <c:v>1438.7598692500685</c:v>
                </c:pt>
                <c:pt idx="66">
                  <c:v>1444.6506821553364</c:v>
                </c:pt>
                <c:pt idx="67">
                  <c:v>1447.0827175297211</c:v>
                </c:pt>
                <c:pt idx="68">
                  <c:v>1441.5703311981504</c:v>
                </c:pt>
                <c:pt idx="69">
                  <c:v>1443.3958250232681</c:v>
                </c:pt>
                <c:pt idx="70">
                  <c:v>1446.2556744230342</c:v>
                </c:pt>
                <c:pt idx="71">
                  <c:v>1433.4050283071533</c:v>
                </c:pt>
                <c:pt idx="72">
                  <c:v>1438.6101168653877</c:v>
                </c:pt>
              </c:numCache>
            </c:numRef>
          </c:val>
          <c:smooth val="0"/>
        </c:ser>
        <c:ser>
          <c:idx val="3"/>
          <c:order val="6"/>
          <c:tx>
            <c:strRef>
              <c:f>'8172S Data'!$AO$4</c:f>
              <c:strCache>
                <c:ptCount val="1"/>
                <c:pt idx="0">
                  <c:v>-3°</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Data'!$AO$7:$AO$79</c:f>
              <c:numCache>
                <c:formatCode>0</c:formatCode>
                <c:ptCount val="73"/>
                <c:pt idx="0">
                  <c:v>7838.2829312492913</c:v>
                </c:pt>
                <c:pt idx="1">
                  <c:v>4792.3887189942234</c:v>
                </c:pt>
                <c:pt idx="2">
                  <c:v>3777.1370321829036</c:v>
                </c:pt>
                <c:pt idx="3">
                  <c:v>3440.8766564729867</c:v>
                </c:pt>
                <c:pt idx="4">
                  <c:v>2225.271538542655</c:v>
                </c:pt>
                <c:pt idx="5">
                  <c:v>1908.0003945940612</c:v>
                </c:pt>
                <c:pt idx="6">
                  <c:v>1773.8407146247011</c:v>
                </c:pt>
                <c:pt idx="7">
                  <c:v>1562.6911314984709</c:v>
                </c:pt>
                <c:pt idx="8">
                  <c:v>1520.4781946084518</c:v>
                </c:pt>
                <c:pt idx="9">
                  <c:v>1506.5529641892297</c:v>
                </c:pt>
                <c:pt idx="10">
                  <c:v>1497.9473302092269</c:v>
                </c:pt>
                <c:pt idx="11">
                  <c:v>1454.2452429493715</c:v>
                </c:pt>
                <c:pt idx="12">
                  <c:v>1461.1677284013381</c:v>
                </c:pt>
                <c:pt idx="13">
                  <c:v>1456.7682778691951</c:v>
                </c:pt>
                <c:pt idx="14">
                  <c:v>1462.819024427077</c:v>
                </c:pt>
                <c:pt idx="15">
                  <c:v>1438.5502460866899</c:v>
                </c:pt>
                <c:pt idx="16">
                  <c:v>1452.1207021138418</c:v>
                </c:pt>
                <c:pt idx="17">
                  <c:v>1441.8584287265705</c:v>
                </c:pt>
                <c:pt idx="18">
                  <c:v>1441.7178869316658</c:v>
                </c:pt>
                <c:pt idx="19">
                  <c:v>1442.4842602900637</c:v>
                </c:pt>
                <c:pt idx="20">
                  <c:v>1461.9897134879702</c:v>
                </c:pt>
                <c:pt idx="21">
                  <c:v>1436.9950877369611</c:v>
                </c:pt>
                <c:pt idx="22">
                  <c:v>1436.8162280787185</c:v>
                </c:pt>
                <c:pt idx="23">
                  <c:v>1430.4499351994682</c:v>
                </c:pt>
                <c:pt idx="24">
                  <c:v>1429.2109976152135</c:v>
                </c:pt>
                <c:pt idx="25">
                  <c:v>1426.7416797005703</c:v>
                </c:pt>
                <c:pt idx="26">
                  <c:v>1425.3527364757988</c:v>
                </c:pt>
                <c:pt idx="27">
                  <c:v>1418.6981214504149</c:v>
                </c:pt>
                <c:pt idx="28">
                  <c:v>1425.1143278995337</c:v>
                </c:pt>
                <c:pt idx="29">
                  <c:v>1421.3574817655606</c:v>
                </c:pt>
                <c:pt idx="30">
                  <c:v>1423.8606636376153</c:v>
                </c:pt>
                <c:pt idx="31">
                  <c:v>1420.6638459497576</c:v>
                </c:pt>
                <c:pt idx="32">
                  <c:v>1424.083044743159</c:v>
                </c:pt>
                <c:pt idx="33">
                  <c:v>1452.0147592999381</c:v>
                </c:pt>
                <c:pt idx="34">
                  <c:v>1419.4872760735993</c:v>
                </c:pt>
                <c:pt idx="35">
                  <c:v>1419.4736802614555</c:v>
                </c:pt>
                <c:pt idx="36">
                  <c:v>1416.730542476223</c:v>
                </c:pt>
                <c:pt idx="37">
                  <c:v>1419.2687930177503</c:v>
                </c:pt>
                <c:pt idx="38">
                  <c:v>1417.8477883601777</c:v>
                </c:pt>
                <c:pt idx="39">
                  <c:v>1419.7977741605082</c:v>
                </c:pt>
                <c:pt idx="40">
                  <c:v>1409.5293052823831</c:v>
                </c:pt>
                <c:pt idx="41">
                  <c:v>1416.404175932068</c:v>
                </c:pt>
                <c:pt idx="42">
                  <c:v>1418.8251201854491</c:v>
                </c:pt>
                <c:pt idx="43">
                  <c:v>1419.1241767731728</c:v>
                </c:pt>
                <c:pt idx="44">
                  <c:v>1418.6650816819704</c:v>
                </c:pt>
                <c:pt idx="45">
                  <c:v>1414.3565630947039</c:v>
                </c:pt>
                <c:pt idx="46">
                  <c:v>1418.947411648001</c:v>
                </c:pt>
                <c:pt idx="47">
                  <c:v>1413.4543458809458</c:v>
                </c:pt>
                <c:pt idx="48">
                  <c:v>1417.1401172031633</c:v>
                </c:pt>
                <c:pt idx="49">
                  <c:v>1420.1045391011839</c:v>
                </c:pt>
                <c:pt idx="50">
                  <c:v>1420.1254068930884</c:v>
                </c:pt>
                <c:pt idx="51">
                  <c:v>1408.8526429703354</c:v>
                </c:pt>
                <c:pt idx="52">
                  <c:v>1413.3396996464421</c:v>
                </c:pt>
                <c:pt idx="53">
                  <c:v>1418.4734889147489</c:v>
                </c:pt>
                <c:pt idx="54">
                  <c:v>1423.1003028122564</c:v>
                </c:pt>
                <c:pt idx="55">
                  <c:v>1422.1725387402664</c:v>
                </c:pt>
                <c:pt idx="56">
                  <c:v>1421.0982582103443</c:v>
                </c:pt>
                <c:pt idx="57">
                  <c:v>1411.8123829341512</c:v>
                </c:pt>
                <c:pt idx="58">
                  <c:v>1410.7081854805203</c:v>
                </c:pt>
                <c:pt idx="59">
                  <c:v>1418.8987310626032</c:v>
                </c:pt>
                <c:pt idx="60">
                  <c:v>1422.591469683646</c:v>
                </c:pt>
                <c:pt idx="61">
                  <c:v>1444.4357261655668</c:v>
                </c:pt>
                <c:pt idx="62">
                  <c:v>1408.8700687828511</c:v>
                </c:pt>
                <c:pt idx="63">
                  <c:v>1422.7815972142382</c:v>
                </c:pt>
                <c:pt idx="64">
                  <c:v>1411.1909652529698</c:v>
                </c:pt>
                <c:pt idx="65">
                  <c:v>1414.0970610269821</c:v>
                </c:pt>
                <c:pt idx="66">
                  <c:v>1422.347551348601</c:v>
                </c:pt>
                <c:pt idx="67">
                  <c:v>1419.8904825829829</c:v>
                </c:pt>
                <c:pt idx="68">
                  <c:v>1408.2213423088099</c:v>
                </c:pt>
                <c:pt idx="69">
                  <c:v>1413.3807939770184</c:v>
                </c:pt>
                <c:pt idx="70">
                  <c:v>1416.9940501421843</c:v>
                </c:pt>
                <c:pt idx="71">
                  <c:v>1415.8610827953337</c:v>
                </c:pt>
                <c:pt idx="72">
                  <c:v>1418.4748712377273</c:v>
                </c:pt>
              </c:numCache>
            </c:numRef>
          </c:val>
          <c:smooth val="0"/>
        </c:ser>
        <c:ser>
          <c:idx val="8"/>
          <c:order val="7"/>
          <c:tx>
            <c:strRef>
              <c:f>'8172S Data'!$AU$4</c:f>
              <c:strCache>
                <c:ptCount val="1"/>
                <c:pt idx="0">
                  <c:v>-3.5°</c:v>
                </c:pt>
              </c:strCache>
            </c:strRef>
          </c:tx>
          <c:marker>
            <c:symbol val="none"/>
          </c:marker>
          <c:val>
            <c:numRef>
              <c:f>'8172S Data'!$AU$7:$AU$79</c:f>
              <c:numCache>
                <c:formatCode>0</c:formatCode>
                <c:ptCount val="73"/>
                <c:pt idx="0">
                  <c:v>17864.067278287461</c:v>
                </c:pt>
                <c:pt idx="1">
                  <c:v>4639.0597829345807</c:v>
                </c:pt>
                <c:pt idx="2">
                  <c:v>2785.0701795655923</c:v>
                </c:pt>
                <c:pt idx="3">
                  <c:v>2101.9288663596662</c:v>
                </c:pt>
                <c:pt idx="4">
                  <c:v>1850.6456510558619</c:v>
                </c:pt>
                <c:pt idx="5">
                  <c:v>1753.6645461631967</c:v>
                </c:pt>
                <c:pt idx="6">
                  <c:v>1639.8346358591007</c:v>
                </c:pt>
                <c:pt idx="7">
                  <c:v>1551.5506228834749</c:v>
                </c:pt>
                <c:pt idx="8">
                  <c:v>1486.0929081112565</c:v>
                </c:pt>
                <c:pt idx="9">
                  <c:v>1440.7081048485115</c:v>
                </c:pt>
                <c:pt idx="10">
                  <c:v>1444.1790770573307</c:v>
                </c:pt>
                <c:pt idx="11">
                  <c:v>1412.951595909816</c:v>
                </c:pt>
                <c:pt idx="12">
                  <c:v>1455.2497451580018</c:v>
                </c:pt>
                <c:pt idx="13">
                  <c:v>1411.9108124793613</c:v>
                </c:pt>
                <c:pt idx="14">
                  <c:v>1408.7382489523161</c:v>
                </c:pt>
                <c:pt idx="15">
                  <c:v>1399.8040695288403</c:v>
                </c:pt>
                <c:pt idx="16">
                  <c:v>1394.2807034441794</c:v>
                </c:pt>
                <c:pt idx="17">
                  <c:v>1394.1105135505641</c:v>
                </c:pt>
                <c:pt idx="18">
                  <c:v>1384.3494074490141</c:v>
                </c:pt>
                <c:pt idx="19">
                  <c:v>1389.9120014978469</c:v>
                </c:pt>
                <c:pt idx="20">
                  <c:v>1385.4436781391037</c:v>
                </c:pt>
                <c:pt idx="21">
                  <c:v>1383.864860929081</c:v>
                </c:pt>
                <c:pt idx="22">
                  <c:v>1388.3128238934971</c:v>
                </c:pt>
                <c:pt idx="23">
                  <c:v>1384.2823163924079</c:v>
                </c:pt>
                <c:pt idx="24">
                  <c:v>1379.2890739455624</c:v>
                </c:pt>
                <c:pt idx="25">
                  <c:v>1402.302016458405</c:v>
                </c:pt>
                <c:pt idx="26">
                  <c:v>1370.6545926487984</c:v>
                </c:pt>
                <c:pt idx="27">
                  <c:v>1374.7155864214733</c:v>
                </c:pt>
                <c:pt idx="28">
                  <c:v>1373.6832652630894</c:v>
                </c:pt>
                <c:pt idx="29">
                  <c:v>1375.6904192204179</c:v>
                </c:pt>
                <c:pt idx="30">
                  <c:v>1369.2215309266871</c:v>
                </c:pt>
                <c:pt idx="31">
                  <c:v>1366.5083561573279</c:v>
                </c:pt>
                <c:pt idx="32">
                  <c:v>1371.3891804158598</c:v>
                </c:pt>
                <c:pt idx="33">
                  <c:v>1365.7797436273881</c:v>
                </c:pt>
                <c:pt idx="34">
                  <c:v>1372.803446664276</c:v>
                </c:pt>
                <c:pt idx="35">
                  <c:v>1374.3215278671514</c:v>
                </c:pt>
                <c:pt idx="36">
                  <c:v>1369.2724732887832</c:v>
                </c:pt>
                <c:pt idx="37">
                  <c:v>1369.9742194158018</c:v>
                </c:pt>
                <c:pt idx="38">
                  <c:v>1375.8579282718249</c:v>
                </c:pt>
                <c:pt idx="39">
                  <c:v>1371.0136104504095</c:v>
                </c:pt>
                <c:pt idx="40">
                  <c:v>1393.0265449443484</c:v>
                </c:pt>
                <c:pt idx="41">
                  <c:v>1371.7595521810958</c:v>
                </c:pt>
                <c:pt idx="42">
                  <c:v>1370.0764788266952</c:v>
                </c:pt>
                <c:pt idx="43">
                  <c:v>1368.3933755557769</c:v>
                </c:pt>
                <c:pt idx="44">
                  <c:v>1374.8088945589932</c:v>
                </c:pt>
                <c:pt idx="45">
                  <c:v>1379.6047829655956</c:v>
                </c:pt>
                <c:pt idx="46">
                  <c:v>1381.5305835099523</c:v>
                </c:pt>
                <c:pt idx="47">
                  <c:v>1366.5038576556467</c:v>
                </c:pt>
                <c:pt idx="48">
                  <c:v>1370.6998234063692</c:v>
                </c:pt>
                <c:pt idx="49">
                  <c:v>1370.825627033395</c:v>
                </c:pt>
                <c:pt idx="50">
                  <c:v>1371.5282535756792</c:v>
                </c:pt>
                <c:pt idx="51">
                  <c:v>1377.6615507731001</c:v>
                </c:pt>
                <c:pt idx="52">
                  <c:v>1380.4912122758274</c:v>
                </c:pt>
                <c:pt idx="53">
                  <c:v>1400.7561526139509</c:v>
                </c:pt>
                <c:pt idx="54">
                  <c:v>1375.4164955041306</c:v>
                </c:pt>
                <c:pt idx="55">
                  <c:v>1381.4452736604296</c:v>
                </c:pt>
                <c:pt idx="56">
                  <c:v>1386.9074772010363</c:v>
                </c:pt>
                <c:pt idx="57">
                  <c:v>1383.6794308257806</c:v>
                </c:pt>
                <c:pt idx="58">
                  <c:v>1386.0450857351307</c:v>
                </c:pt>
                <c:pt idx="59">
                  <c:v>1385.9561599746501</c:v>
                </c:pt>
                <c:pt idx="60">
                  <c:v>1374.6056591832494</c:v>
                </c:pt>
                <c:pt idx="61">
                  <c:v>1382.37376341105</c:v>
                </c:pt>
                <c:pt idx="62">
                  <c:v>1385.6393991205955</c:v>
                </c:pt>
                <c:pt idx="63">
                  <c:v>1387.373860612412</c:v>
                </c:pt>
                <c:pt idx="64">
                  <c:v>1377.7151188108032</c:v>
                </c:pt>
                <c:pt idx="65">
                  <c:v>1387.4258327291145</c:v>
                </c:pt>
                <c:pt idx="66">
                  <c:v>1410.2795683585796</c:v>
                </c:pt>
                <c:pt idx="67">
                  <c:v>1380.9211580391909</c:v>
                </c:pt>
                <c:pt idx="68">
                  <c:v>1386.2900448602136</c:v>
                </c:pt>
                <c:pt idx="69">
                  <c:v>1390.2369795473801</c:v>
                </c:pt>
                <c:pt idx="70">
                  <c:v>1390.4025906614975</c:v>
                </c:pt>
                <c:pt idx="71">
                  <c:v>1382.0796895398537</c:v>
                </c:pt>
                <c:pt idx="72">
                  <c:v>1388.4336665395895</c:v>
                </c:pt>
              </c:numCache>
            </c:numRef>
          </c:val>
          <c:smooth val="0"/>
        </c:ser>
        <c:ser>
          <c:idx val="4"/>
          <c:order val="8"/>
          <c:tx>
            <c:strRef>
              <c:f>'8172S Data'!$BA$4</c:f>
              <c:strCache>
                <c:ptCount val="1"/>
                <c:pt idx="0">
                  <c:v>-4°</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Data'!$BA$7:$BA$79</c:f>
              <c:numCache>
                <c:formatCode>0</c:formatCode>
                <c:ptCount val="73"/>
                <c:pt idx="0">
                  <c:v>7171.2153559132948</c:v>
                </c:pt>
                <c:pt idx="1">
                  <c:v>2310.9638690678439</c:v>
                </c:pt>
                <c:pt idx="2">
                  <c:v>1918.4165817193341</c:v>
                </c:pt>
                <c:pt idx="3">
                  <c:v>1763.2970891380678</c:v>
                </c:pt>
                <c:pt idx="4">
                  <c:v>1674.8191303873348</c:v>
                </c:pt>
                <c:pt idx="5">
                  <c:v>1540.5591616201905</c:v>
                </c:pt>
                <c:pt idx="6">
                  <c:v>1466.2377693177168</c:v>
                </c:pt>
                <c:pt idx="7">
                  <c:v>1445.2387154033897</c:v>
                </c:pt>
                <c:pt idx="8">
                  <c:v>1394.3104832525958</c:v>
                </c:pt>
                <c:pt idx="9">
                  <c:v>1370.5028842536715</c:v>
                </c:pt>
                <c:pt idx="10">
                  <c:v>1364.7055243659381</c:v>
                </c:pt>
                <c:pt idx="11">
                  <c:v>1381.6431410778591</c:v>
                </c:pt>
                <c:pt idx="12">
                  <c:v>1366.5449002165769</c:v>
                </c:pt>
                <c:pt idx="13">
                  <c:v>1359.1174644740788</c:v>
                </c:pt>
                <c:pt idx="14">
                  <c:v>1351.2254364016796</c:v>
                </c:pt>
                <c:pt idx="15">
                  <c:v>1358.5728848114168</c:v>
                </c:pt>
                <c:pt idx="16">
                  <c:v>1338.4991930003398</c:v>
                </c:pt>
                <c:pt idx="17">
                  <c:v>1352.6468929069802</c:v>
                </c:pt>
                <c:pt idx="18">
                  <c:v>1329.1619926239337</c:v>
                </c:pt>
                <c:pt idx="19">
                  <c:v>1326.8105739251048</c:v>
                </c:pt>
                <c:pt idx="20">
                  <c:v>1333.0316535151969</c:v>
                </c:pt>
                <c:pt idx="21">
                  <c:v>1331.2260561541968</c:v>
                </c:pt>
                <c:pt idx="22">
                  <c:v>1322.8536737257027</c:v>
                </c:pt>
                <c:pt idx="23">
                  <c:v>1316.7013997013757</c:v>
                </c:pt>
                <c:pt idx="24">
                  <c:v>1326.7825976226998</c:v>
                </c:pt>
                <c:pt idx="25">
                  <c:v>1314.4137668393373</c:v>
                </c:pt>
                <c:pt idx="26">
                  <c:v>1314.6551393774955</c:v>
                </c:pt>
                <c:pt idx="27">
                  <c:v>1316.316021602423</c:v>
                </c:pt>
                <c:pt idx="28">
                  <c:v>1312.2313296434841</c:v>
                </c:pt>
                <c:pt idx="29">
                  <c:v>1310.9396944536588</c:v>
                </c:pt>
                <c:pt idx="30">
                  <c:v>1319.2497753455257</c:v>
                </c:pt>
                <c:pt idx="31">
                  <c:v>1318.877906982937</c:v>
                </c:pt>
                <c:pt idx="32">
                  <c:v>1339.3895472307167</c:v>
                </c:pt>
                <c:pt idx="33">
                  <c:v>1317.8787320535967</c:v>
                </c:pt>
                <c:pt idx="34">
                  <c:v>1318.4921754836869</c:v>
                </c:pt>
                <c:pt idx="35">
                  <c:v>1309.6525944848515</c:v>
                </c:pt>
                <c:pt idx="36">
                  <c:v>1310.5244581767679</c:v>
                </c:pt>
                <c:pt idx="37">
                  <c:v>1313.7741816109647</c:v>
                </c:pt>
                <c:pt idx="38">
                  <c:v>1316.1126170984282</c:v>
                </c:pt>
                <c:pt idx="39">
                  <c:v>1311.0707252270822</c:v>
                </c:pt>
                <c:pt idx="40">
                  <c:v>1315.7248162534331</c:v>
                </c:pt>
                <c:pt idx="41">
                  <c:v>1317.3011512051385</c:v>
                </c:pt>
                <c:pt idx="42">
                  <c:v>1321.9616810120501</c:v>
                </c:pt>
                <c:pt idx="43">
                  <c:v>1326.9937022607626</c:v>
                </c:pt>
                <c:pt idx="44">
                  <c:v>1325.9812159179755</c:v>
                </c:pt>
                <c:pt idx="45">
                  <c:v>1339.666117533445</c:v>
                </c:pt>
                <c:pt idx="46">
                  <c:v>1320.5337934657821</c:v>
                </c:pt>
                <c:pt idx="47">
                  <c:v>1329.6658696377192</c:v>
                </c:pt>
                <c:pt idx="48">
                  <c:v>1328.6924871758733</c:v>
                </c:pt>
                <c:pt idx="49">
                  <c:v>1324.7677317500475</c:v>
                </c:pt>
                <c:pt idx="50">
                  <c:v>1331.6966363675122</c:v>
                </c:pt>
                <c:pt idx="51">
                  <c:v>1330.8375304214346</c:v>
                </c:pt>
                <c:pt idx="52">
                  <c:v>1321.8206133036488</c:v>
                </c:pt>
                <c:pt idx="53">
                  <c:v>1332.3082100256922</c:v>
                </c:pt>
                <c:pt idx="54">
                  <c:v>1335.0813470377609</c:v>
                </c:pt>
                <c:pt idx="55">
                  <c:v>1339.6711720462195</c:v>
                </c:pt>
                <c:pt idx="56">
                  <c:v>1328.2424352859775</c:v>
                </c:pt>
                <c:pt idx="57">
                  <c:v>1344.4710020816733</c:v>
                </c:pt>
                <c:pt idx="58">
                  <c:v>1358.7087330707582</c:v>
                </c:pt>
                <c:pt idx="59">
                  <c:v>1332.5337926518314</c:v>
                </c:pt>
                <c:pt idx="60">
                  <c:v>1338.2087831081722</c:v>
                </c:pt>
                <c:pt idx="61">
                  <c:v>1343.2354195591611</c:v>
                </c:pt>
                <c:pt idx="62">
                  <c:v>1345.0207166755188</c:v>
                </c:pt>
                <c:pt idx="63">
                  <c:v>1335.6036900766328</c:v>
                </c:pt>
                <c:pt idx="64">
                  <c:v>1342.0704405986735</c:v>
                </c:pt>
                <c:pt idx="65">
                  <c:v>1340.0092669817438</c:v>
                </c:pt>
                <c:pt idx="66">
                  <c:v>1344.5595325737461</c:v>
                </c:pt>
                <c:pt idx="67">
                  <c:v>1349.1735966779192</c:v>
                </c:pt>
                <c:pt idx="68">
                  <c:v>1351.81141830464</c:v>
                </c:pt>
                <c:pt idx="69">
                  <c:v>1344.3677998220217</c:v>
                </c:pt>
                <c:pt idx="70">
                  <c:v>1345.3322897587134</c:v>
                </c:pt>
                <c:pt idx="71">
                  <c:v>1352.8174287427687</c:v>
                </c:pt>
                <c:pt idx="72">
                  <c:v>1354.1170845757044</c:v>
                </c:pt>
              </c:numCache>
            </c:numRef>
          </c:val>
          <c:smooth val="0"/>
        </c:ser>
        <c:dLbls>
          <c:showLegendKey val="0"/>
          <c:showVal val="0"/>
          <c:showCatName val="0"/>
          <c:showSerName val="0"/>
          <c:showPercent val="0"/>
          <c:showBubbleSize val="0"/>
        </c:dLbls>
        <c:marker val="1"/>
        <c:smooth val="0"/>
        <c:axId val="120114560"/>
        <c:axId val="120124928"/>
      </c:lineChart>
      <c:catAx>
        <c:axId val="1201145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20124928"/>
        <c:crosses val="autoZero"/>
        <c:auto val="1"/>
        <c:lblAlgn val="ctr"/>
        <c:lblOffset val="100"/>
        <c:tickMarkSkip val="1"/>
        <c:noMultiLvlLbl val="0"/>
      </c:catAx>
      <c:valAx>
        <c:axId val="120124928"/>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114560"/>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Data'!$E$4</c:f>
              <c:strCache>
                <c:ptCount val="1"/>
                <c:pt idx="0">
                  <c:v>0°</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Data'!$C$7:$C$79</c:f>
              <c:numCache>
                <c:formatCode>0.00</c:formatCode>
                <c:ptCount val="73"/>
                <c:pt idx="0">
                  <c:v>0.26874999999999999</c:v>
                </c:pt>
                <c:pt idx="1">
                  <c:v>0.38750000000000001</c:v>
                </c:pt>
                <c:pt idx="2">
                  <c:v>0.49375000000000002</c:v>
                </c:pt>
                <c:pt idx="3">
                  <c:v>0.76249999999999996</c:v>
                </c:pt>
                <c:pt idx="4">
                  <c:v>1.2250000000000001</c:v>
                </c:pt>
                <c:pt idx="5">
                  <c:v>1.575</c:v>
                </c:pt>
                <c:pt idx="6">
                  <c:v>1.76875</c:v>
                </c:pt>
                <c:pt idx="7">
                  <c:v>1.9875</c:v>
                </c:pt>
                <c:pt idx="8">
                  <c:v>2.8812500000000001</c:v>
                </c:pt>
                <c:pt idx="9">
                  <c:v>2.9937499999999999</c:v>
                </c:pt>
                <c:pt idx="10">
                  <c:v>3.3125</c:v>
                </c:pt>
                <c:pt idx="11">
                  <c:v>3.5437500000000002</c:v>
                </c:pt>
                <c:pt idx="12">
                  <c:v>3.7</c:v>
                </c:pt>
                <c:pt idx="13">
                  <c:v>3.7250000000000001</c:v>
                </c:pt>
                <c:pt idx="14">
                  <c:v>3.9874999999999998</c:v>
                </c:pt>
                <c:pt idx="15">
                  <c:v>4.2937500000000002</c:v>
                </c:pt>
                <c:pt idx="16">
                  <c:v>4.6375000000000002</c:v>
                </c:pt>
                <c:pt idx="17">
                  <c:v>4.9874999999999998</c:v>
                </c:pt>
                <c:pt idx="18">
                  <c:v>5.1624999999999996</c:v>
                </c:pt>
                <c:pt idx="19">
                  <c:v>5.1937499999999996</c:v>
                </c:pt>
                <c:pt idx="20">
                  <c:v>5.3187499999999996</c:v>
                </c:pt>
                <c:pt idx="21">
                  <c:v>5.6937499999999996</c:v>
                </c:pt>
                <c:pt idx="22">
                  <c:v>5.90625</c:v>
                </c:pt>
                <c:pt idx="23">
                  <c:v>6.05</c:v>
                </c:pt>
                <c:pt idx="24">
                  <c:v>6.7625000000000002</c:v>
                </c:pt>
                <c:pt idx="25">
                  <c:v>6.8937499999999998</c:v>
                </c:pt>
                <c:pt idx="26">
                  <c:v>6.9375</c:v>
                </c:pt>
                <c:pt idx="27">
                  <c:v>7.2249999999999996</c:v>
                </c:pt>
                <c:pt idx="28">
                  <c:v>7.5437500000000002</c:v>
                </c:pt>
                <c:pt idx="29">
                  <c:v>7.7062499999999998</c:v>
                </c:pt>
                <c:pt idx="30">
                  <c:v>7.7750000000000004</c:v>
                </c:pt>
                <c:pt idx="31">
                  <c:v>7.96875</c:v>
                </c:pt>
                <c:pt idx="32">
                  <c:v>8.7312499999999993</c:v>
                </c:pt>
                <c:pt idx="33">
                  <c:v>8.8187499999999996</c:v>
                </c:pt>
                <c:pt idx="34">
                  <c:v>9.3062500000000004</c:v>
                </c:pt>
                <c:pt idx="35">
                  <c:v>9.6437500000000007</c:v>
                </c:pt>
                <c:pt idx="36">
                  <c:v>9.7687500000000007</c:v>
                </c:pt>
                <c:pt idx="37">
                  <c:v>9.85</c:v>
                </c:pt>
                <c:pt idx="38">
                  <c:v>10.237500000000001</c:v>
                </c:pt>
                <c:pt idx="39">
                  <c:v>10.5375</c:v>
                </c:pt>
                <c:pt idx="40">
                  <c:v>11.0625</c:v>
                </c:pt>
                <c:pt idx="41">
                  <c:v>11.425000000000001</c:v>
                </c:pt>
                <c:pt idx="42">
                  <c:v>11.637499999999999</c:v>
                </c:pt>
                <c:pt idx="43">
                  <c:v>11.7125</c:v>
                </c:pt>
                <c:pt idx="44">
                  <c:v>11.918749999999999</c:v>
                </c:pt>
                <c:pt idx="45">
                  <c:v>12.331250000000001</c:v>
                </c:pt>
                <c:pt idx="46">
                  <c:v>12.49375</c:v>
                </c:pt>
                <c:pt idx="47">
                  <c:v>12.6625</c:v>
                </c:pt>
                <c:pt idx="48">
                  <c:v>13.45</c:v>
                </c:pt>
                <c:pt idx="49">
                  <c:v>13.61875</c:v>
                </c:pt>
                <c:pt idx="50">
                  <c:v>13.762499999999999</c:v>
                </c:pt>
                <c:pt idx="51">
                  <c:v>14.262499999999999</c:v>
                </c:pt>
                <c:pt idx="52">
                  <c:v>14.56875</c:v>
                </c:pt>
                <c:pt idx="53">
                  <c:v>14.793749999999999</c:v>
                </c:pt>
                <c:pt idx="54">
                  <c:v>14.875</c:v>
                </c:pt>
                <c:pt idx="55">
                  <c:v>15.137499999999999</c:v>
                </c:pt>
                <c:pt idx="56">
                  <c:v>15.5875</c:v>
                </c:pt>
                <c:pt idx="57">
                  <c:v>15.7</c:v>
                </c:pt>
                <c:pt idx="58">
                  <c:v>16.056249999999999</c:v>
                </c:pt>
                <c:pt idx="59">
                  <c:v>16.09375</c:v>
                </c:pt>
                <c:pt idx="60">
                  <c:v>16.162500000000001</c:v>
                </c:pt>
                <c:pt idx="61">
                  <c:v>16.181249999999999</c:v>
                </c:pt>
                <c:pt idx="62">
                  <c:v>16.606249999999999</c:v>
                </c:pt>
                <c:pt idx="63">
                  <c:v>16.774999999999999</c:v>
                </c:pt>
                <c:pt idx="64">
                  <c:v>17.375</c:v>
                </c:pt>
                <c:pt idx="65">
                  <c:v>17.7</c:v>
                </c:pt>
                <c:pt idx="66">
                  <c:v>17.9375</c:v>
                </c:pt>
                <c:pt idx="67">
                  <c:v>18.081250000000001</c:v>
                </c:pt>
                <c:pt idx="68">
                  <c:v>18.5</c:v>
                </c:pt>
                <c:pt idx="69">
                  <c:v>19.231249999999999</c:v>
                </c:pt>
                <c:pt idx="70">
                  <c:v>19.837499999999999</c:v>
                </c:pt>
                <c:pt idx="71">
                  <c:v>20.331250000000001</c:v>
                </c:pt>
                <c:pt idx="72">
                  <c:v>21.2</c:v>
                </c:pt>
              </c:numCache>
            </c:numRef>
          </c:val>
          <c:smooth val="0"/>
        </c:ser>
        <c:ser>
          <c:idx val="5"/>
          <c:order val="1"/>
          <c:tx>
            <c:strRef>
              <c:f>'8172S Data'!$K$4</c:f>
              <c:strCache>
                <c:ptCount val="1"/>
                <c:pt idx="0">
                  <c:v>-0.5°</c:v>
                </c:pt>
              </c:strCache>
            </c:strRef>
          </c:tx>
          <c:marker>
            <c:symbol val="none"/>
          </c:marker>
          <c:val>
            <c:numRef>
              <c:f>'8172S Data'!$I$7:$I$79</c:f>
              <c:numCache>
                <c:formatCode>0.00</c:formatCode>
                <c:ptCount val="73"/>
                <c:pt idx="0">
                  <c:v>6.8750000000000006E-2</c:v>
                </c:pt>
                <c:pt idx="1">
                  <c:v>0.46250000000000002</c:v>
                </c:pt>
                <c:pt idx="2">
                  <c:v>0.79374999999999996</c:v>
                </c:pt>
                <c:pt idx="3">
                  <c:v>1.10625</c:v>
                </c:pt>
                <c:pt idx="4">
                  <c:v>1.23125</c:v>
                </c:pt>
                <c:pt idx="5">
                  <c:v>1.6125</c:v>
                </c:pt>
                <c:pt idx="6">
                  <c:v>2.0125000000000002</c:v>
                </c:pt>
                <c:pt idx="7">
                  <c:v>2.28125</c:v>
                </c:pt>
                <c:pt idx="8">
                  <c:v>2.3562500000000002</c:v>
                </c:pt>
                <c:pt idx="9">
                  <c:v>3.2124999999999999</c:v>
                </c:pt>
                <c:pt idx="10">
                  <c:v>3.3187500000000001</c:v>
                </c:pt>
                <c:pt idx="11">
                  <c:v>3.4375</c:v>
                </c:pt>
                <c:pt idx="12">
                  <c:v>3.8250000000000002</c:v>
                </c:pt>
                <c:pt idx="13">
                  <c:v>4.05</c:v>
                </c:pt>
                <c:pt idx="14">
                  <c:v>4.1812500000000004</c:v>
                </c:pt>
                <c:pt idx="15">
                  <c:v>4.2312500000000002</c:v>
                </c:pt>
                <c:pt idx="16">
                  <c:v>4.5875000000000004</c:v>
                </c:pt>
                <c:pt idx="17">
                  <c:v>5.05</c:v>
                </c:pt>
                <c:pt idx="18">
                  <c:v>5.3062500000000004</c:v>
                </c:pt>
                <c:pt idx="19">
                  <c:v>5.7</c:v>
                </c:pt>
                <c:pt idx="20">
                  <c:v>5.7874999999999996</c:v>
                </c:pt>
                <c:pt idx="21">
                  <c:v>5.9</c:v>
                </c:pt>
                <c:pt idx="22">
                  <c:v>6.0875000000000004</c:v>
                </c:pt>
                <c:pt idx="23">
                  <c:v>6.4562499999999998</c:v>
                </c:pt>
                <c:pt idx="24">
                  <c:v>6.7125000000000004</c:v>
                </c:pt>
                <c:pt idx="25">
                  <c:v>7.4</c:v>
                </c:pt>
                <c:pt idx="26">
                  <c:v>7.6312499999999996</c:v>
                </c:pt>
                <c:pt idx="27">
                  <c:v>7.6937499999999996</c:v>
                </c:pt>
                <c:pt idx="28">
                  <c:v>7.75</c:v>
                </c:pt>
                <c:pt idx="29">
                  <c:v>8.21875</c:v>
                </c:pt>
                <c:pt idx="30">
                  <c:v>8.5749999999999993</c:v>
                </c:pt>
                <c:pt idx="31">
                  <c:v>8.7125000000000004</c:v>
                </c:pt>
                <c:pt idx="32">
                  <c:v>8.8000000000000007</c:v>
                </c:pt>
                <c:pt idx="33">
                  <c:v>9.6374999999999993</c:v>
                </c:pt>
                <c:pt idx="34">
                  <c:v>9.6937499999999996</c:v>
                </c:pt>
                <c:pt idx="35">
                  <c:v>9.9312500000000004</c:v>
                </c:pt>
                <c:pt idx="36">
                  <c:v>10.418749999999999</c:v>
                </c:pt>
                <c:pt idx="37">
                  <c:v>10.63125</c:v>
                </c:pt>
                <c:pt idx="38">
                  <c:v>10.71875</c:v>
                </c:pt>
                <c:pt idx="39">
                  <c:v>10.793749999999999</c:v>
                </c:pt>
                <c:pt idx="40">
                  <c:v>11.324999999999999</c:v>
                </c:pt>
                <c:pt idx="41">
                  <c:v>11.75625</c:v>
                </c:pt>
                <c:pt idx="42">
                  <c:v>12.18125</c:v>
                </c:pt>
                <c:pt idx="43">
                  <c:v>12.5</c:v>
                </c:pt>
                <c:pt idx="44">
                  <c:v>12.69375</c:v>
                </c:pt>
                <c:pt idx="45">
                  <c:v>12.731249999999999</c:v>
                </c:pt>
                <c:pt idx="46">
                  <c:v>13.106249999999999</c:v>
                </c:pt>
                <c:pt idx="47">
                  <c:v>13.49375</c:v>
                </c:pt>
                <c:pt idx="48">
                  <c:v>13.643750000000001</c:v>
                </c:pt>
                <c:pt idx="49">
                  <c:v>14.35</c:v>
                </c:pt>
                <c:pt idx="50">
                  <c:v>14.606249999999999</c:v>
                </c:pt>
                <c:pt idx="51">
                  <c:v>14.6625</c:v>
                </c:pt>
                <c:pt idx="52">
                  <c:v>14.74375</c:v>
                </c:pt>
                <c:pt idx="53">
                  <c:v>15.25</c:v>
                </c:pt>
                <c:pt idx="54">
                  <c:v>15.475</c:v>
                </c:pt>
                <c:pt idx="55">
                  <c:v>15.56875</c:v>
                </c:pt>
                <c:pt idx="56">
                  <c:v>15.5875</c:v>
                </c:pt>
                <c:pt idx="57">
                  <c:v>16.5</c:v>
                </c:pt>
                <c:pt idx="58">
                  <c:v>16.543749999999999</c:v>
                </c:pt>
                <c:pt idx="59">
                  <c:v>16.893750000000001</c:v>
                </c:pt>
                <c:pt idx="60">
                  <c:v>17.243749999999999</c:v>
                </c:pt>
                <c:pt idx="61">
                  <c:v>17.375</c:v>
                </c:pt>
                <c:pt idx="62">
                  <c:v>17.443750000000001</c:v>
                </c:pt>
                <c:pt idx="63">
                  <c:v>17.649999999999999</c:v>
                </c:pt>
                <c:pt idx="64">
                  <c:v>18.068750000000001</c:v>
                </c:pt>
                <c:pt idx="65">
                  <c:v>18.506250000000001</c:v>
                </c:pt>
                <c:pt idx="66">
                  <c:v>19</c:v>
                </c:pt>
                <c:pt idx="67">
                  <c:v>19.225000000000001</c:v>
                </c:pt>
                <c:pt idx="68">
                  <c:v>19.262499999999999</c:v>
                </c:pt>
                <c:pt idx="69">
                  <c:v>19.318750000000001</c:v>
                </c:pt>
                <c:pt idx="70">
                  <c:v>19.806249999999999</c:v>
                </c:pt>
                <c:pt idx="71">
                  <c:v>20.074999999999999</c:v>
                </c:pt>
                <c:pt idx="72">
                  <c:v>20.2</c:v>
                </c:pt>
              </c:numCache>
            </c:numRef>
          </c:val>
          <c:smooth val="0"/>
        </c:ser>
        <c:ser>
          <c:idx val="1"/>
          <c:order val="2"/>
          <c:tx>
            <c:strRef>
              <c:f>'8172S Data'!$Q$4</c:f>
              <c:strCache>
                <c:ptCount val="1"/>
                <c:pt idx="0">
                  <c:v>-1°</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Data'!$O$7:$O$79</c:f>
              <c:numCache>
                <c:formatCode>0.00</c:formatCode>
                <c:ptCount val="73"/>
                <c:pt idx="0">
                  <c:v>0.48749999999999999</c:v>
                </c:pt>
                <c:pt idx="1">
                  <c:v>0.75</c:v>
                </c:pt>
                <c:pt idx="2">
                  <c:v>0.96250000000000002</c:v>
                </c:pt>
                <c:pt idx="3">
                  <c:v>1.0874999999999999</c:v>
                </c:pt>
                <c:pt idx="4">
                  <c:v>1.5625</c:v>
                </c:pt>
                <c:pt idx="5">
                  <c:v>1.9</c:v>
                </c:pt>
                <c:pt idx="6">
                  <c:v>2.2062499999999998</c:v>
                </c:pt>
                <c:pt idx="7">
                  <c:v>2.3312499999999998</c:v>
                </c:pt>
                <c:pt idx="8">
                  <c:v>3.21875</c:v>
                </c:pt>
                <c:pt idx="9">
                  <c:v>3.3187500000000001</c:v>
                </c:pt>
                <c:pt idx="10">
                  <c:v>3.5375000000000001</c:v>
                </c:pt>
                <c:pt idx="11">
                  <c:v>3.8562500000000002</c:v>
                </c:pt>
                <c:pt idx="12">
                  <c:v>4.0562500000000004</c:v>
                </c:pt>
                <c:pt idx="13">
                  <c:v>4.2062499999999998</c:v>
                </c:pt>
                <c:pt idx="14">
                  <c:v>4.2374999999999998</c:v>
                </c:pt>
                <c:pt idx="15">
                  <c:v>4.6749999999999998</c:v>
                </c:pt>
                <c:pt idx="16">
                  <c:v>5.05</c:v>
                </c:pt>
                <c:pt idx="17">
                  <c:v>5.4187500000000002</c:v>
                </c:pt>
                <c:pt idx="18">
                  <c:v>5.71875</c:v>
                </c:pt>
                <c:pt idx="19">
                  <c:v>5.8312499999999998</c:v>
                </c:pt>
                <c:pt idx="20">
                  <c:v>5.9124999999999996</c:v>
                </c:pt>
                <c:pt idx="21">
                  <c:v>6.2374999999999998</c:v>
                </c:pt>
                <c:pt idx="22">
                  <c:v>6.5687499999999996</c:v>
                </c:pt>
                <c:pt idx="23">
                  <c:v>6.7437500000000004</c:v>
                </c:pt>
                <c:pt idx="24">
                  <c:v>7.4937500000000004</c:v>
                </c:pt>
                <c:pt idx="25">
                  <c:v>7.6749999999999998</c:v>
                </c:pt>
                <c:pt idx="26">
                  <c:v>7.8062500000000004</c:v>
                </c:pt>
                <c:pt idx="27">
                  <c:v>7.8375000000000004</c:v>
                </c:pt>
                <c:pt idx="28">
                  <c:v>8.3187499999999996</c:v>
                </c:pt>
                <c:pt idx="29">
                  <c:v>8.6</c:v>
                </c:pt>
                <c:pt idx="30">
                  <c:v>8.6999999999999993</c:v>
                </c:pt>
                <c:pt idx="31">
                  <c:v>8.7562499999999996</c:v>
                </c:pt>
                <c:pt idx="32">
                  <c:v>9.6875</c:v>
                </c:pt>
                <c:pt idx="33">
                  <c:v>9.7750000000000004</c:v>
                </c:pt>
                <c:pt idx="34">
                  <c:v>10.1</c:v>
                </c:pt>
                <c:pt idx="35">
                  <c:v>10.4625</c:v>
                </c:pt>
                <c:pt idx="36">
                  <c:v>10.612500000000001</c:v>
                </c:pt>
                <c:pt idx="37">
                  <c:v>10.675000000000001</c:v>
                </c:pt>
                <c:pt idx="38">
                  <c:v>10.918749999999999</c:v>
                </c:pt>
                <c:pt idx="39">
                  <c:v>11.3</c:v>
                </c:pt>
                <c:pt idx="40">
                  <c:v>11.7875</c:v>
                </c:pt>
                <c:pt idx="41">
                  <c:v>12.30625</c:v>
                </c:pt>
                <c:pt idx="42">
                  <c:v>12.512499999999999</c:v>
                </c:pt>
                <c:pt idx="43">
                  <c:v>12.6625</c:v>
                </c:pt>
                <c:pt idx="44">
                  <c:v>12.6875</c:v>
                </c:pt>
                <c:pt idx="45">
                  <c:v>13.1625</c:v>
                </c:pt>
                <c:pt idx="46">
                  <c:v>13.46875</c:v>
                </c:pt>
                <c:pt idx="47">
                  <c:v>13.606249999999999</c:v>
                </c:pt>
                <c:pt idx="48">
                  <c:v>14.418749999999999</c:v>
                </c:pt>
                <c:pt idx="49">
                  <c:v>14.6</c:v>
                </c:pt>
                <c:pt idx="50">
                  <c:v>14.68125</c:v>
                </c:pt>
                <c:pt idx="51">
                  <c:v>14.8125</c:v>
                </c:pt>
                <c:pt idx="52">
                  <c:v>15.293749999999999</c:v>
                </c:pt>
                <c:pt idx="53">
                  <c:v>15.481249999999999</c:v>
                </c:pt>
                <c:pt idx="54">
                  <c:v>15.5375</c:v>
                </c:pt>
                <c:pt idx="55">
                  <c:v>15.63125</c:v>
                </c:pt>
                <c:pt idx="56">
                  <c:v>16.537500000000001</c:v>
                </c:pt>
                <c:pt idx="57">
                  <c:v>16.600000000000001</c:v>
                </c:pt>
                <c:pt idx="58">
                  <c:v>17.05</c:v>
                </c:pt>
                <c:pt idx="59">
                  <c:v>17.318750000000001</c:v>
                </c:pt>
                <c:pt idx="60">
                  <c:v>17.425000000000001</c:v>
                </c:pt>
                <c:pt idx="61">
                  <c:v>17.5</c:v>
                </c:pt>
                <c:pt idx="62">
                  <c:v>17.806249999999999</c:v>
                </c:pt>
                <c:pt idx="63">
                  <c:v>18.181249999999999</c:v>
                </c:pt>
                <c:pt idx="64">
                  <c:v>18.631250000000001</c:v>
                </c:pt>
                <c:pt idx="65">
                  <c:v>19.081250000000001</c:v>
                </c:pt>
                <c:pt idx="66">
                  <c:v>19.287500000000001</c:v>
                </c:pt>
                <c:pt idx="67">
                  <c:v>19.375</c:v>
                </c:pt>
                <c:pt idx="68">
                  <c:v>19.418749999999999</c:v>
                </c:pt>
                <c:pt idx="69">
                  <c:v>19.918749999999999</c:v>
                </c:pt>
                <c:pt idx="70">
                  <c:v>20.131250000000001</c:v>
                </c:pt>
                <c:pt idx="71">
                  <c:v>20.256250000000001</c:v>
                </c:pt>
                <c:pt idx="72">
                  <c:v>20.52</c:v>
                </c:pt>
              </c:numCache>
            </c:numRef>
          </c:val>
          <c:smooth val="0"/>
        </c:ser>
        <c:ser>
          <c:idx val="6"/>
          <c:order val="3"/>
          <c:tx>
            <c:strRef>
              <c:f>'8172S Data'!$W$4</c:f>
              <c:strCache>
                <c:ptCount val="1"/>
                <c:pt idx="0">
                  <c:v>-1.5°</c:v>
                </c:pt>
              </c:strCache>
            </c:strRef>
          </c:tx>
          <c:marker>
            <c:symbol val="none"/>
          </c:marker>
          <c:val>
            <c:numRef>
              <c:f>'8172S Data'!$U$7:$U$79</c:f>
              <c:numCache>
                <c:formatCode>0.00</c:formatCode>
                <c:ptCount val="73"/>
                <c:pt idx="0">
                  <c:v>0.35</c:v>
                </c:pt>
                <c:pt idx="1">
                  <c:v>0.625</c:v>
                </c:pt>
                <c:pt idx="2">
                  <c:v>0.79374999999999996</c:v>
                </c:pt>
                <c:pt idx="3">
                  <c:v>2.0874999999999999</c:v>
                </c:pt>
                <c:pt idx="4">
                  <c:v>2.4562499999999998</c:v>
                </c:pt>
                <c:pt idx="5">
                  <c:v>2.7312500000000002</c:v>
                </c:pt>
                <c:pt idx="6">
                  <c:v>3.1875</c:v>
                </c:pt>
                <c:pt idx="7">
                  <c:v>3.6062500000000002</c:v>
                </c:pt>
                <c:pt idx="8">
                  <c:v>3.8125</c:v>
                </c:pt>
                <c:pt idx="9">
                  <c:v>3.8624999999999998</c:v>
                </c:pt>
                <c:pt idx="10">
                  <c:v>4.0374999999999996</c:v>
                </c:pt>
                <c:pt idx="11">
                  <c:v>4.5250000000000004</c:v>
                </c:pt>
                <c:pt idx="12">
                  <c:v>4.5812499999999998</c:v>
                </c:pt>
                <c:pt idx="13">
                  <c:v>4.8312499999999998</c:v>
                </c:pt>
                <c:pt idx="14">
                  <c:v>4.9874999999999998</c:v>
                </c:pt>
                <c:pt idx="15">
                  <c:v>5.15</c:v>
                </c:pt>
                <c:pt idx="16">
                  <c:v>5.2374999999999998</c:v>
                </c:pt>
                <c:pt idx="17">
                  <c:v>5.6812500000000004</c:v>
                </c:pt>
                <c:pt idx="18">
                  <c:v>6.1312499999999996</c:v>
                </c:pt>
                <c:pt idx="19">
                  <c:v>6.5562500000000004</c:v>
                </c:pt>
                <c:pt idx="20">
                  <c:v>6.8062500000000004</c:v>
                </c:pt>
                <c:pt idx="21">
                  <c:v>6.8687500000000004</c:v>
                </c:pt>
                <c:pt idx="22">
                  <c:v>6.9</c:v>
                </c:pt>
                <c:pt idx="23">
                  <c:v>7.1875</c:v>
                </c:pt>
                <c:pt idx="24">
                  <c:v>7.6124999999999998</c:v>
                </c:pt>
                <c:pt idx="25">
                  <c:v>7.9874999999999998</c:v>
                </c:pt>
                <c:pt idx="26">
                  <c:v>8.1312499999999996</c:v>
                </c:pt>
                <c:pt idx="27">
                  <c:v>9.09375</c:v>
                </c:pt>
                <c:pt idx="28">
                  <c:v>9.1999999999999993</c:v>
                </c:pt>
                <c:pt idx="29">
                  <c:v>9.21875</c:v>
                </c:pt>
                <c:pt idx="30">
                  <c:v>9.4875000000000007</c:v>
                </c:pt>
                <c:pt idx="31">
                  <c:v>9.6999999999999993</c:v>
                </c:pt>
                <c:pt idx="32">
                  <c:v>9.8125</c:v>
                </c:pt>
                <c:pt idx="33">
                  <c:v>9.8187499999999996</c:v>
                </c:pt>
                <c:pt idx="34">
                  <c:v>10.09375</c:v>
                </c:pt>
                <c:pt idx="35">
                  <c:v>10.875</c:v>
                </c:pt>
                <c:pt idx="36">
                  <c:v>11.2125</c:v>
                </c:pt>
                <c:pt idx="37">
                  <c:v>11.75625</c:v>
                </c:pt>
                <c:pt idx="38">
                  <c:v>11.893750000000001</c:v>
                </c:pt>
                <c:pt idx="39">
                  <c:v>11.9375</c:v>
                </c:pt>
                <c:pt idx="40">
                  <c:v>11.99375</c:v>
                </c:pt>
                <c:pt idx="41">
                  <c:v>12.2875</c:v>
                </c:pt>
                <c:pt idx="42">
                  <c:v>12.4125</c:v>
                </c:pt>
                <c:pt idx="43">
                  <c:v>13.237500000000001</c:v>
                </c:pt>
                <c:pt idx="44">
                  <c:v>13.762499999999999</c:v>
                </c:pt>
                <c:pt idx="45">
                  <c:v>14.05625</c:v>
                </c:pt>
                <c:pt idx="46">
                  <c:v>14.143750000000001</c:v>
                </c:pt>
                <c:pt idx="47">
                  <c:v>14.36875</c:v>
                </c:pt>
                <c:pt idx="48">
                  <c:v>14.612500000000001</c:v>
                </c:pt>
                <c:pt idx="49">
                  <c:v>14.68125</c:v>
                </c:pt>
                <c:pt idx="50">
                  <c:v>14.737500000000001</c:v>
                </c:pt>
                <c:pt idx="51">
                  <c:v>15.44375</c:v>
                </c:pt>
                <c:pt idx="52">
                  <c:v>15.581250000000001</c:v>
                </c:pt>
                <c:pt idx="53">
                  <c:v>15.793749999999999</c:v>
                </c:pt>
                <c:pt idx="54">
                  <c:v>16.475000000000001</c:v>
                </c:pt>
                <c:pt idx="55">
                  <c:v>16.743749999999999</c:v>
                </c:pt>
                <c:pt idx="56">
                  <c:v>16.756250000000001</c:v>
                </c:pt>
                <c:pt idx="57">
                  <c:v>16.806249999999999</c:v>
                </c:pt>
                <c:pt idx="58">
                  <c:v>17.081250000000001</c:v>
                </c:pt>
                <c:pt idx="59">
                  <c:v>17.4375</c:v>
                </c:pt>
                <c:pt idx="60">
                  <c:v>17.887499999999999</c:v>
                </c:pt>
                <c:pt idx="61">
                  <c:v>18.356249999999999</c:v>
                </c:pt>
                <c:pt idx="62">
                  <c:v>18.75</c:v>
                </c:pt>
                <c:pt idx="63">
                  <c:v>18.84375</c:v>
                </c:pt>
                <c:pt idx="64">
                  <c:v>18.9375</c:v>
                </c:pt>
                <c:pt idx="65">
                  <c:v>19.25</c:v>
                </c:pt>
                <c:pt idx="66">
                  <c:v>19.4375</c:v>
                </c:pt>
                <c:pt idx="67">
                  <c:v>19.925000000000001</c:v>
                </c:pt>
                <c:pt idx="68">
                  <c:v>20.28125</c:v>
                </c:pt>
                <c:pt idx="69">
                  <c:v>20.45</c:v>
                </c:pt>
                <c:pt idx="70">
                  <c:v>20.581250000000001</c:v>
                </c:pt>
                <c:pt idx="71">
                  <c:v>21.21875</c:v>
                </c:pt>
                <c:pt idx="72">
                  <c:v>21.45</c:v>
                </c:pt>
              </c:numCache>
            </c:numRef>
          </c:val>
          <c:smooth val="0"/>
        </c:ser>
        <c:ser>
          <c:idx val="2"/>
          <c:order val="4"/>
          <c:tx>
            <c:strRef>
              <c:f>'8172S Data'!$AC$4</c:f>
              <c:strCache>
                <c:ptCount val="1"/>
                <c:pt idx="0">
                  <c:v>-2°</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Data'!$AA$7:$AA$79</c:f>
              <c:numCache>
                <c:formatCode>0.00</c:formatCode>
                <c:ptCount val="73"/>
                <c:pt idx="0">
                  <c:v>0.53749999999999998</c:v>
                </c:pt>
                <c:pt idx="1">
                  <c:v>0.76249999999999996</c:v>
                </c:pt>
                <c:pt idx="2">
                  <c:v>1.41875</c:v>
                </c:pt>
                <c:pt idx="3">
                  <c:v>2.03125</c:v>
                </c:pt>
                <c:pt idx="4">
                  <c:v>2.4812500000000002</c:v>
                </c:pt>
                <c:pt idx="5">
                  <c:v>2.7437499999999999</c:v>
                </c:pt>
                <c:pt idx="6">
                  <c:v>3.1625000000000001</c:v>
                </c:pt>
                <c:pt idx="7">
                  <c:v>3.5687500000000001</c:v>
                </c:pt>
                <c:pt idx="8">
                  <c:v>3.9624999999999999</c:v>
                </c:pt>
                <c:pt idx="9">
                  <c:v>4.4625000000000004</c:v>
                </c:pt>
                <c:pt idx="10">
                  <c:v>4.7687499999999998</c:v>
                </c:pt>
                <c:pt idx="11">
                  <c:v>4.9124999999999996</c:v>
                </c:pt>
                <c:pt idx="12">
                  <c:v>5.0374999999999996</c:v>
                </c:pt>
                <c:pt idx="13">
                  <c:v>5.4937500000000004</c:v>
                </c:pt>
                <c:pt idx="14">
                  <c:v>5.7249999999999996</c:v>
                </c:pt>
                <c:pt idx="15">
                  <c:v>5.7937500000000002</c:v>
                </c:pt>
                <c:pt idx="16">
                  <c:v>6.3312499999999998</c:v>
                </c:pt>
                <c:pt idx="17">
                  <c:v>6.4124999999999996</c:v>
                </c:pt>
                <c:pt idx="18">
                  <c:v>6.4312500000000004</c:v>
                </c:pt>
                <c:pt idx="19">
                  <c:v>6.7937500000000002</c:v>
                </c:pt>
                <c:pt idx="20">
                  <c:v>7.2374999999999998</c:v>
                </c:pt>
                <c:pt idx="21">
                  <c:v>7.5062499999999996</c:v>
                </c:pt>
                <c:pt idx="22">
                  <c:v>7.5562500000000004</c:v>
                </c:pt>
                <c:pt idx="23">
                  <c:v>7.8375000000000004</c:v>
                </c:pt>
                <c:pt idx="24">
                  <c:v>8.3375000000000004</c:v>
                </c:pt>
                <c:pt idx="25">
                  <c:v>8.3937500000000007</c:v>
                </c:pt>
                <c:pt idx="26">
                  <c:v>8.875</c:v>
                </c:pt>
                <c:pt idx="27">
                  <c:v>9.2375000000000007</c:v>
                </c:pt>
                <c:pt idx="28">
                  <c:v>9.4499999999999993</c:v>
                </c:pt>
                <c:pt idx="29">
                  <c:v>9.5374999999999996</c:v>
                </c:pt>
                <c:pt idx="30">
                  <c:v>10.03125</c:v>
                </c:pt>
                <c:pt idx="31">
                  <c:v>10.3125</c:v>
                </c:pt>
                <c:pt idx="32">
                  <c:v>10.6625</c:v>
                </c:pt>
                <c:pt idx="33">
                  <c:v>10.9375</c:v>
                </c:pt>
                <c:pt idx="34">
                  <c:v>11.0375</c:v>
                </c:pt>
                <c:pt idx="35">
                  <c:v>11.1875</c:v>
                </c:pt>
                <c:pt idx="36">
                  <c:v>11.4625</c:v>
                </c:pt>
                <c:pt idx="37">
                  <c:v>12.03125</c:v>
                </c:pt>
                <c:pt idx="38">
                  <c:v>12.45</c:v>
                </c:pt>
                <c:pt idx="39">
                  <c:v>12.487500000000001</c:v>
                </c:pt>
                <c:pt idx="40">
                  <c:v>13.24375</c:v>
                </c:pt>
                <c:pt idx="41">
                  <c:v>13.25625</c:v>
                </c:pt>
                <c:pt idx="42">
                  <c:v>13.25625</c:v>
                </c:pt>
                <c:pt idx="43">
                  <c:v>13.675000000000001</c:v>
                </c:pt>
                <c:pt idx="44">
                  <c:v>14.00625</c:v>
                </c:pt>
                <c:pt idx="45">
                  <c:v>14.18125</c:v>
                </c:pt>
                <c:pt idx="46">
                  <c:v>14.31875</c:v>
                </c:pt>
                <c:pt idx="47">
                  <c:v>14.5875</c:v>
                </c:pt>
                <c:pt idx="48">
                  <c:v>15.206250000000001</c:v>
                </c:pt>
                <c:pt idx="49">
                  <c:v>15.30625</c:v>
                </c:pt>
                <c:pt idx="50">
                  <c:v>15.581250000000001</c:v>
                </c:pt>
                <c:pt idx="51">
                  <c:v>15.96875</c:v>
                </c:pt>
                <c:pt idx="52">
                  <c:v>16.037500000000001</c:v>
                </c:pt>
                <c:pt idx="53">
                  <c:v>16.3</c:v>
                </c:pt>
                <c:pt idx="54">
                  <c:v>17.006250000000001</c:v>
                </c:pt>
                <c:pt idx="55">
                  <c:v>17.262499999999999</c:v>
                </c:pt>
                <c:pt idx="56">
                  <c:v>17.762499999999999</c:v>
                </c:pt>
                <c:pt idx="57">
                  <c:v>17.975000000000001</c:v>
                </c:pt>
                <c:pt idx="58">
                  <c:v>18.012499999999999</c:v>
                </c:pt>
                <c:pt idx="59">
                  <c:v>18.068750000000001</c:v>
                </c:pt>
                <c:pt idx="60">
                  <c:v>18.5</c:v>
                </c:pt>
                <c:pt idx="61">
                  <c:v>18.993749999999999</c:v>
                </c:pt>
                <c:pt idx="62">
                  <c:v>19.287500000000001</c:v>
                </c:pt>
                <c:pt idx="63">
                  <c:v>19.487500000000001</c:v>
                </c:pt>
                <c:pt idx="64">
                  <c:v>19.993749999999999</c:v>
                </c:pt>
                <c:pt idx="65">
                  <c:v>20.05</c:v>
                </c:pt>
                <c:pt idx="66">
                  <c:v>20.09375</c:v>
                </c:pt>
                <c:pt idx="67">
                  <c:v>20.475000000000001</c:v>
                </c:pt>
                <c:pt idx="68">
                  <c:v>20.95</c:v>
                </c:pt>
                <c:pt idx="69">
                  <c:v>21.081250000000001</c:v>
                </c:pt>
                <c:pt idx="70">
                  <c:v>21.237500000000001</c:v>
                </c:pt>
                <c:pt idx="71">
                  <c:v>21.6875</c:v>
                </c:pt>
                <c:pt idx="72">
                  <c:v>21.82</c:v>
                </c:pt>
              </c:numCache>
            </c:numRef>
          </c:val>
          <c:smooth val="0"/>
        </c:ser>
        <c:ser>
          <c:idx val="7"/>
          <c:order val="5"/>
          <c:tx>
            <c:strRef>
              <c:f>'8172S Data'!$AI$4</c:f>
              <c:strCache>
                <c:ptCount val="1"/>
                <c:pt idx="0">
                  <c:v>-2.5°</c:v>
                </c:pt>
              </c:strCache>
            </c:strRef>
          </c:tx>
          <c:marker>
            <c:symbol val="none"/>
          </c:marker>
          <c:val>
            <c:numRef>
              <c:f>'8172S Data'!$AG$7:$AG$79</c:f>
              <c:numCache>
                <c:formatCode>0.00</c:formatCode>
                <c:ptCount val="73"/>
                <c:pt idx="0">
                  <c:v>0.33124999999999999</c:v>
                </c:pt>
                <c:pt idx="1">
                  <c:v>0.55625000000000002</c:v>
                </c:pt>
                <c:pt idx="2">
                  <c:v>0.6875</c:v>
                </c:pt>
                <c:pt idx="3">
                  <c:v>0.9375</c:v>
                </c:pt>
                <c:pt idx="4">
                  <c:v>2.3062499999999999</c:v>
                </c:pt>
                <c:pt idx="5">
                  <c:v>2.5187499999999998</c:v>
                </c:pt>
                <c:pt idx="6">
                  <c:v>2.9812500000000002</c:v>
                </c:pt>
                <c:pt idx="7">
                  <c:v>3.3875000000000002</c:v>
                </c:pt>
                <c:pt idx="8">
                  <c:v>3.6812499999999999</c:v>
                </c:pt>
                <c:pt idx="9">
                  <c:v>3.85</c:v>
                </c:pt>
                <c:pt idx="10">
                  <c:v>4.2249999999999996</c:v>
                </c:pt>
                <c:pt idx="11">
                  <c:v>4.6187500000000004</c:v>
                </c:pt>
                <c:pt idx="12">
                  <c:v>5.1437499999999998</c:v>
                </c:pt>
                <c:pt idx="13">
                  <c:v>5.6124999999999998</c:v>
                </c:pt>
                <c:pt idx="14">
                  <c:v>5.75</c:v>
                </c:pt>
                <c:pt idx="15">
                  <c:v>5.9124999999999996</c:v>
                </c:pt>
                <c:pt idx="16">
                  <c:v>6.0125000000000002</c:v>
                </c:pt>
                <c:pt idx="17">
                  <c:v>6.4312500000000004</c:v>
                </c:pt>
                <c:pt idx="18">
                  <c:v>6.7125000000000004</c:v>
                </c:pt>
                <c:pt idx="19">
                  <c:v>6.8375000000000004</c:v>
                </c:pt>
                <c:pt idx="20">
                  <c:v>7.6187500000000004</c:v>
                </c:pt>
                <c:pt idx="21">
                  <c:v>7.7249999999999996</c:v>
                </c:pt>
                <c:pt idx="22">
                  <c:v>7.8187499999999996</c:v>
                </c:pt>
                <c:pt idx="23">
                  <c:v>8.15625</c:v>
                </c:pt>
                <c:pt idx="24">
                  <c:v>8.4812499999999993</c:v>
                </c:pt>
                <c:pt idx="25">
                  <c:v>8.6750000000000007</c:v>
                </c:pt>
                <c:pt idx="26">
                  <c:v>8.7312499999999993</c:v>
                </c:pt>
                <c:pt idx="27">
                  <c:v>8.9812499999999993</c:v>
                </c:pt>
                <c:pt idx="28">
                  <c:v>9.7437500000000004</c:v>
                </c:pt>
                <c:pt idx="29">
                  <c:v>9.85</c:v>
                </c:pt>
                <c:pt idx="30">
                  <c:v>10.3125</c:v>
                </c:pt>
                <c:pt idx="31">
                  <c:v>10.5875</c:v>
                </c:pt>
                <c:pt idx="32">
                  <c:v>10.706250000000001</c:v>
                </c:pt>
                <c:pt idx="33">
                  <c:v>10.768750000000001</c:v>
                </c:pt>
                <c:pt idx="34">
                  <c:v>11.21875</c:v>
                </c:pt>
                <c:pt idx="35">
                  <c:v>11.518750000000001</c:v>
                </c:pt>
                <c:pt idx="36">
                  <c:v>12.0625</c:v>
                </c:pt>
                <c:pt idx="37">
                  <c:v>12.40625</c:v>
                </c:pt>
                <c:pt idx="38">
                  <c:v>12.6</c:v>
                </c:pt>
                <c:pt idx="39">
                  <c:v>12.675000000000001</c:v>
                </c:pt>
                <c:pt idx="40">
                  <c:v>12.9</c:v>
                </c:pt>
                <c:pt idx="41">
                  <c:v>13.36875</c:v>
                </c:pt>
                <c:pt idx="42">
                  <c:v>13.574999999999999</c:v>
                </c:pt>
                <c:pt idx="43">
                  <c:v>13.6625</c:v>
                </c:pt>
                <c:pt idx="44">
                  <c:v>14.5375</c:v>
                </c:pt>
                <c:pt idx="45">
                  <c:v>14.637499999999999</c:v>
                </c:pt>
                <c:pt idx="46">
                  <c:v>14.65</c:v>
                </c:pt>
                <c:pt idx="47">
                  <c:v>15.125</c:v>
                </c:pt>
                <c:pt idx="48">
                  <c:v>15.4375</c:v>
                </c:pt>
                <c:pt idx="49">
                  <c:v>15.574999999999999</c:v>
                </c:pt>
                <c:pt idx="50">
                  <c:v>15.637499999999999</c:v>
                </c:pt>
                <c:pt idx="51">
                  <c:v>15.987500000000001</c:v>
                </c:pt>
                <c:pt idx="52">
                  <c:v>16.65625</c:v>
                </c:pt>
                <c:pt idx="53">
                  <c:v>16.856249999999999</c:v>
                </c:pt>
                <c:pt idx="54">
                  <c:v>17.3</c:v>
                </c:pt>
                <c:pt idx="55">
                  <c:v>17.493749999999999</c:v>
                </c:pt>
                <c:pt idx="56">
                  <c:v>17.574999999999999</c:v>
                </c:pt>
                <c:pt idx="57">
                  <c:v>17.71875</c:v>
                </c:pt>
                <c:pt idx="58">
                  <c:v>18.243749999999999</c:v>
                </c:pt>
                <c:pt idx="59">
                  <c:v>18.487500000000001</c:v>
                </c:pt>
                <c:pt idx="60">
                  <c:v>19.068750000000001</c:v>
                </c:pt>
                <c:pt idx="61">
                  <c:v>19.381250000000001</c:v>
                </c:pt>
                <c:pt idx="62">
                  <c:v>19.55</c:v>
                </c:pt>
                <c:pt idx="63">
                  <c:v>19.587499999999999</c:v>
                </c:pt>
                <c:pt idx="64">
                  <c:v>19.943750000000001</c:v>
                </c:pt>
                <c:pt idx="65">
                  <c:v>20.324999999999999</c:v>
                </c:pt>
                <c:pt idx="66">
                  <c:v>20.481249999999999</c:v>
                </c:pt>
                <c:pt idx="67">
                  <c:v>20.5625</c:v>
                </c:pt>
                <c:pt idx="68">
                  <c:v>21.46875</c:v>
                </c:pt>
                <c:pt idx="69">
                  <c:v>21.5625</c:v>
                </c:pt>
                <c:pt idx="70">
                  <c:v>21.675000000000001</c:v>
                </c:pt>
                <c:pt idx="71">
                  <c:v>22.162500000000001</c:v>
                </c:pt>
                <c:pt idx="72">
                  <c:v>22.443750000000001</c:v>
                </c:pt>
              </c:numCache>
            </c:numRef>
          </c:val>
          <c:smooth val="0"/>
        </c:ser>
        <c:ser>
          <c:idx val="3"/>
          <c:order val="6"/>
          <c:tx>
            <c:strRef>
              <c:f>'8172S Data'!$AO$4</c:f>
              <c:strCache>
                <c:ptCount val="1"/>
                <c:pt idx="0">
                  <c:v>-3°</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Data'!$AM$7:$AM$79</c:f>
              <c:numCache>
                <c:formatCode>0.00</c:formatCode>
                <c:ptCount val="73"/>
                <c:pt idx="0">
                  <c:v>0.28125</c:v>
                </c:pt>
                <c:pt idx="1">
                  <c:v>0.48749999999999999</c:v>
                </c:pt>
                <c:pt idx="2">
                  <c:v>0.65625</c:v>
                </c:pt>
                <c:pt idx="3">
                  <c:v>0.8125</c:v>
                </c:pt>
                <c:pt idx="4">
                  <c:v>1.45</c:v>
                </c:pt>
                <c:pt idx="5">
                  <c:v>1.9375</c:v>
                </c:pt>
                <c:pt idx="6">
                  <c:v>2.2687499999999998</c:v>
                </c:pt>
                <c:pt idx="7">
                  <c:v>3.4937499999999999</c:v>
                </c:pt>
                <c:pt idx="8">
                  <c:v>3.7875000000000001</c:v>
                </c:pt>
                <c:pt idx="9">
                  <c:v>3.9312499999999999</c:v>
                </c:pt>
                <c:pt idx="10">
                  <c:v>4.34375</c:v>
                </c:pt>
                <c:pt idx="11">
                  <c:v>4.8</c:v>
                </c:pt>
                <c:pt idx="12">
                  <c:v>4.9625000000000004</c:v>
                </c:pt>
                <c:pt idx="13">
                  <c:v>5.0875000000000004</c:v>
                </c:pt>
                <c:pt idx="14">
                  <c:v>5.4</c:v>
                </c:pt>
                <c:pt idx="15">
                  <c:v>6.1124999999999998</c:v>
                </c:pt>
                <c:pt idx="16">
                  <c:v>6.2687499999999998</c:v>
                </c:pt>
                <c:pt idx="17">
                  <c:v>6.6937499999999996</c:v>
                </c:pt>
                <c:pt idx="18">
                  <c:v>6.9562499999999998</c:v>
                </c:pt>
                <c:pt idx="19">
                  <c:v>7.0562500000000004</c:v>
                </c:pt>
                <c:pt idx="20">
                  <c:v>7.1375000000000002</c:v>
                </c:pt>
                <c:pt idx="21">
                  <c:v>7.59375</c:v>
                </c:pt>
                <c:pt idx="22">
                  <c:v>7.85</c:v>
                </c:pt>
                <c:pt idx="23">
                  <c:v>8.4749999999999996</c:v>
                </c:pt>
                <c:pt idx="24">
                  <c:v>8.8187499999999996</c:v>
                </c:pt>
                <c:pt idx="25">
                  <c:v>9.0062499999999996</c:v>
                </c:pt>
                <c:pt idx="26">
                  <c:v>9.0625</c:v>
                </c:pt>
                <c:pt idx="27">
                  <c:v>9.40625</c:v>
                </c:pt>
                <c:pt idx="28">
                  <c:v>9.7562499999999996</c:v>
                </c:pt>
                <c:pt idx="29">
                  <c:v>9.9875000000000007</c:v>
                </c:pt>
                <c:pt idx="30">
                  <c:v>10.0875</c:v>
                </c:pt>
                <c:pt idx="31">
                  <c:v>10.95</c:v>
                </c:pt>
                <c:pt idx="32">
                  <c:v>11.043749999999999</c:v>
                </c:pt>
                <c:pt idx="33">
                  <c:v>11.09375</c:v>
                </c:pt>
                <c:pt idx="34">
                  <c:v>11.56875</c:v>
                </c:pt>
                <c:pt idx="35">
                  <c:v>11.887499999999999</c:v>
                </c:pt>
                <c:pt idx="36">
                  <c:v>12.043749999999999</c:v>
                </c:pt>
                <c:pt idx="37">
                  <c:v>12.1</c:v>
                </c:pt>
                <c:pt idx="38">
                  <c:v>12.456250000000001</c:v>
                </c:pt>
                <c:pt idx="39">
                  <c:v>13.06875</c:v>
                </c:pt>
                <c:pt idx="40">
                  <c:v>13.38125</c:v>
                </c:pt>
                <c:pt idx="41">
                  <c:v>13.74375</c:v>
                </c:pt>
                <c:pt idx="42">
                  <c:v>13.956250000000001</c:v>
                </c:pt>
                <c:pt idx="43">
                  <c:v>14.06875</c:v>
                </c:pt>
                <c:pt idx="44">
                  <c:v>14.18125</c:v>
                </c:pt>
                <c:pt idx="45">
                  <c:v>14.65</c:v>
                </c:pt>
                <c:pt idx="46">
                  <c:v>14.893750000000001</c:v>
                </c:pt>
                <c:pt idx="47">
                  <c:v>15.543749999999999</c:v>
                </c:pt>
                <c:pt idx="48">
                  <c:v>15.824999999999999</c:v>
                </c:pt>
                <c:pt idx="49">
                  <c:v>15.9625</c:v>
                </c:pt>
                <c:pt idx="50">
                  <c:v>16.037500000000001</c:v>
                </c:pt>
                <c:pt idx="51">
                  <c:v>16.431249999999999</c:v>
                </c:pt>
                <c:pt idx="52">
                  <c:v>16.8125</c:v>
                </c:pt>
                <c:pt idx="53">
                  <c:v>16.95</c:v>
                </c:pt>
                <c:pt idx="54">
                  <c:v>17</c:v>
                </c:pt>
                <c:pt idx="55">
                  <c:v>17.850000000000001</c:v>
                </c:pt>
                <c:pt idx="56">
                  <c:v>17.96875</c:v>
                </c:pt>
                <c:pt idx="57">
                  <c:v>18.149999999999999</c:v>
                </c:pt>
                <c:pt idx="58">
                  <c:v>18.631250000000001</c:v>
                </c:pt>
                <c:pt idx="59">
                  <c:v>18.850000000000001</c:v>
                </c:pt>
                <c:pt idx="60">
                  <c:v>18.931249999999999</c:v>
                </c:pt>
                <c:pt idx="61">
                  <c:v>19</c:v>
                </c:pt>
                <c:pt idx="62">
                  <c:v>19.512499999999999</c:v>
                </c:pt>
                <c:pt idx="63">
                  <c:v>19.95</c:v>
                </c:pt>
                <c:pt idx="64">
                  <c:v>20.368749999999999</c:v>
                </c:pt>
                <c:pt idx="65">
                  <c:v>20.75</c:v>
                </c:pt>
                <c:pt idx="66">
                  <c:v>20.862500000000001</c:v>
                </c:pt>
                <c:pt idx="67">
                  <c:v>20.943750000000001</c:v>
                </c:pt>
                <c:pt idx="68">
                  <c:v>21.243749999999999</c:v>
                </c:pt>
                <c:pt idx="69">
                  <c:v>21.65</c:v>
                </c:pt>
                <c:pt idx="70">
                  <c:v>21.868749999999999</c:v>
                </c:pt>
                <c:pt idx="71">
                  <c:v>22.5</c:v>
                </c:pt>
                <c:pt idx="72">
                  <c:v>22.8</c:v>
                </c:pt>
              </c:numCache>
            </c:numRef>
          </c:val>
          <c:smooth val="0"/>
        </c:ser>
        <c:ser>
          <c:idx val="8"/>
          <c:order val="7"/>
          <c:tx>
            <c:strRef>
              <c:f>'8172S Data'!$AU$4</c:f>
              <c:strCache>
                <c:ptCount val="1"/>
                <c:pt idx="0">
                  <c:v>-3.5°</c:v>
                </c:pt>
              </c:strCache>
            </c:strRef>
          </c:tx>
          <c:marker>
            <c:symbol val="none"/>
          </c:marker>
          <c:val>
            <c:numRef>
              <c:f>'8172S Data'!$AS$7:$AS$79</c:f>
              <c:numCache>
                <c:formatCode>0.00</c:formatCode>
                <c:ptCount val="73"/>
                <c:pt idx="0">
                  <c:v>0.125</c:v>
                </c:pt>
                <c:pt idx="1">
                  <c:v>0.53125</c:v>
                </c:pt>
                <c:pt idx="2">
                  <c:v>1.0562499999999999</c:v>
                </c:pt>
                <c:pt idx="3">
                  <c:v>1.60625</c:v>
                </c:pt>
                <c:pt idx="4">
                  <c:v>2.0687500000000001</c:v>
                </c:pt>
                <c:pt idx="5">
                  <c:v>2.3374999999999999</c:v>
                </c:pt>
                <c:pt idx="6">
                  <c:v>2.8125</c:v>
                </c:pt>
                <c:pt idx="7">
                  <c:v>3.3374999999999999</c:v>
                </c:pt>
                <c:pt idx="8">
                  <c:v>3.7625000000000002</c:v>
                </c:pt>
                <c:pt idx="9">
                  <c:v>4.7437500000000004</c:v>
                </c:pt>
                <c:pt idx="10">
                  <c:v>4.9937500000000004</c:v>
                </c:pt>
                <c:pt idx="11">
                  <c:v>5.2125000000000004</c:v>
                </c:pt>
                <c:pt idx="12">
                  <c:v>5.28125</c:v>
                </c:pt>
                <c:pt idx="13">
                  <c:v>5.7687499999999998</c:v>
                </c:pt>
                <c:pt idx="14">
                  <c:v>6.0750000000000002</c:v>
                </c:pt>
                <c:pt idx="15">
                  <c:v>6.2562499999999996</c:v>
                </c:pt>
                <c:pt idx="16">
                  <c:v>6.35</c:v>
                </c:pt>
                <c:pt idx="17">
                  <c:v>7.25</c:v>
                </c:pt>
                <c:pt idx="18">
                  <c:v>7.35</c:v>
                </c:pt>
                <c:pt idx="19">
                  <c:v>7.65625</c:v>
                </c:pt>
                <c:pt idx="20">
                  <c:v>8.0562500000000004</c:v>
                </c:pt>
                <c:pt idx="21">
                  <c:v>8.2687500000000007</c:v>
                </c:pt>
                <c:pt idx="22">
                  <c:v>8.35</c:v>
                </c:pt>
                <c:pt idx="23">
                  <c:v>8.53125</c:v>
                </c:pt>
                <c:pt idx="24">
                  <c:v>9.0062499999999996</c:v>
                </c:pt>
                <c:pt idx="25">
                  <c:v>9.4375</c:v>
                </c:pt>
                <c:pt idx="26">
                  <c:v>9.9749999999999996</c:v>
                </c:pt>
                <c:pt idx="27">
                  <c:v>10.2875</c:v>
                </c:pt>
                <c:pt idx="28">
                  <c:v>10.393750000000001</c:v>
                </c:pt>
                <c:pt idx="29">
                  <c:v>10.456250000000001</c:v>
                </c:pt>
                <c:pt idx="30">
                  <c:v>10.875</c:v>
                </c:pt>
                <c:pt idx="31">
                  <c:v>11.25625</c:v>
                </c:pt>
                <c:pt idx="32">
                  <c:v>11.418749999999999</c:v>
                </c:pt>
                <c:pt idx="33">
                  <c:v>12.237500000000001</c:v>
                </c:pt>
                <c:pt idx="34">
                  <c:v>12.418749999999999</c:v>
                </c:pt>
                <c:pt idx="35">
                  <c:v>12.475</c:v>
                </c:pt>
                <c:pt idx="36">
                  <c:v>12.65625</c:v>
                </c:pt>
                <c:pt idx="37">
                  <c:v>13.112500000000001</c:v>
                </c:pt>
                <c:pt idx="38">
                  <c:v>13.34375</c:v>
                </c:pt>
                <c:pt idx="39">
                  <c:v>13.5</c:v>
                </c:pt>
                <c:pt idx="40">
                  <c:v>13.55</c:v>
                </c:pt>
                <c:pt idx="41">
                  <c:v>14.5</c:v>
                </c:pt>
                <c:pt idx="42">
                  <c:v>14.574999999999999</c:v>
                </c:pt>
                <c:pt idx="43">
                  <c:v>14.9625</c:v>
                </c:pt>
                <c:pt idx="44">
                  <c:v>15.28125</c:v>
                </c:pt>
                <c:pt idx="45">
                  <c:v>15.40625</c:v>
                </c:pt>
                <c:pt idx="46">
                  <c:v>15.475</c:v>
                </c:pt>
                <c:pt idx="47">
                  <c:v>15.824999999999999</c:v>
                </c:pt>
                <c:pt idx="48">
                  <c:v>16.231249999999999</c:v>
                </c:pt>
                <c:pt idx="49">
                  <c:v>16.7</c:v>
                </c:pt>
                <c:pt idx="50">
                  <c:v>17.15625</c:v>
                </c:pt>
                <c:pt idx="51">
                  <c:v>17.387499999999999</c:v>
                </c:pt>
                <c:pt idx="52">
                  <c:v>17.493749999999999</c:v>
                </c:pt>
                <c:pt idx="53">
                  <c:v>17.5</c:v>
                </c:pt>
                <c:pt idx="54">
                  <c:v>18.006250000000001</c:v>
                </c:pt>
                <c:pt idx="55">
                  <c:v>18.293749999999999</c:v>
                </c:pt>
                <c:pt idx="56">
                  <c:v>18.393750000000001</c:v>
                </c:pt>
                <c:pt idx="57">
                  <c:v>19.206250000000001</c:v>
                </c:pt>
                <c:pt idx="58">
                  <c:v>19.368749999999999</c:v>
                </c:pt>
                <c:pt idx="59">
                  <c:v>19.462499999999999</c:v>
                </c:pt>
                <c:pt idx="60">
                  <c:v>19.78125</c:v>
                </c:pt>
                <c:pt idx="61">
                  <c:v>20.131250000000001</c:v>
                </c:pt>
                <c:pt idx="62">
                  <c:v>20.356249999999999</c:v>
                </c:pt>
                <c:pt idx="63">
                  <c:v>20.443750000000001</c:v>
                </c:pt>
                <c:pt idx="64">
                  <c:v>20.6</c:v>
                </c:pt>
                <c:pt idx="65">
                  <c:v>21.431249999999999</c:v>
                </c:pt>
                <c:pt idx="66">
                  <c:v>21.4375</c:v>
                </c:pt>
                <c:pt idx="67">
                  <c:v>21.95</c:v>
                </c:pt>
                <c:pt idx="68">
                  <c:v>22.237500000000001</c:v>
                </c:pt>
                <c:pt idx="69">
                  <c:v>22.356249999999999</c:v>
                </c:pt>
                <c:pt idx="70">
                  <c:v>22.412500000000001</c:v>
                </c:pt>
                <c:pt idx="71">
                  <c:v>22.8</c:v>
                </c:pt>
                <c:pt idx="72">
                  <c:v>23.162500000000001</c:v>
                </c:pt>
              </c:numCache>
            </c:numRef>
          </c:val>
          <c:smooth val="0"/>
        </c:ser>
        <c:ser>
          <c:idx val="4"/>
          <c:order val="8"/>
          <c:tx>
            <c:strRef>
              <c:f>'8172S Data'!$BA$4</c:f>
              <c:strCache>
                <c:ptCount val="1"/>
                <c:pt idx="0">
                  <c:v>-4°</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'8172S Data'!$AY$7:$AY$79</c:f>
              <c:numCache>
                <c:formatCode>0.00</c:formatCode>
                <c:ptCount val="73"/>
                <c:pt idx="0">
                  <c:v>0.33124999999999999</c:v>
                </c:pt>
                <c:pt idx="1">
                  <c:v>1.35</c:v>
                </c:pt>
                <c:pt idx="2">
                  <c:v>1.875</c:v>
                </c:pt>
                <c:pt idx="3">
                  <c:v>2.25</c:v>
                </c:pt>
                <c:pt idx="4">
                  <c:v>2.5687500000000001</c:v>
                </c:pt>
                <c:pt idx="5">
                  <c:v>3.1625000000000001</c:v>
                </c:pt>
                <c:pt idx="6">
                  <c:v>3.6749999999999998</c:v>
                </c:pt>
                <c:pt idx="7">
                  <c:v>3.9624999999999999</c:v>
                </c:pt>
                <c:pt idx="8">
                  <c:v>4.2374999999999998</c:v>
                </c:pt>
                <c:pt idx="9">
                  <c:v>5.3687500000000004</c:v>
                </c:pt>
                <c:pt idx="10">
                  <c:v>5.4437499999999996</c:v>
                </c:pt>
                <c:pt idx="11">
                  <c:v>5.7249999999999996</c:v>
                </c:pt>
                <c:pt idx="12">
                  <c:v>6.1687500000000002</c:v>
                </c:pt>
                <c:pt idx="13">
                  <c:v>6.3937499999999998</c:v>
                </c:pt>
                <c:pt idx="14">
                  <c:v>6.53125</c:v>
                </c:pt>
                <c:pt idx="15">
                  <c:v>6.71875</c:v>
                </c:pt>
                <c:pt idx="16">
                  <c:v>7.2</c:v>
                </c:pt>
                <c:pt idx="17">
                  <c:v>7.7249999999999996</c:v>
                </c:pt>
                <c:pt idx="18">
                  <c:v>8.2125000000000004</c:v>
                </c:pt>
                <c:pt idx="19">
                  <c:v>8.5250000000000004</c:v>
                </c:pt>
                <c:pt idx="20">
                  <c:v>8.6374999999999993</c:v>
                </c:pt>
                <c:pt idx="21">
                  <c:v>8.7375000000000007</c:v>
                </c:pt>
                <c:pt idx="22">
                  <c:v>9.15625</c:v>
                </c:pt>
                <c:pt idx="23">
                  <c:v>9.5749999999999993</c:v>
                </c:pt>
                <c:pt idx="24">
                  <c:v>9.7062500000000007</c:v>
                </c:pt>
                <c:pt idx="25">
                  <c:v>10.55625</c:v>
                </c:pt>
                <c:pt idx="26">
                  <c:v>10.80625</c:v>
                </c:pt>
                <c:pt idx="27">
                  <c:v>10.90625</c:v>
                </c:pt>
                <c:pt idx="28">
                  <c:v>11.143750000000001</c:v>
                </c:pt>
                <c:pt idx="29">
                  <c:v>11.581250000000001</c:v>
                </c:pt>
                <c:pt idx="30">
                  <c:v>11.81875</c:v>
                </c:pt>
                <c:pt idx="31">
                  <c:v>11.9625</c:v>
                </c:pt>
                <c:pt idx="32">
                  <c:v>12</c:v>
                </c:pt>
                <c:pt idx="33">
                  <c:v>12.96875</c:v>
                </c:pt>
                <c:pt idx="34">
                  <c:v>13.043749999999999</c:v>
                </c:pt>
                <c:pt idx="35">
                  <c:v>13.512499999999999</c:v>
                </c:pt>
                <c:pt idx="36">
                  <c:v>13.88125</c:v>
                </c:pt>
                <c:pt idx="37">
                  <c:v>14.03125</c:v>
                </c:pt>
                <c:pt idx="38">
                  <c:v>14.0875</c:v>
                </c:pt>
                <c:pt idx="39">
                  <c:v>14.418749999999999</c:v>
                </c:pt>
                <c:pt idx="40">
                  <c:v>14.80625</c:v>
                </c:pt>
                <c:pt idx="41">
                  <c:v>15.25625</c:v>
                </c:pt>
                <c:pt idx="42">
                  <c:v>15.706250000000001</c:v>
                </c:pt>
                <c:pt idx="43">
                  <c:v>15.96875</c:v>
                </c:pt>
                <c:pt idx="44">
                  <c:v>16.09375</c:v>
                </c:pt>
                <c:pt idx="45">
                  <c:v>16.149999999999999</c:v>
                </c:pt>
                <c:pt idx="46">
                  <c:v>16.637499999999999</c:v>
                </c:pt>
                <c:pt idx="47">
                  <c:v>16.90625</c:v>
                </c:pt>
                <c:pt idx="48">
                  <c:v>17.087499999999999</c:v>
                </c:pt>
                <c:pt idx="49">
                  <c:v>17.95</c:v>
                </c:pt>
                <c:pt idx="50">
                  <c:v>18.081250000000001</c:v>
                </c:pt>
                <c:pt idx="51">
                  <c:v>18.162500000000001</c:v>
                </c:pt>
                <c:pt idx="52">
                  <c:v>18.475000000000001</c:v>
                </c:pt>
                <c:pt idx="53">
                  <c:v>18.818750000000001</c:v>
                </c:pt>
                <c:pt idx="54">
                  <c:v>19.043749999999999</c:v>
                </c:pt>
                <c:pt idx="55">
                  <c:v>19.087499999999999</c:v>
                </c:pt>
                <c:pt idx="56">
                  <c:v>19.3</c:v>
                </c:pt>
                <c:pt idx="57">
                  <c:v>20.03125</c:v>
                </c:pt>
                <c:pt idx="58">
                  <c:v>20.143750000000001</c:v>
                </c:pt>
                <c:pt idx="59">
                  <c:v>20.606249999999999</c:v>
                </c:pt>
                <c:pt idx="60">
                  <c:v>20.95</c:v>
                </c:pt>
                <c:pt idx="61">
                  <c:v>21.0625</c:v>
                </c:pt>
                <c:pt idx="62">
                  <c:v>21.087499999999999</c:v>
                </c:pt>
                <c:pt idx="63">
                  <c:v>21.537500000000001</c:v>
                </c:pt>
                <c:pt idx="64">
                  <c:v>21.887499999999999</c:v>
                </c:pt>
                <c:pt idx="65">
                  <c:v>22.34375</c:v>
                </c:pt>
                <c:pt idx="66">
                  <c:v>22.768750000000001</c:v>
                </c:pt>
                <c:pt idx="67">
                  <c:v>22.981249999999999</c:v>
                </c:pt>
                <c:pt idx="68">
                  <c:v>23.03125</c:v>
                </c:pt>
                <c:pt idx="69">
                  <c:v>23.225000000000001</c:v>
                </c:pt>
                <c:pt idx="70">
                  <c:v>23.6875</c:v>
                </c:pt>
                <c:pt idx="71">
                  <c:v>23.925000000000001</c:v>
                </c:pt>
                <c:pt idx="72">
                  <c:v>24.012499999999999</c:v>
                </c:pt>
              </c:numCache>
            </c:numRef>
          </c:val>
          <c:smooth val="0"/>
        </c:ser>
        <c:dLbls>
          <c:showLegendKey val="0"/>
          <c:showVal val="0"/>
          <c:showCatName val="0"/>
          <c:showSerName val="0"/>
          <c:showPercent val="0"/>
          <c:showBubbleSize val="0"/>
        </c:dLbls>
        <c:marker val="1"/>
        <c:smooth val="0"/>
        <c:axId val="120230656"/>
        <c:axId val="120232576"/>
      </c:lineChart>
      <c:catAx>
        <c:axId val="1202306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20232576"/>
        <c:crosses val="autoZero"/>
        <c:auto val="1"/>
        <c:lblAlgn val="ctr"/>
        <c:lblOffset val="100"/>
        <c:tickMarkSkip val="1"/>
        <c:noMultiLvlLbl val="0"/>
      </c:catAx>
      <c:valAx>
        <c:axId val="1202325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230656"/>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2644430682119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50kph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Data'!$E$82</c:f>
              <c:strCache>
                <c:ptCount val="1"/>
                <c:pt idx="0">
                  <c:v>0°</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Data'!$E$85:$E$157</c:f>
              <c:numCache>
                <c:formatCode>0</c:formatCode>
                <c:ptCount val="73"/>
                <c:pt idx="0">
                  <c:v>3226.2247406607908</c:v>
                </c:pt>
                <c:pt idx="1">
                  <c:v>2617.9467016164258</c:v>
                </c:pt>
                <c:pt idx="2">
                  <c:v>1706.673094208684</c:v>
                </c:pt>
                <c:pt idx="3">
                  <c:v>2346.7290737757853</c:v>
                </c:pt>
                <c:pt idx="4">
                  <c:v>2344.1031777689136</c:v>
                </c:pt>
                <c:pt idx="5">
                  <c:v>1921.804086561873</c:v>
                </c:pt>
                <c:pt idx="6">
                  <c:v>2166.0079522625792</c:v>
                </c:pt>
                <c:pt idx="7">
                  <c:v>2317.6016353731652</c:v>
                </c:pt>
                <c:pt idx="8">
                  <c:v>2184.1183866460456</c:v>
                </c:pt>
                <c:pt idx="9">
                  <c:v>2353.8517870583205</c:v>
                </c:pt>
                <c:pt idx="10">
                  <c:v>2274.7390806076987</c:v>
                </c:pt>
                <c:pt idx="11">
                  <c:v>1939.5610947627565</c:v>
                </c:pt>
                <c:pt idx="12">
                  <c:v>2148.9405719745273</c:v>
                </c:pt>
                <c:pt idx="13">
                  <c:v>2274.2190913062473</c:v>
                </c:pt>
                <c:pt idx="14">
                  <c:v>1988.9318782099506</c:v>
                </c:pt>
                <c:pt idx="15">
                  <c:v>2171.6924980196491</c:v>
                </c:pt>
                <c:pt idx="16">
                  <c:v>2209.0873913131363</c:v>
                </c:pt>
                <c:pt idx="17">
                  <c:v>2102.569134409393</c:v>
                </c:pt>
                <c:pt idx="18">
                  <c:v>2048.5194957490476</c:v>
                </c:pt>
                <c:pt idx="19">
                  <c:v>2081.2662815720914</c:v>
                </c:pt>
                <c:pt idx="20">
                  <c:v>2097.2402476318339</c:v>
                </c:pt>
                <c:pt idx="21">
                  <c:v>1979.3290918251373</c:v>
                </c:pt>
                <c:pt idx="22">
                  <c:v>2069.8778482256444</c:v>
                </c:pt>
                <c:pt idx="23">
                  <c:v>2076.2065843199562</c:v>
                </c:pt>
                <c:pt idx="24">
                  <c:v>2013.5356585246261</c:v>
                </c:pt>
                <c:pt idx="25">
                  <c:v>1968.7957919215085</c:v>
                </c:pt>
                <c:pt idx="26">
                  <c:v>2048.9395700030414</c:v>
                </c:pt>
                <c:pt idx="27">
                  <c:v>1966.1042068810953</c:v>
                </c:pt>
                <c:pt idx="28">
                  <c:v>1958.4044208380278</c:v>
                </c:pt>
                <c:pt idx="29">
                  <c:v>2000.3394938616318</c:v>
                </c:pt>
                <c:pt idx="30">
                  <c:v>1967.0261556188505</c:v>
                </c:pt>
                <c:pt idx="31">
                  <c:v>1974.0592170016196</c:v>
                </c:pt>
                <c:pt idx="32">
                  <c:v>1953.8175804685307</c:v>
                </c:pt>
                <c:pt idx="33">
                  <c:v>1865.3085641226162</c:v>
                </c:pt>
                <c:pt idx="34">
                  <c:v>1899.6910175945511</c:v>
                </c:pt>
                <c:pt idx="35">
                  <c:v>1881.1287411640847</c:v>
                </c:pt>
                <c:pt idx="36">
                  <c:v>1893.6266172393366</c:v>
                </c:pt>
                <c:pt idx="37">
                  <c:v>1903.5209094164718</c:v>
                </c:pt>
                <c:pt idx="38">
                  <c:v>1873.1811454432143</c:v>
                </c:pt>
                <c:pt idx="39">
                  <c:v>1873.5321425556915</c:v>
                </c:pt>
                <c:pt idx="40">
                  <c:v>1829.6910600165668</c:v>
                </c:pt>
                <c:pt idx="41">
                  <c:v>1824.7629822111444</c:v>
                </c:pt>
                <c:pt idx="42">
                  <c:v>1826.1246948910023</c:v>
                </c:pt>
                <c:pt idx="43">
                  <c:v>1814.4905839555277</c:v>
                </c:pt>
                <c:pt idx="44">
                  <c:v>1770.5329838357359</c:v>
                </c:pt>
                <c:pt idx="45">
                  <c:v>1793.5973981845539</c:v>
                </c:pt>
                <c:pt idx="46">
                  <c:v>1805.9123343527012</c:v>
                </c:pt>
                <c:pt idx="47">
                  <c:v>1809.629654812534</c:v>
                </c:pt>
                <c:pt idx="48">
                  <c:v>1758.0116186994896</c:v>
                </c:pt>
                <c:pt idx="49">
                  <c:v>1778.338829143152</c:v>
                </c:pt>
                <c:pt idx="50">
                  <c:v>1748.3195976168749</c:v>
                </c:pt>
                <c:pt idx="51">
                  <c:v>1751.7482137430841</c:v>
                </c:pt>
                <c:pt idx="52">
                  <c:v>1756.3400196648636</c:v>
                </c:pt>
                <c:pt idx="53">
                  <c:v>1767.1643580979789</c:v>
                </c:pt>
                <c:pt idx="54">
                  <c:v>1775.7270056597606</c:v>
                </c:pt>
                <c:pt idx="55">
                  <c:v>1742.1342337304675</c:v>
                </c:pt>
                <c:pt idx="56">
                  <c:v>1744.243441080182</c:v>
                </c:pt>
                <c:pt idx="57">
                  <c:v>1732.3580985749099</c:v>
                </c:pt>
                <c:pt idx="58">
                  <c:v>1723.564169793334</c:v>
                </c:pt>
                <c:pt idx="59">
                  <c:v>1744.2312664371029</c:v>
                </c:pt>
                <c:pt idx="60">
                  <c:v>1730.3554163568344</c:v>
                </c:pt>
                <c:pt idx="61">
                  <c:v>1690.2850197624828</c:v>
                </c:pt>
                <c:pt idx="62">
                  <c:v>1712.5484199796124</c:v>
                </c:pt>
                <c:pt idx="63">
                  <c:v>1731.9761556190854</c:v>
                </c:pt>
                <c:pt idx="64">
                  <c:v>1693.1639534630249</c:v>
                </c:pt>
                <c:pt idx="65">
                  <c:v>1702.7135583279135</c:v>
                </c:pt>
                <c:pt idx="66">
                  <c:v>1712.3538881397853</c:v>
                </c:pt>
                <c:pt idx="67">
                  <c:v>1754.6067874203088</c:v>
                </c:pt>
                <c:pt idx="68">
                  <c:v>1700.3692330150509</c:v>
                </c:pt>
                <c:pt idx="69">
                  <c:v>1699.1231897129128</c:v>
                </c:pt>
                <c:pt idx="70">
                  <c:v>1705.7532006575886</c:v>
                </c:pt>
                <c:pt idx="71">
                  <c:v>1726.1819396112339</c:v>
                </c:pt>
                <c:pt idx="72">
                  <c:v>1726.5665024630541</c:v>
                </c:pt>
              </c:numCache>
            </c:numRef>
          </c:val>
          <c:smooth val="0"/>
        </c:ser>
        <c:ser>
          <c:idx val="5"/>
          <c:order val="1"/>
          <c:tx>
            <c:strRef>
              <c:f>'8172S Data'!$K$82</c:f>
              <c:strCache>
                <c:ptCount val="1"/>
                <c:pt idx="0">
                  <c:v>-0.5°</c:v>
                </c:pt>
              </c:strCache>
            </c:strRef>
          </c:tx>
          <c:marker>
            <c:symbol val="none"/>
          </c:marker>
          <c:val>
            <c:numRef>
              <c:f>'8172S Data'!$K$85:$K$157</c:f>
              <c:numCache>
                <c:formatCode>0</c:formatCode>
                <c:ptCount val="73"/>
                <c:pt idx="0">
                  <c:v>9821.1308988427154</c:v>
                </c:pt>
                <c:pt idx="1">
                  <c:v>1933.4582501045882</c:v>
                </c:pt>
                <c:pt idx="2">
                  <c:v>1549.8303982565292</c:v>
                </c:pt>
                <c:pt idx="3">
                  <c:v>1555.7498954964467</c:v>
                </c:pt>
                <c:pt idx="4">
                  <c:v>1493.4673835555288</c:v>
                </c:pt>
                <c:pt idx="5">
                  <c:v>1627.2519645414779</c:v>
                </c:pt>
                <c:pt idx="6">
                  <c:v>1597.0653296996677</c:v>
                </c:pt>
                <c:pt idx="7">
                  <c:v>1573.9879941103179</c:v>
                </c:pt>
                <c:pt idx="8">
                  <c:v>1582.4408347344124</c:v>
                </c:pt>
                <c:pt idx="9">
                  <c:v>1697.3130040158019</c:v>
                </c:pt>
                <c:pt idx="10">
                  <c:v>1605.2435294995155</c:v>
                </c:pt>
                <c:pt idx="11">
                  <c:v>1692.0176909670843</c:v>
                </c:pt>
                <c:pt idx="12">
                  <c:v>1755.2389336793008</c:v>
                </c:pt>
                <c:pt idx="13">
                  <c:v>1704.4448347768123</c:v>
                </c:pt>
                <c:pt idx="14">
                  <c:v>1653.8872728176823</c:v>
                </c:pt>
                <c:pt idx="15">
                  <c:v>1727.8358846086853</c:v>
                </c:pt>
                <c:pt idx="16">
                  <c:v>1751.4673533987875</c:v>
                </c:pt>
                <c:pt idx="17">
                  <c:v>1810.9848797922189</c:v>
                </c:pt>
                <c:pt idx="18">
                  <c:v>1755.4547771290888</c:v>
                </c:pt>
                <c:pt idx="19">
                  <c:v>1700.7327825169448</c:v>
                </c:pt>
                <c:pt idx="20">
                  <c:v>1724.897511594759</c:v>
                </c:pt>
                <c:pt idx="21">
                  <c:v>1724.0910635406049</c:v>
                </c:pt>
                <c:pt idx="22">
                  <c:v>1716.9551447224817</c:v>
                </c:pt>
                <c:pt idx="23">
                  <c:v>1704.0532013009076</c:v>
                </c:pt>
                <c:pt idx="24">
                  <c:v>1744.3119363415881</c:v>
                </c:pt>
                <c:pt idx="25">
                  <c:v>1692.5209941264986</c:v>
                </c:pt>
                <c:pt idx="26">
                  <c:v>1730.0878165377667</c:v>
                </c:pt>
                <c:pt idx="27">
                  <c:v>1702.854230377166</c:v>
                </c:pt>
                <c:pt idx="28">
                  <c:v>1706.7117334620955</c:v>
                </c:pt>
                <c:pt idx="29">
                  <c:v>1716.0298545936</c:v>
                </c:pt>
                <c:pt idx="30">
                  <c:v>1686.8068374184581</c:v>
                </c:pt>
                <c:pt idx="31">
                  <c:v>1731.5295624451837</c:v>
                </c:pt>
                <c:pt idx="32">
                  <c:v>1766.2087841348171</c:v>
                </c:pt>
                <c:pt idx="33">
                  <c:v>1697.5526220333534</c:v>
                </c:pt>
                <c:pt idx="34">
                  <c:v>1678.7823872431416</c:v>
                </c:pt>
                <c:pt idx="35">
                  <c:v>1663.8350889115411</c:v>
                </c:pt>
                <c:pt idx="36">
                  <c:v>1695.9467380224257</c:v>
                </c:pt>
                <c:pt idx="37">
                  <c:v>1699.606887294234</c:v>
                </c:pt>
                <c:pt idx="38">
                  <c:v>1659.3242263146481</c:v>
                </c:pt>
                <c:pt idx="39">
                  <c:v>1664.6011692321165</c:v>
                </c:pt>
                <c:pt idx="40">
                  <c:v>1644.4970192978917</c:v>
                </c:pt>
                <c:pt idx="41">
                  <c:v>1642.9218512621346</c:v>
                </c:pt>
                <c:pt idx="42">
                  <c:v>1656.7462916513705</c:v>
                </c:pt>
                <c:pt idx="43">
                  <c:v>1661.1293918124745</c:v>
                </c:pt>
                <c:pt idx="44">
                  <c:v>1643.9352886184658</c:v>
                </c:pt>
                <c:pt idx="45">
                  <c:v>1691.553650352047</c:v>
                </c:pt>
                <c:pt idx="46">
                  <c:v>1645.4798812913332</c:v>
                </c:pt>
                <c:pt idx="47">
                  <c:v>1631.9770706344059</c:v>
                </c:pt>
                <c:pt idx="48">
                  <c:v>1640.4185561398094</c:v>
                </c:pt>
                <c:pt idx="49">
                  <c:v>1591.9089255570634</c:v>
                </c:pt>
                <c:pt idx="50">
                  <c:v>1624.2485413633781</c:v>
                </c:pt>
                <c:pt idx="51">
                  <c:v>1622.8664627930682</c:v>
                </c:pt>
                <c:pt idx="52">
                  <c:v>1632.4697555440157</c:v>
                </c:pt>
                <c:pt idx="53">
                  <c:v>1601.2081817556634</c:v>
                </c:pt>
                <c:pt idx="54">
                  <c:v>1620.4671924459467</c:v>
                </c:pt>
                <c:pt idx="55">
                  <c:v>1613.9132006662769</c:v>
                </c:pt>
                <c:pt idx="56">
                  <c:v>1610.8426225304443</c:v>
                </c:pt>
                <c:pt idx="57">
                  <c:v>1613.3512754927178</c:v>
                </c:pt>
                <c:pt idx="58">
                  <c:v>1654.5086046651074</c:v>
                </c:pt>
                <c:pt idx="59">
                  <c:v>1606.9417289149578</c:v>
                </c:pt>
                <c:pt idx="60">
                  <c:v>1620.2301560983994</c:v>
                </c:pt>
                <c:pt idx="61">
                  <c:v>1608.584396015897</c:v>
                </c:pt>
                <c:pt idx="62">
                  <c:v>1611.807730105538</c:v>
                </c:pt>
                <c:pt idx="63">
                  <c:v>1585.3430108305527</c:v>
                </c:pt>
                <c:pt idx="64">
                  <c:v>1596.974315625486</c:v>
                </c:pt>
                <c:pt idx="65">
                  <c:v>1597.5746340709845</c:v>
                </c:pt>
                <c:pt idx="66">
                  <c:v>1596.0585827380071</c:v>
                </c:pt>
                <c:pt idx="67">
                  <c:v>1601.1881311689676</c:v>
                </c:pt>
                <c:pt idx="68">
                  <c:v>1605.0887923171842</c:v>
                </c:pt>
                <c:pt idx="69">
                  <c:v>1579.8440697781093</c:v>
                </c:pt>
                <c:pt idx="70">
                  <c:v>1596.7426150732676</c:v>
                </c:pt>
                <c:pt idx="71">
                  <c:v>1603.7656652875216</c:v>
                </c:pt>
                <c:pt idx="72">
                  <c:v>1604.0383008956112</c:v>
                </c:pt>
              </c:numCache>
            </c:numRef>
          </c:val>
          <c:smooth val="0"/>
        </c:ser>
        <c:ser>
          <c:idx val="1"/>
          <c:order val="2"/>
          <c:tx>
            <c:strRef>
              <c:f>'8172S Data'!$Q$82</c:f>
              <c:strCache>
                <c:ptCount val="1"/>
                <c:pt idx="0">
                  <c:v>-1°</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Data'!$Q$85:$Q$157</c:f>
              <c:numCache>
                <c:formatCode>0</c:formatCode>
                <c:ptCount val="73"/>
                <c:pt idx="0">
                  <c:v>10370.84607543323</c:v>
                </c:pt>
                <c:pt idx="1">
                  <c:v>2012.2005606523951</c:v>
                </c:pt>
                <c:pt idx="2">
                  <c:v>1598.1049022333423</c:v>
                </c:pt>
                <c:pt idx="3">
                  <c:v>1616.5735939369763</c:v>
                </c:pt>
                <c:pt idx="4">
                  <c:v>1690.4223729114037</c:v>
                </c:pt>
                <c:pt idx="5">
                  <c:v>1618.960775569147</c:v>
                </c:pt>
                <c:pt idx="6">
                  <c:v>1455.648225372996</c:v>
                </c:pt>
                <c:pt idx="7">
                  <c:v>1515.4176644753568</c:v>
                </c:pt>
                <c:pt idx="8">
                  <c:v>1617.7283643463086</c:v>
                </c:pt>
                <c:pt idx="9">
                  <c:v>1629.208881797633</c:v>
                </c:pt>
                <c:pt idx="10">
                  <c:v>1585.9852556943704</c:v>
                </c:pt>
                <c:pt idx="11">
                  <c:v>1733.9400922779228</c:v>
                </c:pt>
                <c:pt idx="12">
                  <c:v>1676.2117965903055</c:v>
                </c:pt>
                <c:pt idx="13">
                  <c:v>1675.0940279095928</c:v>
                </c:pt>
                <c:pt idx="14">
                  <c:v>1583.8301320596959</c:v>
                </c:pt>
                <c:pt idx="15">
                  <c:v>1678.2044931339353</c:v>
                </c:pt>
                <c:pt idx="16">
                  <c:v>1677.7027140511282</c:v>
                </c:pt>
                <c:pt idx="17">
                  <c:v>1675.2502494389873</c:v>
                </c:pt>
                <c:pt idx="18">
                  <c:v>1690.6532487302804</c:v>
                </c:pt>
                <c:pt idx="19">
                  <c:v>1681.0794274675893</c:v>
                </c:pt>
                <c:pt idx="20">
                  <c:v>1699.3259776422892</c:v>
                </c:pt>
                <c:pt idx="21">
                  <c:v>1698.8402045503569</c:v>
                </c:pt>
                <c:pt idx="22">
                  <c:v>1657.5773020727147</c:v>
                </c:pt>
                <c:pt idx="23">
                  <c:v>1669.7247706422017</c:v>
                </c:pt>
                <c:pt idx="24">
                  <c:v>1689.4049266690424</c:v>
                </c:pt>
                <c:pt idx="25">
                  <c:v>1694.1570511996845</c:v>
                </c:pt>
                <c:pt idx="26">
                  <c:v>1678.9955659589816</c:v>
                </c:pt>
                <c:pt idx="27">
                  <c:v>1704.3507493439174</c:v>
                </c:pt>
                <c:pt idx="28">
                  <c:v>1663.7145127501265</c:v>
                </c:pt>
                <c:pt idx="29">
                  <c:v>1641.9730583815076</c:v>
                </c:pt>
                <c:pt idx="30">
                  <c:v>1651.5035677879714</c:v>
                </c:pt>
                <c:pt idx="31">
                  <c:v>1646.2111071207025</c:v>
                </c:pt>
                <c:pt idx="32">
                  <c:v>1685.8730158730157</c:v>
                </c:pt>
                <c:pt idx="33">
                  <c:v>1655.6589736028125</c:v>
                </c:pt>
                <c:pt idx="34">
                  <c:v>1675.7847191246028</c:v>
                </c:pt>
                <c:pt idx="35">
                  <c:v>1635.884948823892</c:v>
                </c:pt>
                <c:pt idx="36">
                  <c:v>1624.7808050851372</c:v>
                </c:pt>
                <c:pt idx="37">
                  <c:v>1616.6546063675955</c:v>
                </c:pt>
                <c:pt idx="38">
                  <c:v>1636.3907109183751</c:v>
                </c:pt>
                <c:pt idx="39">
                  <c:v>1619.2846949177224</c:v>
                </c:pt>
                <c:pt idx="40">
                  <c:v>1634.7382784108829</c:v>
                </c:pt>
                <c:pt idx="41">
                  <c:v>1607.9958336517166</c:v>
                </c:pt>
                <c:pt idx="42">
                  <c:v>1596.1068085838729</c:v>
                </c:pt>
                <c:pt idx="43">
                  <c:v>1605.7699234100683</c:v>
                </c:pt>
                <c:pt idx="44">
                  <c:v>1599.7762438324112</c:v>
                </c:pt>
                <c:pt idx="45">
                  <c:v>1607.7660550458713</c:v>
                </c:pt>
                <c:pt idx="46">
                  <c:v>1602.7751211237451</c:v>
                </c:pt>
                <c:pt idx="47">
                  <c:v>1601.558397429957</c:v>
                </c:pt>
                <c:pt idx="48">
                  <c:v>1604.9493528499629</c:v>
                </c:pt>
                <c:pt idx="49">
                  <c:v>1593.9986122129776</c:v>
                </c:pt>
                <c:pt idx="50">
                  <c:v>1599.7338591457165</c:v>
                </c:pt>
                <c:pt idx="51">
                  <c:v>1590.7035790843977</c:v>
                </c:pt>
                <c:pt idx="52">
                  <c:v>1567.449052266212</c:v>
                </c:pt>
                <c:pt idx="53">
                  <c:v>1575.6123095572634</c:v>
                </c:pt>
                <c:pt idx="54">
                  <c:v>1584.6765783312328</c:v>
                </c:pt>
                <c:pt idx="55">
                  <c:v>1585.453560696355</c:v>
                </c:pt>
                <c:pt idx="56">
                  <c:v>1595.1452134536742</c:v>
                </c:pt>
                <c:pt idx="57">
                  <c:v>1587.1042187346382</c:v>
                </c:pt>
                <c:pt idx="58">
                  <c:v>1578.7758467159767</c:v>
                </c:pt>
                <c:pt idx="59">
                  <c:v>1562.3527347470799</c:v>
                </c:pt>
                <c:pt idx="60">
                  <c:v>1563.5156919358285</c:v>
                </c:pt>
                <c:pt idx="61">
                  <c:v>1578.6865652067647</c:v>
                </c:pt>
                <c:pt idx="62">
                  <c:v>1596.6329001019369</c:v>
                </c:pt>
                <c:pt idx="63">
                  <c:v>1576.8916699710121</c:v>
                </c:pt>
                <c:pt idx="64">
                  <c:v>1576.5072466563372</c:v>
                </c:pt>
                <c:pt idx="65">
                  <c:v>1542.611968770743</c:v>
                </c:pt>
                <c:pt idx="66">
                  <c:v>1562.134062685866</c:v>
                </c:pt>
                <c:pt idx="67">
                  <c:v>1571.3574448921033</c:v>
                </c:pt>
                <c:pt idx="68">
                  <c:v>1565.1465459004348</c:v>
                </c:pt>
                <c:pt idx="69">
                  <c:v>1559.8098600625206</c:v>
                </c:pt>
                <c:pt idx="70">
                  <c:v>1562.9688742324179</c:v>
                </c:pt>
                <c:pt idx="71">
                  <c:v>1579.9248417849201</c:v>
                </c:pt>
                <c:pt idx="72">
                  <c:v>1570.8979787370538</c:v>
                </c:pt>
              </c:numCache>
            </c:numRef>
          </c:val>
          <c:smooth val="0"/>
        </c:ser>
        <c:ser>
          <c:idx val="6"/>
          <c:order val="3"/>
          <c:tx>
            <c:strRef>
              <c:f>'8172S Data'!$W$82</c:f>
              <c:strCache>
                <c:ptCount val="1"/>
                <c:pt idx="0">
                  <c:v>-1.5°</c:v>
                </c:pt>
              </c:strCache>
            </c:strRef>
          </c:tx>
          <c:marker>
            <c:symbol val="none"/>
          </c:marker>
          <c:val>
            <c:numRef>
              <c:f>'8172S Data'!$W$85:$W$157</c:f>
              <c:numCache>
                <c:formatCode>0</c:formatCode>
                <c:ptCount val="73"/>
                <c:pt idx="0">
                  <c:v>3476.6642150221287</c:v>
                </c:pt>
                <c:pt idx="1">
                  <c:v>1817.2851750833404</c:v>
                </c:pt>
                <c:pt idx="2">
                  <c:v>1687.9402811493985</c:v>
                </c:pt>
                <c:pt idx="3">
                  <c:v>1603.0125006706369</c:v>
                </c:pt>
                <c:pt idx="4">
                  <c:v>1610.6060817635532</c:v>
                </c:pt>
                <c:pt idx="5">
                  <c:v>1558.3521694810086</c:v>
                </c:pt>
                <c:pt idx="6">
                  <c:v>1697.8746904007091</c:v>
                </c:pt>
                <c:pt idx="7">
                  <c:v>1546.9627013070076</c:v>
                </c:pt>
                <c:pt idx="8">
                  <c:v>1539.0191414656244</c:v>
                </c:pt>
                <c:pt idx="9">
                  <c:v>1608.2333798859686</c:v>
                </c:pt>
                <c:pt idx="10">
                  <c:v>1630.2274509136741</c:v>
                </c:pt>
                <c:pt idx="11">
                  <c:v>1617.4971517659051</c:v>
                </c:pt>
                <c:pt idx="12">
                  <c:v>1585.1404257874174</c:v>
                </c:pt>
                <c:pt idx="13">
                  <c:v>1619.771887525452</c:v>
                </c:pt>
                <c:pt idx="14">
                  <c:v>1592.3831167328583</c:v>
                </c:pt>
                <c:pt idx="15">
                  <c:v>1572.8009468428529</c:v>
                </c:pt>
                <c:pt idx="16">
                  <c:v>1577.5818080589349</c:v>
                </c:pt>
                <c:pt idx="17">
                  <c:v>1574.2670053041688</c:v>
                </c:pt>
                <c:pt idx="18">
                  <c:v>1576.6507820978616</c:v>
                </c:pt>
                <c:pt idx="19">
                  <c:v>1597.6650702979248</c:v>
                </c:pt>
                <c:pt idx="20">
                  <c:v>1645.5935836960109</c:v>
                </c:pt>
                <c:pt idx="21">
                  <c:v>1636.3607660595565</c:v>
                </c:pt>
                <c:pt idx="22">
                  <c:v>1623.8558982710156</c:v>
                </c:pt>
                <c:pt idx="23">
                  <c:v>1653.1399274860687</c:v>
                </c:pt>
                <c:pt idx="24">
                  <c:v>1606.6333507371771</c:v>
                </c:pt>
                <c:pt idx="25">
                  <c:v>1589.1737214390494</c:v>
                </c:pt>
                <c:pt idx="26">
                  <c:v>1562.7313504651506</c:v>
                </c:pt>
                <c:pt idx="27">
                  <c:v>1580.4476330160533</c:v>
                </c:pt>
                <c:pt idx="28">
                  <c:v>1590.2695140728229</c:v>
                </c:pt>
                <c:pt idx="29">
                  <c:v>1592.8257998430979</c:v>
                </c:pt>
                <c:pt idx="30">
                  <c:v>1596.5899255669028</c:v>
                </c:pt>
                <c:pt idx="31">
                  <c:v>1587.584202948811</c:v>
                </c:pt>
                <c:pt idx="32">
                  <c:v>1572.9516552196653</c:v>
                </c:pt>
                <c:pt idx="33">
                  <c:v>1564.0853289699337</c:v>
                </c:pt>
                <c:pt idx="34">
                  <c:v>1552.7127290668825</c:v>
                </c:pt>
                <c:pt idx="35">
                  <c:v>1569.3801161021179</c:v>
                </c:pt>
                <c:pt idx="36">
                  <c:v>1634.7861807076292</c:v>
                </c:pt>
                <c:pt idx="37">
                  <c:v>1577.7409439425974</c:v>
                </c:pt>
                <c:pt idx="38">
                  <c:v>1570.3789560536704</c:v>
                </c:pt>
                <c:pt idx="39">
                  <c:v>1556.777493745034</c:v>
                </c:pt>
                <c:pt idx="40">
                  <c:v>1561.4339470079981</c:v>
                </c:pt>
                <c:pt idx="41">
                  <c:v>1578.6497032606744</c:v>
                </c:pt>
                <c:pt idx="42">
                  <c:v>1571.6368609067872</c:v>
                </c:pt>
                <c:pt idx="43">
                  <c:v>1568.1129802772759</c:v>
                </c:pt>
                <c:pt idx="44">
                  <c:v>1567.6872696803096</c:v>
                </c:pt>
                <c:pt idx="45">
                  <c:v>1561.1726636269084</c:v>
                </c:pt>
                <c:pt idx="46">
                  <c:v>1555.4517007165514</c:v>
                </c:pt>
                <c:pt idx="47">
                  <c:v>1535.8871280788335</c:v>
                </c:pt>
                <c:pt idx="48">
                  <c:v>1525.1535700039888</c:v>
                </c:pt>
                <c:pt idx="49">
                  <c:v>1592.957556831276</c:v>
                </c:pt>
                <c:pt idx="50">
                  <c:v>1557.0737186494084</c:v>
                </c:pt>
                <c:pt idx="51">
                  <c:v>1556.6335743799943</c:v>
                </c:pt>
                <c:pt idx="52">
                  <c:v>1555.2863040746722</c:v>
                </c:pt>
                <c:pt idx="53">
                  <c:v>1552.3182401104862</c:v>
                </c:pt>
                <c:pt idx="54">
                  <c:v>1531.8948609478018</c:v>
                </c:pt>
                <c:pt idx="55">
                  <c:v>1530.1184154797697</c:v>
                </c:pt>
                <c:pt idx="56">
                  <c:v>1527.7620420519997</c:v>
                </c:pt>
                <c:pt idx="57">
                  <c:v>1535.1947302433878</c:v>
                </c:pt>
                <c:pt idx="58">
                  <c:v>1545.2962400721624</c:v>
                </c:pt>
                <c:pt idx="59">
                  <c:v>1547.2278497923746</c:v>
                </c:pt>
                <c:pt idx="60">
                  <c:v>1541.5631032164313</c:v>
                </c:pt>
                <c:pt idx="61">
                  <c:v>1529.4729243092956</c:v>
                </c:pt>
                <c:pt idx="62">
                  <c:v>1532.2093222555995</c:v>
                </c:pt>
                <c:pt idx="63">
                  <c:v>1536.4417132030314</c:v>
                </c:pt>
                <c:pt idx="64">
                  <c:v>1543.3682777194742</c:v>
                </c:pt>
                <c:pt idx="65">
                  <c:v>1541.7429212023258</c:v>
                </c:pt>
                <c:pt idx="66">
                  <c:v>1534.233610751276</c:v>
                </c:pt>
                <c:pt idx="67">
                  <c:v>1512.3917827917919</c:v>
                </c:pt>
                <c:pt idx="68">
                  <c:v>1534.2168488684129</c:v>
                </c:pt>
                <c:pt idx="69">
                  <c:v>1526.0956948985095</c:v>
                </c:pt>
                <c:pt idx="70">
                  <c:v>1536.0163577248361</c:v>
                </c:pt>
                <c:pt idx="71">
                  <c:v>1525.2919681769431</c:v>
                </c:pt>
                <c:pt idx="72">
                  <c:v>1527.0274558442604</c:v>
                </c:pt>
              </c:numCache>
            </c:numRef>
          </c:val>
          <c:smooth val="0"/>
        </c:ser>
        <c:ser>
          <c:idx val="2"/>
          <c:order val="4"/>
          <c:tx>
            <c:strRef>
              <c:f>'8172S Data'!$AC$82</c:f>
              <c:strCache>
                <c:ptCount val="1"/>
                <c:pt idx="0">
                  <c:v>-2°</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Data'!$AC$85:$AC$157</c:f>
              <c:numCache>
                <c:formatCode>0</c:formatCode>
                <c:ptCount val="73"/>
                <c:pt idx="0">
                  <c:v>2882.6527552917187</c:v>
                </c:pt>
                <c:pt idx="1">
                  <c:v>1709.4801223241591</c:v>
                </c:pt>
                <c:pt idx="2">
                  <c:v>1634.0618816333872</c:v>
                </c:pt>
                <c:pt idx="3">
                  <c:v>1547.2115897415124</c:v>
                </c:pt>
                <c:pt idx="4">
                  <c:v>1512.5708933048384</c:v>
                </c:pt>
                <c:pt idx="5">
                  <c:v>1457.4964527018371</c:v>
                </c:pt>
                <c:pt idx="6">
                  <c:v>1459.730125550007</c:v>
                </c:pt>
                <c:pt idx="7">
                  <c:v>1455.3444457029234</c:v>
                </c:pt>
                <c:pt idx="8">
                  <c:v>1481.211263260102</c:v>
                </c:pt>
                <c:pt idx="9">
                  <c:v>1446.7065323957743</c:v>
                </c:pt>
                <c:pt idx="10">
                  <c:v>1471.1120194588268</c:v>
                </c:pt>
                <c:pt idx="11">
                  <c:v>1474.0466132337338</c:v>
                </c:pt>
                <c:pt idx="12">
                  <c:v>1503.4515733795536</c:v>
                </c:pt>
                <c:pt idx="13">
                  <c:v>1503.709366859214</c:v>
                </c:pt>
                <c:pt idx="14">
                  <c:v>1518.1338784314864</c:v>
                </c:pt>
                <c:pt idx="15">
                  <c:v>1529.0255106768868</c:v>
                </c:pt>
                <c:pt idx="16">
                  <c:v>1516.4567624561321</c:v>
                </c:pt>
                <c:pt idx="17">
                  <c:v>1502.5457112958431</c:v>
                </c:pt>
                <c:pt idx="18">
                  <c:v>1515.0573619924307</c:v>
                </c:pt>
                <c:pt idx="19">
                  <c:v>1500.870344907042</c:v>
                </c:pt>
                <c:pt idx="20">
                  <c:v>1495.1627327618617</c:v>
                </c:pt>
                <c:pt idx="21">
                  <c:v>1498.8031563856705</c:v>
                </c:pt>
                <c:pt idx="22">
                  <c:v>1502.270410527291</c:v>
                </c:pt>
                <c:pt idx="23">
                  <c:v>1503.837864066714</c:v>
                </c:pt>
                <c:pt idx="24">
                  <c:v>1488.0427166566515</c:v>
                </c:pt>
                <c:pt idx="25">
                  <c:v>1499.4441968933352</c:v>
                </c:pt>
                <c:pt idx="26">
                  <c:v>1510.4156607114114</c:v>
                </c:pt>
                <c:pt idx="27">
                  <c:v>1499.3102717873358</c:v>
                </c:pt>
                <c:pt idx="28">
                  <c:v>1503.9571520760446</c:v>
                </c:pt>
                <c:pt idx="29">
                  <c:v>1499.3093812522156</c:v>
                </c:pt>
                <c:pt idx="30">
                  <c:v>1519.1944104962333</c:v>
                </c:pt>
                <c:pt idx="31">
                  <c:v>1491.018369797669</c:v>
                </c:pt>
                <c:pt idx="32">
                  <c:v>1485.3724525380728</c:v>
                </c:pt>
                <c:pt idx="33">
                  <c:v>1480.5568179737272</c:v>
                </c:pt>
                <c:pt idx="34">
                  <c:v>1472.1031142509823</c:v>
                </c:pt>
                <c:pt idx="35">
                  <c:v>1465.3104004271834</c:v>
                </c:pt>
                <c:pt idx="36">
                  <c:v>1486.3916693349668</c:v>
                </c:pt>
                <c:pt idx="37">
                  <c:v>1493.7927039452406</c:v>
                </c:pt>
                <c:pt idx="38">
                  <c:v>1524.9243081229936</c:v>
                </c:pt>
                <c:pt idx="39">
                  <c:v>1492.6653249007827</c:v>
                </c:pt>
                <c:pt idx="40">
                  <c:v>1492.6219014353278</c:v>
                </c:pt>
                <c:pt idx="41">
                  <c:v>1462.7351339868874</c:v>
                </c:pt>
                <c:pt idx="42">
                  <c:v>1470.8433010339559</c:v>
                </c:pt>
                <c:pt idx="43">
                  <c:v>1467.0006723491008</c:v>
                </c:pt>
                <c:pt idx="44">
                  <c:v>1477.6025876943309</c:v>
                </c:pt>
                <c:pt idx="45">
                  <c:v>1473.5230300616247</c:v>
                </c:pt>
                <c:pt idx="46">
                  <c:v>1483.4449128027109</c:v>
                </c:pt>
                <c:pt idx="47">
                  <c:v>1483.1841880984609</c:v>
                </c:pt>
                <c:pt idx="48">
                  <c:v>1486.8479911133727</c:v>
                </c:pt>
                <c:pt idx="49">
                  <c:v>1467.0192959627702</c:v>
                </c:pt>
                <c:pt idx="50">
                  <c:v>1469.2100733610732</c:v>
                </c:pt>
                <c:pt idx="51">
                  <c:v>1492.7123315662741</c:v>
                </c:pt>
                <c:pt idx="52">
                  <c:v>1463.6190042645187</c:v>
                </c:pt>
                <c:pt idx="53">
                  <c:v>1465.209430415151</c:v>
                </c:pt>
                <c:pt idx="54">
                  <c:v>1480.1873037919675</c:v>
                </c:pt>
                <c:pt idx="55">
                  <c:v>1476.9019894781798</c:v>
                </c:pt>
                <c:pt idx="56">
                  <c:v>1459.1899130323629</c:v>
                </c:pt>
                <c:pt idx="57">
                  <c:v>1466.6286445533669</c:v>
                </c:pt>
                <c:pt idx="58">
                  <c:v>1448.7539316532841</c:v>
                </c:pt>
                <c:pt idx="59">
                  <c:v>1457.9871423361028</c:v>
                </c:pt>
                <c:pt idx="60">
                  <c:v>1465.6911417483598</c:v>
                </c:pt>
                <c:pt idx="61">
                  <c:v>1466.0590045822075</c:v>
                </c:pt>
                <c:pt idx="62">
                  <c:v>1484.1870171641119</c:v>
                </c:pt>
                <c:pt idx="63">
                  <c:v>1470.0345276013859</c:v>
                </c:pt>
                <c:pt idx="64">
                  <c:v>1466.8122363450793</c:v>
                </c:pt>
                <c:pt idx="65">
                  <c:v>1456.2807962753461</c:v>
                </c:pt>
                <c:pt idx="66">
                  <c:v>1453.1253005212241</c:v>
                </c:pt>
                <c:pt idx="67">
                  <c:v>1453.3838624274583</c:v>
                </c:pt>
                <c:pt idx="68">
                  <c:v>1457.1878875799787</c:v>
                </c:pt>
                <c:pt idx="69">
                  <c:v>1460.2527199045028</c:v>
                </c:pt>
                <c:pt idx="70">
                  <c:v>1457.8956447343362</c:v>
                </c:pt>
                <c:pt idx="71">
                  <c:v>1467.5254157132617</c:v>
                </c:pt>
                <c:pt idx="72">
                  <c:v>1466.4846859208847</c:v>
                </c:pt>
              </c:numCache>
            </c:numRef>
          </c:val>
          <c:smooth val="0"/>
        </c:ser>
        <c:ser>
          <c:idx val="7"/>
          <c:order val="5"/>
          <c:tx>
            <c:strRef>
              <c:f>'8172S Data'!$AI$82</c:f>
              <c:strCache>
                <c:ptCount val="1"/>
                <c:pt idx="0">
                  <c:v>-2.5°</c:v>
                </c:pt>
              </c:strCache>
            </c:strRef>
          </c:tx>
          <c:marker>
            <c:symbol val="none"/>
          </c:marker>
          <c:val>
            <c:numRef>
              <c:f>'8172S Data'!$AI$85:$AI$157</c:f>
              <c:numCache>
                <c:formatCode>0</c:formatCode>
                <c:ptCount val="73"/>
                <c:pt idx="0">
                  <c:v>5231.3257447049491</c:v>
                </c:pt>
                <c:pt idx="1">
                  <c:v>3539.6862419875947</c:v>
                </c:pt>
                <c:pt idx="2">
                  <c:v>1684.857980644593</c:v>
                </c:pt>
                <c:pt idx="3">
                  <c:v>1522.7887316220913</c:v>
                </c:pt>
                <c:pt idx="4">
                  <c:v>1482.2943108605998</c:v>
                </c:pt>
                <c:pt idx="5">
                  <c:v>1489.6257233900808</c:v>
                </c:pt>
                <c:pt idx="6">
                  <c:v>1434.9788845201688</c:v>
                </c:pt>
                <c:pt idx="7">
                  <c:v>1399.1357733394402</c:v>
                </c:pt>
                <c:pt idx="8">
                  <c:v>1399.487815389956</c:v>
                </c:pt>
                <c:pt idx="9">
                  <c:v>1452.976932079888</c:v>
                </c:pt>
                <c:pt idx="10">
                  <c:v>1427.2997504137359</c:v>
                </c:pt>
                <c:pt idx="11">
                  <c:v>1390.4037005787493</c:v>
                </c:pt>
                <c:pt idx="12">
                  <c:v>1388.3623092908913</c:v>
                </c:pt>
                <c:pt idx="13">
                  <c:v>1370.6169523922802</c:v>
                </c:pt>
                <c:pt idx="14">
                  <c:v>1360.7461773700306</c:v>
                </c:pt>
                <c:pt idx="15">
                  <c:v>1358.6456397033837</c:v>
                </c:pt>
                <c:pt idx="16">
                  <c:v>1398.0254105572412</c:v>
                </c:pt>
                <c:pt idx="17">
                  <c:v>1393.9309241173698</c:v>
                </c:pt>
                <c:pt idx="18">
                  <c:v>1412.7656237747979</c:v>
                </c:pt>
                <c:pt idx="19">
                  <c:v>1401.8745545903132</c:v>
                </c:pt>
                <c:pt idx="20">
                  <c:v>1392.9097293011664</c:v>
                </c:pt>
                <c:pt idx="21">
                  <c:v>1394.66845370685</c:v>
                </c:pt>
                <c:pt idx="22">
                  <c:v>1419.9959661373582</c:v>
                </c:pt>
                <c:pt idx="23">
                  <c:v>1386.797275026659</c:v>
                </c:pt>
                <c:pt idx="24">
                  <c:v>1412.4216151604453</c:v>
                </c:pt>
                <c:pt idx="25">
                  <c:v>1414.9585412584458</c:v>
                </c:pt>
                <c:pt idx="26">
                  <c:v>1453.9280684143769</c:v>
                </c:pt>
                <c:pt idx="27">
                  <c:v>1442.2510457309572</c:v>
                </c:pt>
                <c:pt idx="28">
                  <c:v>1440.7610941428679</c:v>
                </c:pt>
                <c:pt idx="29">
                  <c:v>1434.7855454238431</c:v>
                </c:pt>
                <c:pt idx="30">
                  <c:v>1424.2347017576374</c:v>
                </c:pt>
                <c:pt idx="31">
                  <c:v>1418.5737077236104</c:v>
                </c:pt>
                <c:pt idx="32">
                  <c:v>1410.9230305379679</c:v>
                </c:pt>
                <c:pt idx="33">
                  <c:v>1430.2650356778797</c:v>
                </c:pt>
                <c:pt idx="34">
                  <c:v>1421.4553903257047</c:v>
                </c:pt>
                <c:pt idx="35">
                  <c:v>1447.2772533203326</c:v>
                </c:pt>
                <c:pt idx="36">
                  <c:v>1408.6434673975189</c:v>
                </c:pt>
                <c:pt idx="37">
                  <c:v>1401.8843462684201</c:v>
                </c:pt>
                <c:pt idx="38">
                  <c:v>1407.0672919833846</c:v>
                </c:pt>
                <c:pt idx="39">
                  <c:v>1404.0312476431675</c:v>
                </c:pt>
                <c:pt idx="40">
                  <c:v>1402.5089605734765</c:v>
                </c:pt>
                <c:pt idx="41">
                  <c:v>1405.6577209125855</c:v>
                </c:pt>
                <c:pt idx="42">
                  <c:v>1417.1277776447009</c:v>
                </c:pt>
                <c:pt idx="43">
                  <c:v>1416.2118933774871</c:v>
                </c:pt>
                <c:pt idx="44">
                  <c:v>1411.9917782122623</c:v>
                </c:pt>
                <c:pt idx="45">
                  <c:v>1419.2090164440713</c:v>
                </c:pt>
                <c:pt idx="46">
                  <c:v>1406.340780230908</c:v>
                </c:pt>
                <c:pt idx="47">
                  <c:v>1403.8912381500502</c:v>
                </c:pt>
                <c:pt idx="48">
                  <c:v>1414.4191697038245</c:v>
                </c:pt>
                <c:pt idx="49">
                  <c:v>1415.9330306119298</c:v>
                </c:pt>
                <c:pt idx="50">
                  <c:v>1422.137029213189</c:v>
                </c:pt>
                <c:pt idx="51">
                  <c:v>1425.5126262882632</c:v>
                </c:pt>
                <c:pt idx="52">
                  <c:v>1422.5772964532659</c:v>
                </c:pt>
                <c:pt idx="53">
                  <c:v>1415.7529022653437</c:v>
                </c:pt>
                <c:pt idx="54">
                  <c:v>1417.6421397176864</c:v>
                </c:pt>
                <c:pt idx="55">
                  <c:v>1417.0220247418724</c:v>
                </c:pt>
                <c:pt idx="56">
                  <c:v>1414.7762715474612</c:v>
                </c:pt>
                <c:pt idx="57">
                  <c:v>1391.6176052480116</c:v>
                </c:pt>
                <c:pt idx="58">
                  <c:v>1416.4210368342576</c:v>
                </c:pt>
                <c:pt idx="59">
                  <c:v>1435.0915181851719</c:v>
                </c:pt>
                <c:pt idx="60">
                  <c:v>1422.3821294695051</c:v>
                </c:pt>
                <c:pt idx="61">
                  <c:v>1414.928536277157</c:v>
                </c:pt>
                <c:pt idx="62">
                  <c:v>1414.5383916026117</c:v>
                </c:pt>
                <c:pt idx="63">
                  <c:v>1437.1482853196005</c:v>
                </c:pt>
                <c:pt idx="64">
                  <c:v>1403.4652919335088</c:v>
                </c:pt>
                <c:pt idx="65">
                  <c:v>1408.9702553725695</c:v>
                </c:pt>
                <c:pt idx="66">
                  <c:v>1415.2688969202729</c:v>
                </c:pt>
                <c:pt idx="67">
                  <c:v>1417.7772743861767</c:v>
                </c:pt>
                <c:pt idx="68">
                  <c:v>1422.2887634909075</c:v>
                </c:pt>
                <c:pt idx="69">
                  <c:v>1418.7223921168875</c:v>
                </c:pt>
                <c:pt idx="70">
                  <c:v>1418.2246567567668</c:v>
                </c:pt>
                <c:pt idx="71">
                  <c:v>1405.1747602350417</c:v>
                </c:pt>
                <c:pt idx="72">
                  <c:v>1406.5992598102689</c:v>
                </c:pt>
              </c:numCache>
            </c:numRef>
          </c:val>
          <c:smooth val="0"/>
        </c:ser>
        <c:ser>
          <c:idx val="3"/>
          <c:order val="6"/>
          <c:tx>
            <c:strRef>
              <c:f>'8172S Data'!$AO$82</c:f>
              <c:strCache>
                <c:ptCount val="1"/>
                <c:pt idx="0">
                  <c:v>-3°</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Data'!$AO$85:$AO$157</c:f>
              <c:numCache>
                <c:formatCode>0</c:formatCode>
                <c:ptCount val="73"/>
                <c:pt idx="0">
                  <c:v>4109.6592839712102</c:v>
                </c:pt>
                <c:pt idx="1">
                  <c:v>1717.5058505979812</c:v>
                </c:pt>
                <c:pt idx="2">
                  <c:v>1571.7947217222929</c:v>
                </c:pt>
                <c:pt idx="3">
                  <c:v>1507.7930574301927</c:v>
                </c:pt>
                <c:pt idx="4">
                  <c:v>1343.3028223532335</c:v>
                </c:pt>
                <c:pt idx="5">
                  <c:v>1341.1774943437508</c:v>
                </c:pt>
                <c:pt idx="6">
                  <c:v>1299.1407774437232</c:v>
                </c:pt>
                <c:pt idx="7">
                  <c:v>1302.1278785324994</c:v>
                </c:pt>
                <c:pt idx="8">
                  <c:v>1295.2544733985624</c:v>
                </c:pt>
                <c:pt idx="9">
                  <c:v>1282.7349017293486</c:v>
                </c:pt>
                <c:pt idx="10">
                  <c:v>1301.3609940215442</c:v>
                </c:pt>
                <c:pt idx="11">
                  <c:v>1292.898073097592</c:v>
                </c:pt>
                <c:pt idx="12">
                  <c:v>1287.0686026027927</c:v>
                </c:pt>
                <c:pt idx="13">
                  <c:v>1308.72875718463</c:v>
                </c:pt>
                <c:pt idx="14">
                  <c:v>1314.8242965847908</c:v>
                </c:pt>
                <c:pt idx="15">
                  <c:v>1323.2151621550195</c:v>
                </c:pt>
                <c:pt idx="16">
                  <c:v>1328.4802181037016</c:v>
                </c:pt>
                <c:pt idx="17">
                  <c:v>1370.6406395850663</c:v>
                </c:pt>
                <c:pt idx="18">
                  <c:v>1354.9212821384074</c:v>
                </c:pt>
                <c:pt idx="19">
                  <c:v>1345.089846189026</c:v>
                </c:pt>
                <c:pt idx="20">
                  <c:v>1330.0050089634085</c:v>
                </c:pt>
                <c:pt idx="21">
                  <c:v>1359.4493034085513</c:v>
                </c:pt>
                <c:pt idx="22">
                  <c:v>1349.2099388718766</c:v>
                </c:pt>
                <c:pt idx="23">
                  <c:v>1359.796715786541</c:v>
                </c:pt>
                <c:pt idx="24">
                  <c:v>1354.0326634913254</c:v>
                </c:pt>
                <c:pt idx="25">
                  <c:v>1354.7782420083852</c:v>
                </c:pt>
                <c:pt idx="26">
                  <c:v>1330.8232444650473</c:v>
                </c:pt>
                <c:pt idx="27">
                  <c:v>1337.8967489840024</c:v>
                </c:pt>
                <c:pt idx="28">
                  <c:v>1328.7607397699139</c:v>
                </c:pt>
                <c:pt idx="29">
                  <c:v>1331.2304413221846</c:v>
                </c:pt>
                <c:pt idx="30">
                  <c:v>1352.2661756162793</c:v>
                </c:pt>
                <c:pt idx="31">
                  <c:v>1374.9113063184566</c:v>
                </c:pt>
                <c:pt idx="32">
                  <c:v>1354.8757324415697</c:v>
                </c:pt>
                <c:pt idx="33">
                  <c:v>1337.2681942121992</c:v>
                </c:pt>
                <c:pt idx="34">
                  <c:v>1329.8662236820578</c:v>
                </c:pt>
                <c:pt idx="35">
                  <c:v>1329.683383830893</c:v>
                </c:pt>
                <c:pt idx="36">
                  <c:v>1340.7074451134629</c:v>
                </c:pt>
                <c:pt idx="37">
                  <c:v>1342.5168912281188</c:v>
                </c:pt>
                <c:pt idx="38">
                  <c:v>1351.6643273188361</c:v>
                </c:pt>
                <c:pt idx="39">
                  <c:v>1358.7796972868621</c:v>
                </c:pt>
                <c:pt idx="40">
                  <c:v>1361.995179193591</c:v>
                </c:pt>
                <c:pt idx="41">
                  <c:v>1350.8802861348981</c:v>
                </c:pt>
                <c:pt idx="42">
                  <c:v>1345.7899289691386</c:v>
                </c:pt>
                <c:pt idx="43">
                  <c:v>1354.4429650435814</c:v>
                </c:pt>
                <c:pt idx="44">
                  <c:v>1363.4578438581775</c:v>
                </c:pt>
                <c:pt idx="45">
                  <c:v>1353.2840988701421</c:v>
                </c:pt>
                <c:pt idx="46">
                  <c:v>1356.5675905142634</c:v>
                </c:pt>
                <c:pt idx="47">
                  <c:v>1353.789410342124</c:v>
                </c:pt>
                <c:pt idx="48">
                  <c:v>1358.2461555399896</c:v>
                </c:pt>
                <c:pt idx="49">
                  <c:v>1352.6331990997262</c:v>
                </c:pt>
                <c:pt idx="50">
                  <c:v>1348.3958508598919</c:v>
                </c:pt>
                <c:pt idx="51">
                  <c:v>1338.8085351994043</c:v>
                </c:pt>
                <c:pt idx="52">
                  <c:v>1347.612371348936</c:v>
                </c:pt>
                <c:pt idx="53">
                  <c:v>1355.0180090602209</c:v>
                </c:pt>
                <c:pt idx="54">
                  <c:v>1357.656014119209</c:v>
                </c:pt>
                <c:pt idx="55">
                  <c:v>1359.1339117778471</c:v>
                </c:pt>
                <c:pt idx="56">
                  <c:v>1357.6199149969639</c:v>
                </c:pt>
                <c:pt idx="57">
                  <c:v>1370.2889714705993</c:v>
                </c:pt>
                <c:pt idx="58">
                  <c:v>1349.9591436303945</c:v>
                </c:pt>
                <c:pt idx="59">
                  <c:v>1358.4723927857642</c:v>
                </c:pt>
                <c:pt idx="60">
                  <c:v>1363.3974758594566</c:v>
                </c:pt>
                <c:pt idx="61">
                  <c:v>1362.9038665092389</c:v>
                </c:pt>
                <c:pt idx="62">
                  <c:v>1358.2787626895206</c:v>
                </c:pt>
                <c:pt idx="63">
                  <c:v>1368.6399435245341</c:v>
                </c:pt>
                <c:pt idx="64">
                  <c:v>1365.9129557040937</c:v>
                </c:pt>
                <c:pt idx="65">
                  <c:v>1366.1880858811855</c:v>
                </c:pt>
                <c:pt idx="66">
                  <c:v>1368.8416464550598</c:v>
                </c:pt>
                <c:pt idx="67">
                  <c:v>1364.7004863585237</c:v>
                </c:pt>
                <c:pt idx="68">
                  <c:v>1355.4100344712074</c:v>
                </c:pt>
                <c:pt idx="69">
                  <c:v>1354.9111761402266</c:v>
                </c:pt>
                <c:pt idx="70">
                  <c:v>1358.1944816745863</c:v>
                </c:pt>
                <c:pt idx="71">
                  <c:v>1361.8753697648449</c:v>
                </c:pt>
                <c:pt idx="72">
                  <c:v>1378.3102476464589</c:v>
                </c:pt>
              </c:numCache>
            </c:numRef>
          </c:val>
          <c:smooth val="0"/>
        </c:ser>
        <c:ser>
          <c:idx val="8"/>
          <c:order val="7"/>
          <c:tx>
            <c:strRef>
              <c:f>'8172S Data'!$AU$82</c:f>
              <c:strCache>
                <c:ptCount val="1"/>
                <c:pt idx="0">
                  <c:v>-3.5°</c:v>
                </c:pt>
              </c:strCache>
            </c:strRef>
          </c:tx>
          <c:marker>
            <c:symbol val="none"/>
          </c:marker>
          <c:val>
            <c:numRef>
              <c:f>'8172S Data'!$AU$85:$AU$157</c:f>
              <c:numCache>
                <c:formatCode>0</c:formatCode>
                <c:ptCount val="73"/>
                <c:pt idx="0">
                  <c:v>9866.9993025376898</c:v>
                </c:pt>
                <c:pt idx="1">
                  <c:v>6543.816382230114</c:v>
                </c:pt>
                <c:pt idx="2">
                  <c:v>2464.9075287607398</c:v>
                </c:pt>
                <c:pt idx="3">
                  <c:v>1768.9224766975408</c:v>
                </c:pt>
                <c:pt idx="4">
                  <c:v>1592.6735396353426</c:v>
                </c:pt>
                <c:pt idx="5">
                  <c:v>1525.4451809256252</c:v>
                </c:pt>
                <c:pt idx="6">
                  <c:v>1417.0122478608716</c:v>
                </c:pt>
                <c:pt idx="7">
                  <c:v>1355.5107229986108</c:v>
                </c:pt>
                <c:pt idx="8">
                  <c:v>1341.9418960244648</c:v>
                </c:pt>
                <c:pt idx="9">
                  <c:v>1335.4701528351391</c:v>
                </c:pt>
                <c:pt idx="10">
                  <c:v>1317.9580520033812</c:v>
                </c:pt>
                <c:pt idx="11">
                  <c:v>1304.2023036626381</c:v>
                </c:pt>
                <c:pt idx="12">
                  <c:v>1319.8499234139754</c:v>
                </c:pt>
                <c:pt idx="13">
                  <c:v>1308.2868505472445</c:v>
                </c:pt>
                <c:pt idx="14">
                  <c:v>1307.0931656701202</c:v>
                </c:pt>
                <c:pt idx="15">
                  <c:v>1291.9525530534702</c:v>
                </c:pt>
                <c:pt idx="16">
                  <c:v>1311.7114791426716</c:v>
                </c:pt>
                <c:pt idx="17">
                  <c:v>1305.1896650892088</c:v>
                </c:pt>
                <c:pt idx="18">
                  <c:v>1286.2702314777939</c:v>
                </c:pt>
                <c:pt idx="19">
                  <c:v>1292.2393864669261</c:v>
                </c:pt>
                <c:pt idx="20">
                  <c:v>1285.5092749219993</c:v>
                </c:pt>
                <c:pt idx="21">
                  <c:v>1283.3276701778229</c:v>
                </c:pt>
                <c:pt idx="22">
                  <c:v>1286.6150463873328</c:v>
                </c:pt>
                <c:pt idx="23">
                  <c:v>1282.4961531980255</c:v>
                </c:pt>
                <c:pt idx="24">
                  <c:v>1280.8651519952759</c:v>
                </c:pt>
                <c:pt idx="25">
                  <c:v>1274.9785609112823</c:v>
                </c:pt>
                <c:pt idx="26">
                  <c:v>1279.0258921855809</c:v>
                </c:pt>
                <c:pt idx="27">
                  <c:v>1288.8158595402192</c:v>
                </c:pt>
                <c:pt idx="28">
                  <c:v>1292.5337510255833</c:v>
                </c:pt>
                <c:pt idx="29">
                  <c:v>1315.9215189844385</c:v>
                </c:pt>
                <c:pt idx="30">
                  <c:v>1299.2661646553329</c:v>
                </c:pt>
                <c:pt idx="31">
                  <c:v>1306.9693028566801</c:v>
                </c:pt>
                <c:pt idx="32">
                  <c:v>1304.2324441338951</c:v>
                </c:pt>
                <c:pt idx="33">
                  <c:v>1301.2050561438791</c:v>
                </c:pt>
                <c:pt idx="34">
                  <c:v>1301.4928746080377</c:v>
                </c:pt>
                <c:pt idx="35">
                  <c:v>1302.6541286337952</c:v>
                </c:pt>
                <c:pt idx="36">
                  <c:v>1311.2084680726296</c:v>
                </c:pt>
                <c:pt idx="37">
                  <c:v>1304.1447575884247</c:v>
                </c:pt>
                <c:pt idx="38">
                  <c:v>1306.3270945116556</c:v>
                </c:pt>
                <c:pt idx="39">
                  <c:v>1307.9142760488055</c:v>
                </c:pt>
                <c:pt idx="40">
                  <c:v>1291.4351685734177</c:v>
                </c:pt>
                <c:pt idx="41">
                  <c:v>1297.8093989889533</c:v>
                </c:pt>
                <c:pt idx="42">
                  <c:v>1311.9212207894739</c:v>
                </c:pt>
                <c:pt idx="43">
                  <c:v>1295.6319740288</c:v>
                </c:pt>
                <c:pt idx="44">
                  <c:v>1306.6258919469926</c:v>
                </c:pt>
                <c:pt idx="45">
                  <c:v>1306.1441936674107</c:v>
                </c:pt>
                <c:pt idx="46">
                  <c:v>1302.4610455803113</c:v>
                </c:pt>
                <c:pt idx="47">
                  <c:v>1298.753966269916</c:v>
                </c:pt>
                <c:pt idx="48">
                  <c:v>1295.2277434640466</c:v>
                </c:pt>
                <c:pt idx="49">
                  <c:v>1287.1191169491792</c:v>
                </c:pt>
                <c:pt idx="50">
                  <c:v>1301.1435595880967</c:v>
                </c:pt>
                <c:pt idx="51">
                  <c:v>1303.430138620178</c:v>
                </c:pt>
                <c:pt idx="52">
                  <c:v>1309.5780175762391</c:v>
                </c:pt>
                <c:pt idx="53">
                  <c:v>1318.7418086500654</c:v>
                </c:pt>
                <c:pt idx="54">
                  <c:v>1312.2433639277242</c:v>
                </c:pt>
                <c:pt idx="55">
                  <c:v>1315.2962836708443</c:v>
                </c:pt>
                <c:pt idx="56">
                  <c:v>1300.3828659854798</c:v>
                </c:pt>
                <c:pt idx="57">
                  <c:v>1309.7978701396428</c:v>
                </c:pt>
                <c:pt idx="58">
                  <c:v>1310.8095196437732</c:v>
                </c:pt>
                <c:pt idx="59">
                  <c:v>1312.2967221160766</c:v>
                </c:pt>
                <c:pt idx="60">
                  <c:v>1320.6211072579977</c:v>
                </c:pt>
                <c:pt idx="61">
                  <c:v>1322.4153180964011</c:v>
                </c:pt>
                <c:pt idx="62">
                  <c:v>1323.876840322753</c:v>
                </c:pt>
                <c:pt idx="63">
                  <c:v>1316.4044478591934</c:v>
                </c:pt>
                <c:pt idx="64">
                  <c:v>1314.6920028113457</c:v>
                </c:pt>
                <c:pt idx="65">
                  <c:v>1316.4365280939562</c:v>
                </c:pt>
                <c:pt idx="66">
                  <c:v>1325.0036405999706</c:v>
                </c:pt>
                <c:pt idx="67">
                  <c:v>1316.0722552664597</c:v>
                </c:pt>
                <c:pt idx="68">
                  <c:v>1321.1492507112773</c:v>
                </c:pt>
                <c:pt idx="69">
                  <c:v>1321.293271519206</c:v>
                </c:pt>
                <c:pt idx="70">
                  <c:v>1344.1599115896386</c:v>
                </c:pt>
                <c:pt idx="71">
                  <c:v>1319.3325228413198</c:v>
                </c:pt>
                <c:pt idx="72">
                  <c:v>1327.4216216216216</c:v>
                </c:pt>
              </c:numCache>
            </c:numRef>
          </c:val>
          <c:smooth val="0"/>
        </c:ser>
        <c:ser>
          <c:idx val="4"/>
          <c:order val="8"/>
          <c:tx>
            <c:strRef>
              <c:f>'8172S Data'!$BA$82</c:f>
              <c:strCache>
                <c:ptCount val="1"/>
                <c:pt idx="0">
                  <c:v>-4°</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Data'!$BA$85:$BA$157</c:f>
              <c:numCache>
                <c:formatCode>0</c:formatCode>
                <c:ptCount val="73"/>
                <c:pt idx="0">
                  <c:v>15385.321100917428</c:v>
                </c:pt>
                <c:pt idx="1">
                  <c:v>2720.9225280326195</c:v>
                </c:pt>
                <c:pt idx="2">
                  <c:v>1859.5489880243715</c:v>
                </c:pt>
                <c:pt idx="3">
                  <c:v>1574.6478873239437</c:v>
                </c:pt>
                <c:pt idx="4">
                  <c:v>1522.3728452538528</c:v>
                </c:pt>
                <c:pt idx="5">
                  <c:v>1348.1809966666065</c:v>
                </c:pt>
                <c:pt idx="6">
                  <c:v>1284.4454471014856</c:v>
                </c:pt>
                <c:pt idx="7">
                  <c:v>1242.7334994416342</c:v>
                </c:pt>
                <c:pt idx="8">
                  <c:v>1227.3777406602283</c:v>
                </c:pt>
                <c:pt idx="9">
                  <c:v>1254.9328221534095</c:v>
                </c:pt>
                <c:pt idx="10">
                  <c:v>1260.13771359612</c:v>
                </c:pt>
                <c:pt idx="11">
                  <c:v>1294.8042510673083</c:v>
                </c:pt>
                <c:pt idx="12">
                  <c:v>1275.0004239515674</c:v>
                </c:pt>
                <c:pt idx="13">
                  <c:v>1241.6064661698938</c:v>
                </c:pt>
                <c:pt idx="14">
                  <c:v>1225.4231788056111</c:v>
                </c:pt>
                <c:pt idx="15">
                  <c:v>1257.0426078320713</c:v>
                </c:pt>
                <c:pt idx="16">
                  <c:v>1255.5349070285788</c:v>
                </c:pt>
                <c:pt idx="17">
                  <c:v>1258.295145763426</c:v>
                </c:pt>
                <c:pt idx="18">
                  <c:v>1260.5507539706266</c:v>
                </c:pt>
                <c:pt idx="19">
                  <c:v>1243.3658190745266</c:v>
                </c:pt>
                <c:pt idx="20">
                  <c:v>1239.2572702485436</c:v>
                </c:pt>
                <c:pt idx="21">
                  <c:v>1227.0548321661465</c:v>
                </c:pt>
                <c:pt idx="22">
                  <c:v>1212.5297097290681</c:v>
                </c:pt>
                <c:pt idx="23">
                  <c:v>1218.0570896167224</c:v>
                </c:pt>
                <c:pt idx="24">
                  <c:v>1230.276457512005</c:v>
                </c:pt>
                <c:pt idx="25">
                  <c:v>1221.9723939791393</c:v>
                </c:pt>
                <c:pt idx="26">
                  <c:v>1221.057230231542</c:v>
                </c:pt>
                <c:pt idx="27">
                  <c:v>1223.7515507612627</c:v>
                </c:pt>
                <c:pt idx="28">
                  <c:v>1241.2006327413555</c:v>
                </c:pt>
                <c:pt idx="29">
                  <c:v>1226.4424057084605</c:v>
                </c:pt>
                <c:pt idx="30">
                  <c:v>1238.0264832818577</c:v>
                </c:pt>
                <c:pt idx="31">
                  <c:v>1242.2166329460333</c:v>
                </c:pt>
                <c:pt idx="32">
                  <c:v>1239.2967602171404</c:v>
                </c:pt>
                <c:pt idx="33">
                  <c:v>1253.9311328209947</c:v>
                </c:pt>
                <c:pt idx="34">
                  <c:v>1251.9625842876599</c:v>
                </c:pt>
                <c:pt idx="35">
                  <c:v>1250.1866734564337</c:v>
                </c:pt>
                <c:pt idx="36">
                  <c:v>1248.5656224178458</c:v>
                </c:pt>
                <c:pt idx="37">
                  <c:v>1245.3373711847451</c:v>
                </c:pt>
                <c:pt idx="38">
                  <c:v>1241.9545183999342</c:v>
                </c:pt>
                <c:pt idx="39">
                  <c:v>1228.6741577188343</c:v>
                </c:pt>
                <c:pt idx="40">
                  <c:v>1232.9890670027276</c:v>
                </c:pt>
                <c:pt idx="41">
                  <c:v>1261.9652636557387</c:v>
                </c:pt>
                <c:pt idx="42">
                  <c:v>1250.6083511241898</c:v>
                </c:pt>
                <c:pt idx="43">
                  <c:v>1251.1274799176197</c:v>
                </c:pt>
                <c:pt idx="44">
                  <c:v>1252.7807759189302</c:v>
                </c:pt>
                <c:pt idx="45">
                  <c:v>1248.142065345751</c:v>
                </c:pt>
                <c:pt idx="46">
                  <c:v>1236.3857660746771</c:v>
                </c:pt>
                <c:pt idx="47">
                  <c:v>1235.0874839215285</c:v>
                </c:pt>
                <c:pt idx="48">
                  <c:v>1239.2748427009735</c:v>
                </c:pt>
                <c:pt idx="49">
                  <c:v>1254.937363627939</c:v>
                </c:pt>
                <c:pt idx="50">
                  <c:v>1263.6909796777061</c:v>
                </c:pt>
                <c:pt idx="51">
                  <c:v>1262.4224675616369</c:v>
                </c:pt>
                <c:pt idx="52">
                  <c:v>1266.2610953524468</c:v>
                </c:pt>
                <c:pt idx="53">
                  <c:v>1261.9769321868409</c:v>
                </c:pt>
                <c:pt idx="54">
                  <c:v>1261.0250860884159</c:v>
                </c:pt>
                <c:pt idx="55">
                  <c:v>1254.6030344591659</c:v>
                </c:pt>
                <c:pt idx="56">
                  <c:v>1269.8995194408037</c:v>
                </c:pt>
                <c:pt idx="57">
                  <c:v>1262.7145817480484</c:v>
                </c:pt>
                <c:pt idx="58">
                  <c:v>1261.6519962946168</c:v>
                </c:pt>
                <c:pt idx="59">
                  <c:v>1259.9010835504207</c:v>
                </c:pt>
                <c:pt idx="60">
                  <c:v>1260.1936799184502</c:v>
                </c:pt>
                <c:pt idx="61">
                  <c:v>1262.0796253679298</c:v>
                </c:pt>
                <c:pt idx="62">
                  <c:v>1264.193516956323</c:v>
                </c:pt>
                <c:pt idx="63">
                  <c:v>1262.7020392420127</c:v>
                </c:pt>
                <c:pt idx="64">
                  <c:v>1264.2309136756262</c:v>
                </c:pt>
                <c:pt idx="65">
                  <c:v>1263.3717332971464</c:v>
                </c:pt>
                <c:pt idx="66">
                  <c:v>1267.3834015118421</c:v>
                </c:pt>
                <c:pt idx="67">
                  <c:v>1278.0651164063515</c:v>
                </c:pt>
                <c:pt idx="68">
                  <c:v>1275.7095992012551</c:v>
                </c:pt>
                <c:pt idx="69">
                  <c:v>1292.9896636817107</c:v>
                </c:pt>
                <c:pt idx="70">
                  <c:v>1273.9656277701604</c:v>
                </c:pt>
                <c:pt idx="71">
                  <c:v>1279.1481212341416</c:v>
                </c:pt>
                <c:pt idx="72">
                  <c:v>1277.695546419852</c:v>
                </c:pt>
              </c:numCache>
            </c:numRef>
          </c:val>
          <c:smooth val="0"/>
        </c:ser>
        <c:dLbls>
          <c:showLegendKey val="0"/>
          <c:showVal val="0"/>
          <c:showCatName val="0"/>
          <c:showSerName val="0"/>
          <c:showPercent val="0"/>
          <c:showBubbleSize val="0"/>
        </c:dLbls>
        <c:marker val="1"/>
        <c:smooth val="0"/>
        <c:axId val="120313344"/>
        <c:axId val="120315264"/>
      </c:lineChart>
      <c:catAx>
        <c:axId val="12031334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20315264"/>
        <c:crosses val="autoZero"/>
        <c:auto val="1"/>
        <c:lblAlgn val="ctr"/>
        <c:lblOffset val="100"/>
        <c:tickMarkSkip val="1"/>
        <c:noMultiLvlLbl val="0"/>
      </c:catAx>
      <c:valAx>
        <c:axId val="120315264"/>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313344"/>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50kph</a:t>
            </a:r>
          </a:p>
        </c:rich>
      </c:tx>
      <c:layout>
        <c:manualLayout>
          <c:xMode val="edge"/>
          <c:yMode val="edge"/>
          <c:x val="0.37740690511372454"/>
          <c:y val="3.367649043869516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Data'!$E$82</c:f>
              <c:strCache>
                <c:ptCount val="1"/>
                <c:pt idx="0">
                  <c:v>0°</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Data'!$C$85:$C$157</c:f>
              <c:numCache>
                <c:formatCode>0.00</c:formatCode>
                <c:ptCount val="73"/>
                <c:pt idx="0">
                  <c:v>0.85</c:v>
                </c:pt>
                <c:pt idx="1">
                  <c:v>1.09375</c:v>
                </c:pt>
                <c:pt idx="2">
                  <c:v>1.26875</c:v>
                </c:pt>
                <c:pt idx="3">
                  <c:v>1.6375</c:v>
                </c:pt>
                <c:pt idx="4">
                  <c:v>1.8687499999999999</c:v>
                </c:pt>
                <c:pt idx="5">
                  <c:v>1.9624999999999999</c:v>
                </c:pt>
                <c:pt idx="6">
                  <c:v>2.1375000000000002</c:v>
                </c:pt>
                <c:pt idx="7">
                  <c:v>2.3250000000000002</c:v>
                </c:pt>
                <c:pt idx="8">
                  <c:v>2.7312500000000002</c:v>
                </c:pt>
                <c:pt idx="9">
                  <c:v>2.8187500000000001</c:v>
                </c:pt>
                <c:pt idx="10">
                  <c:v>3.1187499999999999</c:v>
                </c:pt>
                <c:pt idx="11">
                  <c:v>3.3125</c:v>
                </c:pt>
                <c:pt idx="12">
                  <c:v>3.3875000000000002</c:v>
                </c:pt>
                <c:pt idx="13">
                  <c:v>3.5</c:v>
                </c:pt>
                <c:pt idx="14">
                  <c:v>3.9125000000000001</c:v>
                </c:pt>
                <c:pt idx="15">
                  <c:v>4.0374999999999996</c:v>
                </c:pt>
                <c:pt idx="16">
                  <c:v>4.4124999999999996</c:v>
                </c:pt>
                <c:pt idx="17">
                  <c:v>4.6749999999999998</c:v>
                </c:pt>
                <c:pt idx="18">
                  <c:v>4.7374999999999998</c:v>
                </c:pt>
                <c:pt idx="19">
                  <c:v>4.8375000000000004</c:v>
                </c:pt>
                <c:pt idx="20">
                  <c:v>5.125</c:v>
                </c:pt>
                <c:pt idx="21">
                  <c:v>5.4375</c:v>
                </c:pt>
                <c:pt idx="22">
                  <c:v>5.5437500000000002</c:v>
                </c:pt>
                <c:pt idx="23">
                  <c:v>5.59375</c:v>
                </c:pt>
                <c:pt idx="24">
                  <c:v>6.4187500000000002</c:v>
                </c:pt>
                <c:pt idx="25">
                  <c:v>6.4</c:v>
                </c:pt>
                <c:pt idx="26">
                  <c:v>6.4312500000000004</c:v>
                </c:pt>
                <c:pt idx="27">
                  <c:v>7.05</c:v>
                </c:pt>
                <c:pt idx="28">
                  <c:v>7.125</c:v>
                </c:pt>
                <c:pt idx="29">
                  <c:v>7.1875</c:v>
                </c:pt>
                <c:pt idx="30">
                  <c:v>7.2874999999999996</c:v>
                </c:pt>
                <c:pt idx="31">
                  <c:v>7.6187500000000004</c:v>
                </c:pt>
                <c:pt idx="32">
                  <c:v>8.0749999999999993</c:v>
                </c:pt>
                <c:pt idx="33">
                  <c:v>8.4562500000000007</c:v>
                </c:pt>
                <c:pt idx="34">
                  <c:v>8.8375000000000004</c:v>
                </c:pt>
                <c:pt idx="35">
                  <c:v>9.15</c:v>
                </c:pt>
                <c:pt idx="36">
                  <c:v>9.0124999999999993</c:v>
                </c:pt>
                <c:pt idx="37">
                  <c:v>9.2687500000000007</c:v>
                </c:pt>
                <c:pt idx="38">
                  <c:v>9.6812500000000004</c:v>
                </c:pt>
                <c:pt idx="39">
                  <c:v>9.8125</c:v>
                </c:pt>
                <c:pt idx="40">
                  <c:v>10.606249999999999</c:v>
                </c:pt>
                <c:pt idx="41">
                  <c:v>10.8125</c:v>
                </c:pt>
                <c:pt idx="42">
                  <c:v>10.9</c:v>
                </c:pt>
                <c:pt idx="43">
                  <c:v>11.05625</c:v>
                </c:pt>
                <c:pt idx="44">
                  <c:v>11.375</c:v>
                </c:pt>
                <c:pt idx="45">
                  <c:v>11.8125</c:v>
                </c:pt>
                <c:pt idx="46">
                  <c:v>11.78125</c:v>
                </c:pt>
                <c:pt idx="47">
                  <c:v>11.80625</c:v>
                </c:pt>
                <c:pt idx="48">
                  <c:v>12.768750000000001</c:v>
                </c:pt>
                <c:pt idx="49">
                  <c:v>12.775</c:v>
                </c:pt>
                <c:pt idx="50">
                  <c:v>13.112500000000001</c:v>
                </c:pt>
                <c:pt idx="51">
                  <c:v>13.481249999999999</c:v>
                </c:pt>
                <c:pt idx="52">
                  <c:v>13.75625</c:v>
                </c:pt>
                <c:pt idx="53">
                  <c:v>13.706250000000001</c:v>
                </c:pt>
                <c:pt idx="54">
                  <c:v>13.762499999999999</c:v>
                </c:pt>
                <c:pt idx="55">
                  <c:v>14.2875</c:v>
                </c:pt>
                <c:pt idx="56">
                  <c:v>14.65</c:v>
                </c:pt>
                <c:pt idx="57">
                  <c:v>15.1</c:v>
                </c:pt>
                <c:pt idx="58">
                  <c:v>15.425000000000001</c:v>
                </c:pt>
                <c:pt idx="59">
                  <c:v>15.475</c:v>
                </c:pt>
                <c:pt idx="60">
                  <c:v>15.525</c:v>
                </c:pt>
                <c:pt idx="61">
                  <c:v>15.956250000000001</c:v>
                </c:pt>
                <c:pt idx="62">
                  <c:v>16.25</c:v>
                </c:pt>
                <c:pt idx="63">
                  <c:v>16.306249999999999</c:v>
                </c:pt>
                <c:pt idx="64">
                  <c:v>17.243749999999999</c:v>
                </c:pt>
                <c:pt idx="65">
                  <c:v>17.368749999999999</c:v>
                </c:pt>
                <c:pt idx="66">
                  <c:v>17.350000000000001</c:v>
                </c:pt>
                <c:pt idx="67">
                  <c:v>17.362500000000001</c:v>
                </c:pt>
                <c:pt idx="68">
                  <c:v>17.981249999999999</c:v>
                </c:pt>
                <c:pt idx="69">
                  <c:v>18.225000000000001</c:v>
                </c:pt>
                <c:pt idx="70">
                  <c:v>18.15625</c:v>
                </c:pt>
                <c:pt idx="71">
                  <c:v>18.125</c:v>
                </c:pt>
                <c:pt idx="72">
                  <c:v>18.27</c:v>
                </c:pt>
              </c:numCache>
            </c:numRef>
          </c:val>
          <c:smooth val="0"/>
        </c:ser>
        <c:ser>
          <c:idx val="5"/>
          <c:order val="1"/>
          <c:tx>
            <c:strRef>
              <c:f>'8172S Data'!$K$82</c:f>
              <c:strCache>
                <c:ptCount val="1"/>
                <c:pt idx="0">
                  <c:v>-0.5°</c:v>
                </c:pt>
              </c:strCache>
            </c:strRef>
          </c:tx>
          <c:marker>
            <c:symbol val="none"/>
          </c:marker>
          <c:val>
            <c:numRef>
              <c:f>'8172S Data'!$I$85:$I$157</c:f>
              <c:numCache>
                <c:formatCode>0.00</c:formatCode>
                <c:ptCount val="73"/>
                <c:pt idx="0">
                  <c:v>0.10625</c:v>
                </c:pt>
                <c:pt idx="1">
                  <c:v>1.08125</c:v>
                </c:pt>
                <c:pt idx="2">
                  <c:v>1.45</c:v>
                </c:pt>
                <c:pt idx="3">
                  <c:v>1.7375</c:v>
                </c:pt>
                <c:pt idx="4">
                  <c:v>1.9125000000000001</c:v>
                </c:pt>
                <c:pt idx="5">
                  <c:v>2.46875</c:v>
                </c:pt>
                <c:pt idx="6">
                  <c:v>2.7562500000000001</c:v>
                </c:pt>
                <c:pt idx="7">
                  <c:v>2.8125</c:v>
                </c:pt>
                <c:pt idx="8">
                  <c:v>2.8875000000000002</c:v>
                </c:pt>
                <c:pt idx="9">
                  <c:v>3.5125000000000002</c:v>
                </c:pt>
                <c:pt idx="10">
                  <c:v>3.5874999999999999</c:v>
                </c:pt>
                <c:pt idx="11">
                  <c:v>3.875</c:v>
                </c:pt>
                <c:pt idx="12">
                  <c:v>4.125</c:v>
                </c:pt>
                <c:pt idx="13">
                  <c:v>4.2437500000000004</c:v>
                </c:pt>
                <c:pt idx="14">
                  <c:v>4.3562500000000002</c:v>
                </c:pt>
                <c:pt idx="15">
                  <c:v>4.4625000000000004</c:v>
                </c:pt>
                <c:pt idx="16">
                  <c:v>4.75</c:v>
                </c:pt>
                <c:pt idx="17">
                  <c:v>5.0875000000000004</c:v>
                </c:pt>
                <c:pt idx="18">
                  <c:v>5.5</c:v>
                </c:pt>
                <c:pt idx="19">
                  <c:v>5.7</c:v>
                </c:pt>
                <c:pt idx="20">
                  <c:v>5.7750000000000004</c:v>
                </c:pt>
                <c:pt idx="21">
                  <c:v>5.85</c:v>
                </c:pt>
                <c:pt idx="22">
                  <c:v>6.1937499999999996</c:v>
                </c:pt>
                <c:pt idx="23">
                  <c:v>6.5625</c:v>
                </c:pt>
                <c:pt idx="24">
                  <c:v>6.5437500000000002</c:v>
                </c:pt>
                <c:pt idx="25">
                  <c:v>7.35</c:v>
                </c:pt>
                <c:pt idx="26">
                  <c:v>7.4312500000000004</c:v>
                </c:pt>
                <c:pt idx="27">
                  <c:v>7.5250000000000004</c:v>
                </c:pt>
                <c:pt idx="28">
                  <c:v>7.71875</c:v>
                </c:pt>
                <c:pt idx="29">
                  <c:v>8.15625</c:v>
                </c:pt>
                <c:pt idx="30">
                  <c:v>8.3249999999999993</c:v>
                </c:pt>
                <c:pt idx="31">
                  <c:v>8.2375000000000007</c:v>
                </c:pt>
                <c:pt idx="32">
                  <c:v>8.4124999999999996</c:v>
                </c:pt>
                <c:pt idx="33">
                  <c:v>9.2562499999999996</c:v>
                </c:pt>
                <c:pt idx="34">
                  <c:v>9.28125</c:v>
                </c:pt>
                <c:pt idx="35">
                  <c:v>9.6750000000000007</c:v>
                </c:pt>
                <c:pt idx="36">
                  <c:v>10</c:v>
                </c:pt>
                <c:pt idx="37">
                  <c:v>10.1</c:v>
                </c:pt>
                <c:pt idx="38">
                  <c:v>10.225</c:v>
                </c:pt>
                <c:pt idx="39">
                  <c:v>10.475</c:v>
                </c:pt>
                <c:pt idx="40">
                  <c:v>10.90625</c:v>
                </c:pt>
                <c:pt idx="41">
                  <c:v>11.34375</c:v>
                </c:pt>
                <c:pt idx="42">
                  <c:v>11.81875</c:v>
                </c:pt>
                <c:pt idx="43">
                  <c:v>12.00625</c:v>
                </c:pt>
                <c:pt idx="44">
                  <c:v>12.0625</c:v>
                </c:pt>
                <c:pt idx="45">
                  <c:v>12.11875</c:v>
                </c:pt>
                <c:pt idx="46">
                  <c:v>12.6875</c:v>
                </c:pt>
                <c:pt idx="47">
                  <c:v>12.9125</c:v>
                </c:pt>
                <c:pt idx="48">
                  <c:v>12.94375</c:v>
                </c:pt>
                <c:pt idx="49">
                  <c:v>14.025</c:v>
                </c:pt>
                <c:pt idx="50">
                  <c:v>13.956250000000001</c:v>
                </c:pt>
                <c:pt idx="51">
                  <c:v>14.0625</c:v>
                </c:pt>
                <c:pt idx="52">
                  <c:v>14.24375</c:v>
                </c:pt>
                <c:pt idx="53">
                  <c:v>14.637499999999999</c:v>
                </c:pt>
                <c:pt idx="54">
                  <c:v>14.84375</c:v>
                </c:pt>
                <c:pt idx="55">
                  <c:v>14.94375</c:v>
                </c:pt>
                <c:pt idx="56">
                  <c:v>15.05625</c:v>
                </c:pt>
                <c:pt idx="57">
                  <c:v>15.893750000000001</c:v>
                </c:pt>
                <c:pt idx="58">
                  <c:v>15.9375</c:v>
                </c:pt>
                <c:pt idx="59">
                  <c:v>16.393750000000001</c:v>
                </c:pt>
                <c:pt idx="60">
                  <c:v>16.600000000000001</c:v>
                </c:pt>
                <c:pt idx="61">
                  <c:v>16.731249999999999</c:v>
                </c:pt>
                <c:pt idx="62">
                  <c:v>16.7</c:v>
                </c:pt>
                <c:pt idx="63">
                  <c:v>17.15625</c:v>
                </c:pt>
                <c:pt idx="64">
                  <c:v>17.568750000000001</c:v>
                </c:pt>
                <c:pt idx="65">
                  <c:v>17.981249999999999</c:v>
                </c:pt>
                <c:pt idx="66">
                  <c:v>18.337499999999999</c:v>
                </c:pt>
                <c:pt idx="67">
                  <c:v>18.581250000000001</c:v>
                </c:pt>
                <c:pt idx="68">
                  <c:v>18.524999999999999</c:v>
                </c:pt>
                <c:pt idx="69">
                  <c:v>18.681249999999999</c:v>
                </c:pt>
                <c:pt idx="70">
                  <c:v>19.143750000000001</c:v>
                </c:pt>
                <c:pt idx="71">
                  <c:v>19.337499999999999</c:v>
                </c:pt>
                <c:pt idx="72">
                  <c:v>19.387499999999999</c:v>
                </c:pt>
              </c:numCache>
            </c:numRef>
          </c:val>
          <c:smooth val="0"/>
        </c:ser>
        <c:ser>
          <c:idx val="1"/>
          <c:order val="2"/>
          <c:tx>
            <c:strRef>
              <c:f>'8172S Data'!$Q$82</c:f>
              <c:strCache>
                <c:ptCount val="1"/>
                <c:pt idx="0">
                  <c:v>-1°</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Data'!$O$85:$O$157</c:f>
              <c:numCache>
                <c:formatCode>0.00</c:formatCode>
                <c:ptCount val="73"/>
                <c:pt idx="0">
                  <c:v>0.125</c:v>
                </c:pt>
                <c:pt idx="1">
                  <c:v>1</c:v>
                </c:pt>
                <c:pt idx="2">
                  <c:v>1.375</c:v>
                </c:pt>
                <c:pt idx="3">
                  <c:v>1.7250000000000001</c:v>
                </c:pt>
                <c:pt idx="4">
                  <c:v>1.8687499999999999</c:v>
                </c:pt>
                <c:pt idx="5">
                  <c:v>2.4</c:v>
                </c:pt>
                <c:pt idx="6">
                  <c:v>2.75</c:v>
                </c:pt>
                <c:pt idx="7">
                  <c:v>2.8812500000000001</c:v>
                </c:pt>
                <c:pt idx="8">
                  <c:v>2.95</c:v>
                </c:pt>
                <c:pt idx="9">
                  <c:v>3.59375</c:v>
                </c:pt>
                <c:pt idx="10">
                  <c:v>3.6625000000000001</c:v>
                </c:pt>
                <c:pt idx="11">
                  <c:v>3.9312499999999999</c:v>
                </c:pt>
                <c:pt idx="12">
                  <c:v>4.1749999999999998</c:v>
                </c:pt>
                <c:pt idx="13">
                  <c:v>4.3499999999999996</c:v>
                </c:pt>
                <c:pt idx="14">
                  <c:v>4.45</c:v>
                </c:pt>
                <c:pt idx="15">
                  <c:v>4.6687500000000002</c:v>
                </c:pt>
                <c:pt idx="16">
                  <c:v>4.9312500000000004</c:v>
                </c:pt>
                <c:pt idx="17">
                  <c:v>5.3062500000000004</c:v>
                </c:pt>
                <c:pt idx="18">
                  <c:v>5.6749999999999998</c:v>
                </c:pt>
                <c:pt idx="19">
                  <c:v>5.8937499999999998</c:v>
                </c:pt>
                <c:pt idx="20">
                  <c:v>5.9625000000000004</c:v>
                </c:pt>
                <c:pt idx="21">
                  <c:v>6.0250000000000004</c:v>
                </c:pt>
                <c:pt idx="22">
                  <c:v>6.45</c:v>
                </c:pt>
                <c:pt idx="23">
                  <c:v>6.71875</c:v>
                </c:pt>
                <c:pt idx="24">
                  <c:v>6.9187500000000002</c:v>
                </c:pt>
                <c:pt idx="25">
                  <c:v>7.4375</c:v>
                </c:pt>
                <c:pt idx="26">
                  <c:v>7.59375</c:v>
                </c:pt>
                <c:pt idx="27">
                  <c:v>7.6375000000000002</c:v>
                </c:pt>
                <c:pt idx="28">
                  <c:v>7.9375</c:v>
                </c:pt>
                <c:pt idx="29">
                  <c:v>8.4937500000000004</c:v>
                </c:pt>
                <c:pt idx="30">
                  <c:v>8.6</c:v>
                </c:pt>
                <c:pt idx="31">
                  <c:v>8.78125</c:v>
                </c:pt>
                <c:pt idx="32">
                  <c:v>8.75</c:v>
                </c:pt>
                <c:pt idx="33">
                  <c:v>9.4625000000000004</c:v>
                </c:pt>
                <c:pt idx="34">
                  <c:v>9.5124999999999993</c:v>
                </c:pt>
                <c:pt idx="35">
                  <c:v>9.96875</c:v>
                </c:pt>
                <c:pt idx="36">
                  <c:v>10.34375</c:v>
                </c:pt>
                <c:pt idx="37">
                  <c:v>10.512499999999999</c:v>
                </c:pt>
                <c:pt idx="38">
                  <c:v>10.525</c:v>
                </c:pt>
                <c:pt idx="39">
                  <c:v>10.9375</c:v>
                </c:pt>
                <c:pt idx="40">
                  <c:v>11.15</c:v>
                </c:pt>
                <c:pt idx="41">
                  <c:v>11.75625</c:v>
                </c:pt>
                <c:pt idx="42">
                  <c:v>12.03125</c:v>
                </c:pt>
                <c:pt idx="43">
                  <c:v>12.293749999999999</c:v>
                </c:pt>
                <c:pt idx="44">
                  <c:v>12.36875</c:v>
                </c:pt>
                <c:pt idx="45">
                  <c:v>12.5</c:v>
                </c:pt>
                <c:pt idx="46">
                  <c:v>12.95</c:v>
                </c:pt>
                <c:pt idx="47">
                  <c:v>13.2</c:v>
                </c:pt>
                <c:pt idx="48">
                  <c:v>13.2875</c:v>
                </c:pt>
                <c:pt idx="49">
                  <c:v>14.09375</c:v>
                </c:pt>
                <c:pt idx="50">
                  <c:v>14.18125</c:v>
                </c:pt>
                <c:pt idx="51">
                  <c:v>14.2125</c:v>
                </c:pt>
                <c:pt idx="52">
                  <c:v>14.643750000000001</c:v>
                </c:pt>
                <c:pt idx="53">
                  <c:v>15.03125</c:v>
                </c:pt>
                <c:pt idx="54">
                  <c:v>15.18125</c:v>
                </c:pt>
                <c:pt idx="55">
                  <c:v>15.362500000000001</c:v>
                </c:pt>
                <c:pt idx="56">
                  <c:v>15.418749999999999</c:v>
                </c:pt>
                <c:pt idx="57">
                  <c:v>16.006250000000001</c:v>
                </c:pt>
                <c:pt idx="58">
                  <c:v>16.212499999999999</c:v>
                </c:pt>
                <c:pt idx="59">
                  <c:v>16.774999999999999</c:v>
                </c:pt>
                <c:pt idx="60">
                  <c:v>17.006250000000001</c:v>
                </c:pt>
                <c:pt idx="61">
                  <c:v>17.100000000000001</c:v>
                </c:pt>
                <c:pt idx="62">
                  <c:v>17.2</c:v>
                </c:pt>
                <c:pt idx="63">
                  <c:v>17.59375</c:v>
                </c:pt>
                <c:pt idx="64">
                  <c:v>17.837499999999999</c:v>
                </c:pt>
                <c:pt idx="65">
                  <c:v>18.418749999999999</c:v>
                </c:pt>
                <c:pt idx="66">
                  <c:v>18.756250000000001</c:v>
                </c:pt>
                <c:pt idx="67">
                  <c:v>18.899999999999999</c:v>
                </c:pt>
                <c:pt idx="68">
                  <c:v>18.975000000000001</c:v>
                </c:pt>
                <c:pt idx="69">
                  <c:v>19.131250000000001</c:v>
                </c:pt>
                <c:pt idx="70">
                  <c:v>19.543749999999999</c:v>
                </c:pt>
                <c:pt idx="71">
                  <c:v>19.737500000000001</c:v>
                </c:pt>
                <c:pt idx="72">
                  <c:v>19.762499999999999</c:v>
                </c:pt>
              </c:numCache>
            </c:numRef>
          </c:val>
          <c:smooth val="0"/>
        </c:ser>
        <c:ser>
          <c:idx val="6"/>
          <c:order val="3"/>
          <c:tx>
            <c:strRef>
              <c:f>'8172S Data'!$W$82</c:f>
              <c:strCache>
                <c:ptCount val="1"/>
                <c:pt idx="0">
                  <c:v>-1.5°</c:v>
                </c:pt>
              </c:strCache>
            </c:strRef>
          </c:tx>
          <c:marker>
            <c:symbol val="none"/>
          </c:marker>
          <c:val>
            <c:numRef>
              <c:f>'8172S Data'!$U$85:$U$157</c:f>
              <c:numCache>
                <c:formatCode>0.00</c:formatCode>
                <c:ptCount val="73"/>
                <c:pt idx="0">
                  <c:v>0.49375000000000002</c:v>
                </c:pt>
                <c:pt idx="1">
                  <c:v>1.3875</c:v>
                </c:pt>
                <c:pt idx="2">
                  <c:v>1.8187500000000001</c:v>
                </c:pt>
                <c:pt idx="3">
                  <c:v>2.375</c:v>
                </c:pt>
                <c:pt idx="4">
                  <c:v>2.7374999999999998</c:v>
                </c:pt>
                <c:pt idx="5">
                  <c:v>2.875</c:v>
                </c:pt>
                <c:pt idx="6">
                  <c:v>3.0687500000000001</c:v>
                </c:pt>
                <c:pt idx="7">
                  <c:v>3.5062500000000001</c:v>
                </c:pt>
                <c:pt idx="8">
                  <c:v>3.65625</c:v>
                </c:pt>
                <c:pt idx="9">
                  <c:v>4.2562499999999996</c:v>
                </c:pt>
                <c:pt idx="10">
                  <c:v>4.4937500000000004</c:v>
                </c:pt>
                <c:pt idx="11">
                  <c:v>4.5687499999999996</c:v>
                </c:pt>
                <c:pt idx="12">
                  <c:v>4.6687500000000002</c:v>
                </c:pt>
                <c:pt idx="13">
                  <c:v>4.9625000000000004</c:v>
                </c:pt>
                <c:pt idx="14">
                  <c:v>5.2312500000000002</c:v>
                </c:pt>
                <c:pt idx="15">
                  <c:v>5.3937499999999998</c:v>
                </c:pt>
                <c:pt idx="16">
                  <c:v>5.4812500000000002</c:v>
                </c:pt>
                <c:pt idx="17">
                  <c:v>6.2687499999999998</c:v>
                </c:pt>
                <c:pt idx="18">
                  <c:v>6.3812499999999996</c:v>
                </c:pt>
                <c:pt idx="19">
                  <c:v>6.625</c:v>
                </c:pt>
                <c:pt idx="20">
                  <c:v>6.9124999999999996</c:v>
                </c:pt>
                <c:pt idx="21">
                  <c:v>7.0625</c:v>
                </c:pt>
                <c:pt idx="22">
                  <c:v>7.1124999999999998</c:v>
                </c:pt>
                <c:pt idx="23">
                  <c:v>7.2062499999999998</c:v>
                </c:pt>
                <c:pt idx="24">
                  <c:v>7.6875</c:v>
                </c:pt>
                <c:pt idx="25">
                  <c:v>8.1999999999999993</c:v>
                </c:pt>
                <c:pt idx="26">
                  <c:v>8.7125000000000004</c:v>
                </c:pt>
                <c:pt idx="27">
                  <c:v>8.8874999999999993</c:v>
                </c:pt>
                <c:pt idx="28">
                  <c:v>8.9625000000000004</c:v>
                </c:pt>
                <c:pt idx="29">
                  <c:v>9.0062499999999996</c:v>
                </c:pt>
                <c:pt idx="30">
                  <c:v>9.2750000000000004</c:v>
                </c:pt>
                <c:pt idx="31">
                  <c:v>9.6999999999999993</c:v>
                </c:pt>
                <c:pt idx="32">
                  <c:v>9.9124999999999996</c:v>
                </c:pt>
                <c:pt idx="33">
                  <c:v>10.606249999999999</c:v>
                </c:pt>
                <c:pt idx="34">
                  <c:v>10.95</c:v>
                </c:pt>
                <c:pt idx="35">
                  <c:v>10.956250000000001</c:v>
                </c:pt>
                <c:pt idx="36">
                  <c:v>10.918749999999999</c:v>
                </c:pt>
                <c:pt idx="37">
                  <c:v>11.38125</c:v>
                </c:pt>
                <c:pt idx="38">
                  <c:v>11.675000000000001</c:v>
                </c:pt>
                <c:pt idx="39">
                  <c:v>11.731249999999999</c:v>
                </c:pt>
                <c:pt idx="40">
                  <c:v>11.7875</c:v>
                </c:pt>
                <c:pt idx="41">
                  <c:v>12.7125</c:v>
                </c:pt>
                <c:pt idx="42">
                  <c:v>12.737500000000001</c:v>
                </c:pt>
                <c:pt idx="43">
                  <c:v>13.074999999999999</c:v>
                </c:pt>
                <c:pt idx="44">
                  <c:v>13.4125</c:v>
                </c:pt>
                <c:pt idx="45">
                  <c:v>13.543749999999999</c:v>
                </c:pt>
                <c:pt idx="46">
                  <c:v>13.61875</c:v>
                </c:pt>
                <c:pt idx="47">
                  <c:v>13.86875</c:v>
                </c:pt>
                <c:pt idx="48">
                  <c:v>14.375</c:v>
                </c:pt>
                <c:pt idx="49">
                  <c:v>14.762499999999999</c:v>
                </c:pt>
                <c:pt idx="50">
                  <c:v>15.2125</c:v>
                </c:pt>
                <c:pt idx="51">
                  <c:v>15.425000000000001</c:v>
                </c:pt>
                <c:pt idx="52">
                  <c:v>15.475</c:v>
                </c:pt>
                <c:pt idx="53">
                  <c:v>15.5</c:v>
                </c:pt>
                <c:pt idx="54">
                  <c:v>16.043749999999999</c:v>
                </c:pt>
                <c:pt idx="55">
                  <c:v>16.381250000000001</c:v>
                </c:pt>
                <c:pt idx="56">
                  <c:v>16.600000000000001</c:v>
                </c:pt>
                <c:pt idx="57">
                  <c:v>17.287500000000001</c:v>
                </c:pt>
                <c:pt idx="58">
                  <c:v>17.375</c:v>
                </c:pt>
                <c:pt idx="59">
                  <c:v>17.40625</c:v>
                </c:pt>
                <c:pt idx="60">
                  <c:v>17.625</c:v>
                </c:pt>
                <c:pt idx="61">
                  <c:v>18.162500000000001</c:v>
                </c:pt>
                <c:pt idx="62">
                  <c:v>18.362500000000001</c:v>
                </c:pt>
                <c:pt idx="63">
                  <c:v>18.399999999999999</c:v>
                </c:pt>
                <c:pt idx="64">
                  <c:v>18.631250000000001</c:v>
                </c:pt>
                <c:pt idx="65">
                  <c:v>19.3</c:v>
                </c:pt>
                <c:pt idx="66">
                  <c:v>19.387499999999999</c:v>
                </c:pt>
                <c:pt idx="67">
                  <c:v>19.768750000000001</c:v>
                </c:pt>
                <c:pt idx="68">
                  <c:v>20.137499999999999</c:v>
                </c:pt>
                <c:pt idx="69">
                  <c:v>20.274999999999999</c:v>
                </c:pt>
                <c:pt idx="70">
                  <c:v>20.243749999999999</c:v>
                </c:pt>
                <c:pt idx="71">
                  <c:v>20.631250000000001</c:v>
                </c:pt>
                <c:pt idx="72">
                  <c:v>21.081250000000001</c:v>
                </c:pt>
              </c:numCache>
            </c:numRef>
          </c:val>
          <c:smooth val="0"/>
        </c:ser>
        <c:ser>
          <c:idx val="2"/>
          <c:order val="4"/>
          <c:tx>
            <c:strRef>
              <c:f>'8172S Data'!$AC$82</c:f>
              <c:strCache>
                <c:ptCount val="1"/>
                <c:pt idx="0">
                  <c:v>-2°</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Data'!$AA$85:$AA$157</c:f>
              <c:numCache>
                <c:formatCode>0.00</c:formatCode>
                <c:ptCount val="73"/>
                <c:pt idx="0">
                  <c:v>0.85</c:v>
                </c:pt>
                <c:pt idx="1">
                  <c:v>2.15625</c:v>
                </c:pt>
                <c:pt idx="2">
                  <c:v>2.5499999999999998</c:v>
                </c:pt>
                <c:pt idx="3">
                  <c:v>2.8312499999999998</c:v>
                </c:pt>
                <c:pt idx="4">
                  <c:v>3.2374999999999998</c:v>
                </c:pt>
                <c:pt idx="5">
                  <c:v>3.7312500000000002</c:v>
                </c:pt>
                <c:pt idx="6">
                  <c:v>3.95</c:v>
                </c:pt>
                <c:pt idx="7">
                  <c:v>4.05</c:v>
                </c:pt>
                <c:pt idx="8">
                  <c:v>4.2125000000000004</c:v>
                </c:pt>
                <c:pt idx="9">
                  <c:v>4.90625</c:v>
                </c:pt>
                <c:pt idx="10">
                  <c:v>5.05</c:v>
                </c:pt>
                <c:pt idx="11">
                  <c:v>5.5062499999999996</c:v>
                </c:pt>
                <c:pt idx="12">
                  <c:v>5.7562499999999996</c:v>
                </c:pt>
                <c:pt idx="13">
                  <c:v>5.85</c:v>
                </c:pt>
                <c:pt idx="14">
                  <c:v>5.9187500000000002</c:v>
                </c:pt>
                <c:pt idx="15">
                  <c:v>6.2562499999999996</c:v>
                </c:pt>
                <c:pt idx="16">
                  <c:v>6.55</c:v>
                </c:pt>
                <c:pt idx="17">
                  <c:v>7.0562500000000004</c:v>
                </c:pt>
                <c:pt idx="18">
                  <c:v>7.4187500000000002</c:v>
                </c:pt>
                <c:pt idx="19">
                  <c:v>7.6312499999999996</c:v>
                </c:pt>
                <c:pt idx="20">
                  <c:v>7.7437500000000004</c:v>
                </c:pt>
                <c:pt idx="21">
                  <c:v>7.84375</c:v>
                </c:pt>
                <c:pt idx="22">
                  <c:v>8.25</c:v>
                </c:pt>
                <c:pt idx="23">
                  <c:v>8.46875</c:v>
                </c:pt>
                <c:pt idx="24">
                  <c:v>8.5562500000000004</c:v>
                </c:pt>
                <c:pt idx="25">
                  <c:v>9.3937500000000007</c:v>
                </c:pt>
                <c:pt idx="26">
                  <c:v>9.5</c:v>
                </c:pt>
                <c:pt idx="27">
                  <c:v>9.625</c:v>
                </c:pt>
                <c:pt idx="28">
                  <c:v>9.9812499999999993</c:v>
                </c:pt>
                <c:pt idx="29">
                  <c:v>10.387499999999999</c:v>
                </c:pt>
                <c:pt idx="30">
                  <c:v>10.36875</c:v>
                </c:pt>
                <c:pt idx="31">
                  <c:v>10.53125</c:v>
                </c:pt>
                <c:pt idx="32">
                  <c:v>10.80625</c:v>
                </c:pt>
                <c:pt idx="33">
                  <c:v>11.481249999999999</c:v>
                </c:pt>
                <c:pt idx="34">
                  <c:v>11.6875</c:v>
                </c:pt>
                <c:pt idx="35">
                  <c:v>12.19375</c:v>
                </c:pt>
                <c:pt idx="36">
                  <c:v>12.356249999999999</c:v>
                </c:pt>
                <c:pt idx="37">
                  <c:v>12.45</c:v>
                </c:pt>
                <c:pt idx="38">
                  <c:v>12.5625</c:v>
                </c:pt>
                <c:pt idx="39">
                  <c:v>12.94375</c:v>
                </c:pt>
                <c:pt idx="40">
                  <c:v>13.1875</c:v>
                </c:pt>
                <c:pt idx="41">
                  <c:v>13.856249999999999</c:v>
                </c:pt>
                <c:pt idx="42">
                  <c:v>14.237500000000001</c:v>
                </c:pt>
                <c:pt idx="43">
                  <c:v>14.393750000000001</c:v>
                </c:pt>
                <c:pt idx="44">
                  <c:v>14.4375</c:v>
                </c:pt>
                <c:pt idx="45">
                  <c:v>14.731249999999999</c:v>
                </c:pt>
                <c:pt idx="46">
                  <c:v>15.03125</c:v>
                </c:pt>
                <c:pt idx="47">
                  <c:v>15.25</c:v>
                </c:pt>
                <c:pt idx="48">
                  <c:v>15.324999999999999</c:v>
                </c:pt>
                <c:pt idx="49">
                  <c:v>16.274999999999999</c:v>
                </c:pt>
                <c:pt idx="50">
                  <c:v>16.393750000000001</c:v>
                </c:pt>
                <c:pt idx="51">
                  <c:v>16.462499999999999</c:v>
                </c:pt>
                <c:pt idx="52">
                  <c:v>16.962499999999999</c:v>
                </c:pt>
                <c:pt idx="53">
                  <c:v>17.175000000000001</c:v>
                </c:pt>
                <c:pt idx="54">
                  <c:v>17.256250000000001</c:v>
                </c:pt>
                <c:pt idx="55">
                  <c:v>17.318750000000001</c:v>
                </c:pt>
                <c:pt idx="56">
                  <c:v>17.743749999999999</c:v>
                </c:pt>
                <c:pt idx="57">
                  <c:v>18.331250000000001</c:v>
                </c:pt>
                <c:pt idx="58">
                  <c:v>18.7</c:v>
                </c:pt>
                <c:pt idx="59">
                  <c:v>19.074999999999999</c:v>
                </c:pt>
                <c:pt idx="60">
                  <c:v>19.268750000000001</c:v>
                </c:pt>
                <c:pt idx="61">
                  <c:v>19.3125</c:v>
                </c:pt>
                <c:pt idx="62">
                  <c:v>19.443750000000001</c:v>
                </c:pt>
                <c:pt idx="63">
                  <c:v>19.856249999999999</c:v>
                </c:pt>
                <c:pt idx="64">
                  <c:v>20.106249999999999</c:v>
                </c:pt>
                <c:pt idx="65">
                  <c:v>20.831250000000001</c:v>
                </c:pt>
                <c:pt idx="66">
                  <c:v>21.2</c:v>
                </c:pt>
                <c:pt idx="67">
                  <c:v>21.318750000000001</c:v>
                </c:pt>
                <c:pt idx="68">
                  <c:v>21.34375</c:v>
                </c:pt>
                <c:pt idx="69">
                  <c:v>21.706250000000001</c:v>
                </c:pt>
                <c:pt idx="70">
                  <c:v>22.012499999999999</c:v>
                </c:pt>
                <c:pt idx="71">
                  <c:v>22.09375</c:v>
                </c:pt>
                <c:pt idx="72">
                  <c:v>22.175000000000001</c:v>
                </c:pt>
              </c:numCache>
            </c:numRef>
          </c:val>
          <c:smooth val="0"/>
        </c:ser>
        <c:ser>
          <c:idx val="7"/>
          <c:order val="5"/>
          <c:tx>
            <c:strRef>
              <c:f>'8172S Data'!$AI$82</c:f>
              <c:strCache>
                <c:ptCount val="1"/>
                <c:pt idx="0">
                  <c:v>-2.5°</c:v>
                </c:pt>
              </c:strCache>
            </c:strRef>
          </c:tx>
          <c:marker>
            <c:symbol val="none"/>
          </c:marker>
          <c:val>
            <c:numRef>
              <c:f>'8172S Data'!$AG$85:$AG$157</c:f>
              <c:numCache>
                <c:formatCode>0.00</c:formatCode>
                <c:ptCount val="73"/>
                <c:pt idx="0">
                  <c:v>0.45</c:v>
                </c:pt>
                <c:pt idx="1">
                  <c:v>0.73750000000000004</c:v>
                </c:pt>
                <c:pt idx="2">
                  <c:v>2.0249999999999999</c:v>
                </c:pt>
                <c:pt idx="3">
                  <c:v>2.5562499999999999</c:v>
                </c:pt>
                <c:pt idx="4">
                  <c:v>2.8687499999999999</c:v>
                </c:pt>
                <c:pt idx="5">
                  <c:v>3.1749999999999998</c:v>
                </c:pt>
                <c:pt idx="6">
                  <c:v>3.7625000000000002</c:v>
                </c:pt>
                <c:pt idx="7">
                  <c:v>4.1312499999999996</c:v>
                </c:pt>
                <c:pt idx="8">
                  <c:v>4.3312499999999998</c:v>
                </c:pt>
                <c:pt idx="9">
                  <c:v>4.3875000000000002</c:v>
                </c:pt>
                <c:pt idx="10">
                  <c:v>5.2125000000000004</c:v>
                </c:pt>
                <c:pt idx="11">
                  <c:v>5.3687500000000004</c:v>
                </c:pt>
                <c:pt idx="12">
                  <c:v>5.65625</c:v>
                </c:pt>
                <c:pt idx="13">
                  <c:v>6.1062500000000002</c:v>
                </c:pt>
                <c:pt idx="14">
                  <c:v>6.25</c:v>
                </c:pt>
                <c:pt idx="15">
                  <c:v>6.375</c:v>
                </c:pt>
                <c:pt idx="16">
                  <c:v>6.5750000000000002</c:v>
                </c:pt>
                <c:pt idx="17">
                  <c:v>6.9749999999999996</c:v>
                </c:pt>
                <c:pt idx="18">
                  <c:v>7.3937499999999998</c:v>
                </c:pt>
                <c:pt idx="19">
                  <c:v>7.7687499999999998</c:v>
                </c:pt>
                <c:pt idx="20">
                  <c:v>8.0437499999999993</c:v>
                </c:pt>
                <c:pt idx="21">
                  <c:v>8.1</c:v>
                </c:pt>
                <c:pt idx="22">
                  <c:v>8.1812500000000004</c:v>
                </c:pt>
                <c:pt idx="23">
                  <c:v>8.6750000000000007</c:v>
                </c:pt>
                <c:pt idx="24">
                  <c:v>8.9437499999999996</c:v>
                </c:pt>
                <c:pt idx="25">
                  <c:v>9.0812500000000007</c:v>
                </c:pt>
                <c:pt idx="26">
                  <c:v>9.8249999999999993</c:v>
                </c:pt>
                <c:pt idx="27">
                  <c:v>9.96875</c:v>
                </c:pt>
                <c:pt idx="28">
                  <c:v>10.00625</c:v>
                </c:pt>
                <c:pt idx="29">
                  <c:v>10.28125</c:v>
                </c:pt>
                <c:pt idx="30">
                  <c:v>10.725</c:v>
                </c:pt>
                <c:pt idx="31">
                  <c:v>10.99375</c:v>
                </c:pt>
                <c:pt idx="32">
                  <c:v>11.09375</c:v>
                </c:pt>
                <c:pt idx="33">
                  <c:v>11.25</c:v>
                </c:pt>
                <c:pt idx="34">
                  <c:v>12.018750000000001</c:v>
                </c:pt>
                <c:pt idx="35">
                  <c:v>12.074999999999999</c:v>
                </c:pt>
                <c:pt idx="36">
                  <c:v>12.525</c:v>
                </c:pt>
                <c:pt idx="37">
                  <c:v>12.875</c:v>
                </c:pt>
                <c:pt idx="38">
                  <c:v>13.025</c:v>
                </c:pt>
                <c:pt idx="39">
                  <c:v>13.09375</c:v>
                </c:pt>
                <c:pt idx="40">
                  <c:v>13.5625</c:v>
                </c:pt>
                <c:pt idx="41">
                  <c:v>13.9375</c:v>
                </c:pt>
                <c:pt idx="42">
                  <c:v>14.362500000000001</c:v>
                </c:pt>
                <c:pt idx="43">
                  <c:v>14.706250000000001</c:v>
                </c:pt>
                <c:pt idx="44">
                  <c:v>14.86875</c:v>
                </c:pt>
                <c:pt idx="45">
                  <c:v>14.956250000000001</c:v>
                </c:pt>
                <c:pt idx="46">
                  <c:v>15.143750000000001</c:v>
                </c:pt>
                <c:pt idx="47">
                  <c:v>15.675000000000001</c:v>
                </c:pt>
                <c:pt idx="48">
                  <c:v>15.96875</c:v>
                </c:pt>
                <c:pt idx="49">
                  <c:v>16.087499999999999</c:v>
                </c:pt>
                <c:pt idx="50">
                  <c:v>16.856249999999999</c:v>
                </c:pt>
                <c:pt idx="51">
                  <c:v>16.943750000000001</c:v>
                </c:pt>
                <c:pt idx="52">
                  <c:v>17.006250000000001</c:v>
                </c:pt>
                <c:pt idx="53">
                  <c:v>17.375</c:v>
                </c:pt>
                <c:pt idx="54">
                  <c:v>17.743749999999999</c:v>
                </c:pt>
                <c:pt idx="55">
                  <c:v>17.9375</c:v>
                </c:pt>
                <c:pt idx="56">
                  <c:v>18.006250000000001</c:v>
                </c:pt>
                <c:pt idx="57">
                  <c:v>18.375</c:v>
                </c:pt>
                <c:pt idx="58">
                  <c:v>19.018750000000001</c:v>
                </c:pt>
                <c:pt idx="59">
                  <c:v>19.118749999999999</c:v>
                </c:pt>
                <c:pt idx="60">
                  <c:v>19.5625</c:v>
                </c:pt>
                <c:pt idx="61">
                  <c:v>19.768750000000001</c:v>
                </c:pt>
                <c:pt idx="62">
                  <c:v>19.887499999999999</c:v>
                </c:pt>
                <c:pt idx="63">
                  <c:v>19.956250000000001</c:v>
                </c:pt>
                <c:pt idx="64">
                  <c:v>20.506250000000001</c:v>
                </c:pt>
                <c:pt idx="65">
                  <c:v>20.893750000000001</c:v>
                </c:pt>
                <c:pt idx="66">
                  <c:v>21.45</c:v>
                </c:pt>
                <c:pt idx="67">
                  <c:v>21.768750000000001</c:v>
                </c:pt>
                <c:pt idx="68">
                  <c:v>21.887499999999999</c:v>
                </c:pt>
                <c:pt idx="69">
                  <c:v>21.9375</c:v>
                </c:pt>
                <c:pt idx="70">
                  <c:v>22.181249999999999</c:v>
                </c:pt>
                <c:pt idx="71">
                  <c:v>22.681249999999999</c:v>
                </c:pt>
                <c:pt idx="72">
                  <c:v>22.893750000000001</c:v>
                </c:pt>
              </c:numCache>
            </c:numRef>
          </c:val>
          <c:smooth val="0"/>
        </c:ser>
        <c:ser>
          <c:idx val="3"/>
          <c:order val="6"/>
          <c:tx>
            <c:strRef>
              <c:f>'8172S Data'!$AO$82</c:f>
              <c:strCache>
                <c:ptCount val="1"/>
                <c:pt idx="0">
                  <c:v>-3°</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Data'!$AM$85:$AM$157</c:f>
              <c:numCache>
                <c:formatCode>0.00</c:formatCode>
                <c:ptCount val="73"/>
                <c:pt idx="0">
                  <c:v>0.61875000000000002</c:v>
                </c:pt>
                <c:pt idx="1">
                  <c:v>2.21875</c:v>
                </c:pt>
                <c:pt idx="2">
                  <c:v>2.6124999999999998</c:v>
                </c:pt>
                <c:pt idx="3">
                  <c:v>2.9312499999999999</c:v>
                </c:pt>
                <c:pt idx="4">
                  <c:v>3.6375000000000002</c:v>
                </c:pt>
                <c:pt idx="5">
                  <c:v>4.0999999999999996</c:v>
                </c:pt>
                <c:pt idx="6">
                  <c:v>4.4437499999999996</c:v>
                </c:pt>
                <c:pt idx="7">
                  <c:v>4.5812499999999998</c:v>
                </c:pt>
                <c:pt idx="8">
                  <c:v>5.0125000000000002</c:v>
                </c:pt>
                <c:pt idx="9">
                  <c:v>5.7</c:v>
                </c:pt>
                <c:pt idx="10">
                  <c:v>6.0125000000000002</c:v>
                </c:pt>
                <c:pt idx="11">
                  <c:v>6.4375</c:v>
                </c:pt>
                <c:pt idx="12">
                  <c:v>6.6437499999999998</c:v>
                </c:pt>
                <c:pt idx="13">
                  <c:v>6.65625</c:v>
                </c:pt>
                <c:pt idx="14">
                  <c:v>6.8312499999999998</c:v>
                </c:pt>
                <c:pt idx="15">
                  <c:v>7.2562499999999996</c:v>
                </c:pt>
                <c:pt idx="16">
                  <c:v>7.45</c:v>
                </c:pt>
                <c:pt idx="17">
                  <c:v>8.15625</c:v>
                </c:pt>
                <c:pt idx="18">
                  <c:v>8.4375</c:v>
                </c:pt>
                <c:pt idx="19">
                  <c:v>8.5812500000000007</c:v>
                </c:pt>
                <c:pt idx="20">
                  <c:v>8.6999999999999993</c:v>
                </c:pt>
                <c:pt idx="21">
                  <c:v>9.1062499999999993</c:v>
                </c:pt>
                <c:pt idx="22">
                  <c:v>9.3812499999999996</c:v>
                </c:pt>
                <c:pt idx="23">
                  <c:v>9.5124999999999993</c:v>
                </c:pt>
                <c:pt idx="24">
                  <c:v>9.6187500000000004</c:v>
                </c:pt>
                <c:pt idx="25">
                  <c:v>10.512499999999999</c:v>
                </c:pt>
                <c:pt idx="26">
                  <c:v>10.637499999999999</c:v>
                </c:pt>
                <c:pt idx="27">
                  <c:v>10.86875</c:v>
                </c:pt>
                <c:pt idx="28">
                  <c:v>11.375</c:v>
                </c:pt>
                <c:pt idx="29">
                  <c:v>11.61875</c:v>
                </c:pt>
                <c:pt idx="30">
                  <c:v>11.625</c:v>
                </c:pt>
                <c:pt idx="31">
                  <c:v>11.762499999999999</c:v>
                </c:pt>
                <c:pt idx="32">
                  <c:v>12.1625</c:v>
                </c:pt>
                <c:pt idx="33">
                  <c:v>12.6875</c:v>
                </c:pt>
                <c:pt idx="34">
                  <c:v>13.1625</c:v>
                </c:pt>
                <c:pt idx="35">
                  <c:v>13.53125</c:v>
                </c:pt>
                <c:pt idx="36">
                  <c:v>13.675000000000001</c:v>
                </c:pt>
                <c:pt idx="37">
                  <c:v>13.78125</c:v>
                </c:pt>
                <c:pt idx="38">
                  <c:v>14.09375</c:v>
                </c:pt>
                <c:pt idx="39">
                  <c:v>14.481249999999999</c:v>
                </c:pt>
                <c:pt idx="40">
                  <c:v>14.65625</c:v>
                </c:pt>
                <c:pt idx="41">
                  <c:v>15.393750000000001</c:v>
                </c:pt>
                <c:pt idx="42">
                  <c:v>15.6875</c:v>
                </c:pt>
                <c:pt idx="43">
                  <c:v>15.71875</c:v>
                </c:pt>
                <c:pt idx="44">
                  <c:v>15.88125</c:v>
                </c:pt>
                <c:pt idx="45">
                  <c:v>16.387499999999999</c:v>
                </c:pt>
                <c:pt idx="46">
                  <c:v>16.681249999999999</c:v>
                </c:pt>
                <c:pt idx="47">
                  <c:v>16.78125</c:v>
                </c:pt>
                <c:pt idx="48">
                  <c:v>16.78125</c:v>
                </c:pt>
                <c:pt idx="49">
                  <c:v>17.675000000000001</c:v>
                </c:pt>
                <c:pt idx="50">
                  <c:v>17.743749999999999</c:v>
                </c:pt>
                <c:pt idx="51">
                  <c:v>18.168749999999999</c:v>
                </c:pt>
                <c:pt idx="52">
                  <c:v>18.581250000000001</c:v>
                </c:pt>
                <c:pt idx="53">
                  <c:v>18.818750000000001</c:v>
                </c:pt>
                <c:pt idx="54">
                  <c:v>18.868749999999999</c:v>
                </c:pt>
                <c:pt idx="55">
                  <c:v>19.05</c:v>
                </c:pt>
                <c:pt idx="56">
                  <c:v>19.443750000000001</c:v>
                </c:pt>
                <c:pt idx="57">
                  <c:v>19.75</c:v>
                </c:pt>
                <c:pt idx="58">
                  <c:v>20.287500000000001</c:v>
                </c:pt>
                <c:pt idx="59">
                  <c:v>20.637499999999999</c:v>
                </c:pt>
                <c:pt idx="60">
                  <c:v>20.756250000000001</c:v>
                </c:pt>
                <c:pt idx="61">
                  <c:v>20.85</c:v>
                </c:pt>
                <c:pt idx="62">
                  <c:v>21.356249999999999</c:v>
                </c:pt>
                <c:pt idx="63">
                  <c:v>21.587499999999999</c:v>
                </c:pt>
                <c:pt idx="64">
                  <c:v>21.737500000000001</c:v>
                </c:pt>
                <c:pt idx="65">
                  <c:v>22.45</c:v>
                </c:pt>
                <c:pt idx="66">
                  <c:v>22.65625</c:v>
                </c:pt>
                <c:pt idx="67">
                  <c:v>22.725000000000001</c:v>
                </c:pt>
                <c:pt idx="68">
                  <c:v>22.993749999999999</c:v>
                </c:pt>
                <c:pt idx="69">
                  <c:v>23.493749999999999</c:v>
                </c:pt>
                <c:pt idx="70">
                  <c:v>23.743749999999999</c:v>
                </c:pt>
                <c:pt idx="71">
                  <c:v>23.831250000000001</c:v>
                </c:pt>
                <c:pt idx="72">
                  <c:v>23.90625</c:v>
                </c:pt>
              </c:numCache>
            </c:numRef>
          </c:val>
          <c:smooth val="0"/>
        </c:ser>
        <c:ser>
          <c:idx val="8"/>
          <c:order val="7"/>
          <c:tx>
            <c:strRef>
              <c:f>'8172S Data'!$AU$82</c:f>
              <c:strCache>
                <c:ptCount val="1"/>
                <c:pt idx="0">
                  <c:v>-3.5°</c:v>
                </c:pt>
              </c:strCache>
            </c:strRef>
          </c:tx>
          <c:marker>
            <c:symbol val="none"/>
          </c:marker>
          <c:val>
            <c:numRef>
              <c:f>'8172S Data'!$AS$85:$AS$157</c:f>
              <c:numCache>
                <c:formatCode>0.00</c:formatCode>
                <c:ptCount val="73"/>
                <c:pt idx="0">
                  <c:v>0.23749999999999999</c:v>
                </c:pt>
                <c:pt idx="1">
                  <c:v>0.38750000000000001</c:v>
                </c:pt>
                <c:pt idx="2">
                  <c:v>1.09375</c:v>
                </c:pt>
                <c:pt idx="3">
                  <c:v>1.7375</c:v>
                </c:pt>
                <c:pt idx="4">
                  <c:v>2.2562500000000001</c:v>
                </c:pt>
                <c:pt idx="5">
                  <c:v>2.6124999999999998</c:v>
                </c:pt>
                <c:pt idx="6">
                  <c:v>3.3</c:v>
                </c:pt>
                <c:pt idx="7">
                  <c:v>3.8937499999999998</c:v>
                </c:pt>
                <c:pt idx="8">
                  <c:v>5</c:v>
                </c:pt>
                <c:pt idx="9">
                  <c:v>5.4562499999999998</c:v>
                </c:pt>
                <c:pt idx="10">
                  <c:v>5.7125000000000004</c:v>
                </c:pt>
                <c:pt idx="11">
                  <c:v>5.84375</c:v>
                </c:pt>
                <c:pt idx="12">
                  <c:v>5.96875</c:v>
                </c:pt>
                <c:pt idx="13">
                  <c:v>6.4625000000000004</c:v>
                </c:pt>
                <c:pt idx="14">
                  <c:v>6.7</c:v>
                </c:pt>
                <c:pt idx="15">
                  <c:v>6.875</c:v>
                </c:pt>
                <c:pt idx="16">
                  <c:v>7.7</c:v>
                </c:pt>
                <c:pt idx="17">
                  <c:v>7.8312499999999998</c:v>
                </c:pt>
                <c:pt idx="18">
                  <c:v>7.9187500000000002</c:v>
                </c:pt>
                <c:pt idx="19">
                  <c:v>8.2624999999999993</c:v>
                </c:pt>
                <c:pt idx="20">
                  <c:v>8.6437500000000007</c:v>
                </c:pt>
                <c:pt idx="21">
                  <c:v>8.7750000000000004</c:v>
                </c:pt>
                <c:pt idx="22">
                  <c:v>8.8937500000000007</c:v>
                </c:pt>
                <c:pt idx="23">
                  <c:v>9.2249999999999996</c:v>
                </c:pt>
                <c:pt idx="24">
                  <c:v>10.012499999999999</c:v>
                </c:pt>
                <c:pt idx="25">
                  <c:v>10.237500000000001</c:v>
                </c:pt>
                <c:pt idx="26">
                  <c:v>10.68125</c:v>
                </c:pt>
                <c:pt idx="27">
                  <c:v>10.887499999999999</c:v>
                </c:pt>
                <c:pt idx="28">
                  <c:v>11.018750000000001</c:v>
                </c:pt>
                <c:pt idx="29">
                  <c:v>11.112500000000001</c:v>
                </c:pt>
                <c:pt idx="30">
                  <c:v>11.625</c:v>
                </c:pt>
                <c:pt idx="31">
                  <c:v>11.9625</c:v>
                </c:pt>
                <c:pt idx="32">
                  <c:v>12.637499999999999</c:v>
                </c:pt>
                <c:pt idx="33">
                  <c:v>12.9625</c:v>
                </c:pt>
                <c:pt idx="34">
                  <c:v>13.137499999999999</c:v>
                </c:pt>
                <c:pt idx="35">
                  <c:v>13.175000000000001</c:v>
                </c:pt>
                <c:pt idx="36">
                  <c:v>13.49375</c:v>
                </c:pt>
                <c:pt idx="37">
                  <c:v>13.9</c:v>
                </c:pt>
                <c:pt idx="38">
                  <c:v>14.081250000000001</c:v>
                </c:pt>
                <c:pt idx="39">
                  <c:v>14.18125</c:v>
                </c:pt>
                <c:pt idx="40">
                  <c:v>15.18125</c:v>
                </c:pt>
                <c:pt idx="41">
                  <c:v>15.3125</c:v>
                </c:pt>
                <c:pt idx="42">
                  <c:v>15.38125</c:v>
                </c:pt>
                <c:pt idx="43">
                  <c:v>15.86875</c:v>
                </c:pt>
                <c:pt idx="44">
                  <c:v>16.125</c:v>
                </c:pt>
                <c:pt idx="45">
                  <c:v>16.3</c:v>
                </c:pt>
                <c:pt idx="46">
                  <c:v>16.362500000000001</c:v>
                </c:pt>
                <c:pt idx="47">
                  <c:v>16.743749999999999</c:v>
                </c:pt>
                <c:pt idx="48">
                  <c:v>17.443750000000001</c:v>
                </c:pt>
                <c:pt idx="49">
                  <c:v>17.774999999999999</c:v>
                </c:pt>
                <c:pt idx="50">
                  <c:v>18.149999999999999</c:v>
                </c:pt>
                <c:pt idx="51">
                  <c:v>18.375</c:v>
                </c:pt>
                <c:pt idx="52">
                  <c:v>18.443750000000001</c:v>
                </c:pt>
                <c:pt idx="53">
                  <c:v>18.59375</c:v>
                </c:pt>
                <c:pt idx="54">
                  <c:v>19.087499999999999</c:v>
                </c:pt>
                <c:pt idx="55">
                  <c:v>19.34375</c:v>
                </c:pt>
                <c:pt idx="56">
                  <c:v>20.074999999999999</c:v>
                </c:pt>
                <c:pt idx="57">
                  <c:v>20.387499999999999</c:v>
                </c:pt>
                <c:pt idx="58">
                  <c:v>20.537500000000001</c:v>
                </c:pt>
                <c:pt idx="59">
                  <c:v>20.587499999999999</c:v>
                </c:pt>
                <c:pt idx="60">
                  <c:v>20.9</c:v>
                </c:pt>
                <c:pt idx="61">
                  <c:v>21.162500000000001</c:v>
                </c:pt>
                <c:pt idx="62">
                  <c:v>21.381250000000001</c:v>
                </c:pt>
                <c:pt idx="63">
                  <c:v>21.418749999999999</c:v>
                </c:pt>
                <c:pt idx="64">
                  <c:v>22.462499999999999</c:v>
                </c:pt>
                <c:pt idx="65">
                  <c:v>22.643750000000001</c:v>
                </c:pt>
                <c:pt idx="66">
                  <c:v>22.75</c:v>
                </c:pt>
                <c:pt idx="67">
                  <c:v>23.175000000000001</c:v>
                </c:pt>
                <c:pt idx="68">
                  <c:v>23.331250000000001</c:v>
                </c:pt>
                <c:pt idx="69">
                  <c:v>23.45</c:v>
                </c:pt>
                <c:pt idx="70">
                  <c:v>23.475000000000001</c:v>
                </c:pt>
                <c:pt idx="71">
                  <c:v>23.943750000000001</c:v>
                </c:pt>
                <c:pt idx="72">
                  <c:v>24.05</c:v>
                </c:pt>
              </c:numCache>
            </c:numRef>
          </c:val>
          <c:smooth val="0"/>
        </c:ser>
        <c:ser>
          <c:idx val="4"/>
          <c:order val="8"/>
          <c:tx>
            <c:strRef>
              <c:f>'8172S Data'!$BA$82</c:f>
              <c:strCache>
                <c:ptCount val="1"/>
                <c:pt idx="0">
                  <c:v>-4°</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'8172S Data'!$AY$85:$AY$157</c:f>
              <c:numCache>
                <c:formatCode>0.00</c:formatCode>
                <c:ptCount val="73"/>
                <c:pt idx="0">
                  <c:v>0.16250000000000001</c:v>
                </c:pt>
                <c:pt idx="1">
                  <c:v>1</c:v>
                </c:pt>
                <c:pt idx="2">
                  <c:v>1.6375</c:v>
                </c:pt>
                <c:pt idx="3">
                  <c:v>2.21875</c:v>
                </c:pt>
                <c:pt idx="4">
                  <c:v>2.5125000000000002</c:v>
                </c:pt>
                <c:pt idx="5">
                  <c:v>3.1937500000000001</c:v>
                </c:pt>
                <c:pt idx="6">
                  <c:v>3.8125</c:v>
                </c:pt>
                <c:pt idx="7">
                  <c:v>4.3187499999999996</c:v>
                </c:pt>
                <c:pt idx="8">
                  <c:v>4.6687500000000002</c:v>
                </c:pt>
                <c:pt idx="9">
                  <c:v>5.9625000000000004</c:v>
                </c:pt>
                <c:pt idx="10">
                  <c:v>6.1187500000000004</c:v>
                </c:pt>
                <c:pt idx="11">
                  <c:v>6.3125</c:v>
                </c:pt>
                <c:pt idx="12">
                  <c:v>6.7625000000000002</c:v>
                </c:pt>
                <c:pt idx="13">
                  <c:v>7.0562500000000004</c:v>
                </c:pt>
                <c:pt idx="14">
                  <c:v>7.2249999999999996</c:v>
                </c:pt>
                <c:pt idx="15">
                  <c:v>7.28125</c:v>
                </c:pt>
                <c:pt idx="16">
                  <c:v>7.8062500000000004</c:v>
                </c:pt>
                <c:pt idx="17">
                  <c:v>8.2249999999999996</c:v>
                </c:pt>
                <c:pt idx="18">
                  <c:v>8.6312499999999996</c:v>
                </c:pt>
                <c:pt idx="19">
                  <c:v>9.03125</c:v>
                </c:pt>
                <c:pt idx="20">
                  <c:v>9.2249999999999996</c:v>
                </c:pt>
                <c:pt idx="21">
                  <c:v>9.3312500000000007</c:v>
                </c:pt>
                <c:pt idx="22">
                  <c:v>9.7249999999999996</c:v>
                </c:pt>
                <c:pt idx="23">
                  <c:v>10.175000000000001</c:v>
                </c:pt>
                <c:pt idx="24">
                  <c:v>10.375</c:v>
                </c:pt>
                <c:pt idx="25">
                  <c:v>11.11875</c:v>
                </c:pt>
                <c:pt idx="26">
                  <c:v>11.418749999999999</c:v>
                </c:pt>
                <c:pt idx="27">
                  <c:v>11.518750000000001</c:v>
                </c:pt>
                <c:pt idx="28">
                  <c:v>11.643750000000001</c:v>
                </c:pt>
                <c:pt idx="29">
                  <c:v>12.1875</c:v>
                </c:pt>
                <c:pt idx="30">
                  <c:v>12.5625</c:v>
                </c:pt>
                <c:pt idx="31">
                  <c:v>12.74375</c:v>
                </c:pt>
                <c:pt idx="32">
                  <c:v>12.831250000000001</c:v>
                </c:pt>
                <c:pt idx="33">
                  <c:v>13.68125</c:v>
                </c:pt>
                <c:pt idx="34">
                  <c:v>13.762499999999999</c:v>
                </c:pt>
                <c:pt idx="35">
                  <c:v>14.112500000000001</c:v>
                </c:pt>
                <c:pt idx="36">
                  <c:v>14.518750000000001</c:v>
                </c:pt>
                <c:pt idx="37">
                  <c:v>14.793749999999999</c:v>
                </c:pt>
                <c:pt idx="38">
                  <c:v>14.9</c:v>
                </c:pt>
                <c:pt idx="39">
                  <c:v>15.1625</c:v>
                </c:pt>
                <c:pt idx="40">
                  <c:v>15.606249999999999</c:v>
                </c:pt>
                <c:pt idx="41">
                  <c:v>16.043749999999999</c:v>
                </c:pt>
                <c:pt idx="42">
                  <c:v>16.5625</c:v>
                </c:pt>
                <c:pt idx="43">
                  <c:v>16.868749999999999</c:v>
                </c:pt>
                <c:pt idx="44">
                  <c:v>17</c:v>
                </c:pt>
                <c:pt idx="45">
                  <c:v>17.037500000000001</c:v>
                </c:pt>
                <c:pt idx="46">
                  <c:v>17.524999999999999</c:v>
                </c:pt>
                <c:pt idx="47">
                  <c:v>17.95</c:v>
                </c:pt>
                <c:pt idx="48">
                  <c:v>18.125</c:v>
                </c:pt>
                <c:pt idx="49">
                  <c:v>18.90625</c:v>
                </c:pt>
                <c:pt idx="50">
                  <c:v>19.09375</c:v>
                </c:pt>
                <c:pt idx="51">
                  <c:v>19.175000000000001</c:v>
                </c:pt>
                <c:pt idx="52">
                  <c:v>19.324999999999999</c:v>
                </c:pt>
                <c:pt idx="53">
                  <c:v>19.856249999999999</c:v>
                </c:pt>
                <c:pt idx="54">
                  <c:v>20.100000000000001</c:v>
                </c:pt>
                <c:pt idx="55">
                  <c:v>20.262499999999999</c:v>
                </c:pt>
                <c:pt idx="56">
                  <c:v>20.34375</c:v>
                </c:pt>
                <c:pt idx="57">
                  <c:v>21.3</c:v>
                </c:pt>
                <c:pt idx="58">
                  <c:v>21.368749999999999</c:v>
                </c:pt>
                <c:pt idx="59">
                  <c:v>21.768750000000001</c:v>
                </c:pt>
                <c:pt idx="60">
                  <c:v>22.1</c:v>
                </c:pt>
                <c:pt idx="61">
                  <c:v>22.225000000000001</c:v>
                </c:pt>
                <c:pt idx="62">
                  <c:v>22.362500000000001</c:v>
                </c:pt>
                <c:pt idx="63">
                  <c:v>22.662500000000001</c:v>
                </c:pt>
                <c:pt idx="64">
                  <c:v>23.15625</c:v>
                </c:pt>
                <c:pt idx="65">
                  <c:v>23.662500000000001</c:v>
                </c:pt>
                <c:pt idx="66">
                  <c:v>24.0625</c:v>
                </c:pt>
                <c:pt idx="67">
                  <c:v>24.212499999999999</c:v>
                </c:pt>
                <c:pt idx="68">
                  <c:v>24.34375</c:v>
                </c:pt>
                <c:pt idx="69">
                  <c:v>24.387499999999999</c:v>
                </c:pt>
                <c:pt idx="70">
                  <c:v>24.925000000000001</c:v>
                </c:pt>
                <c:pt idx="71">
                  <c:v>25.25</c:v>
                </c:pt>
                <c:pt idx="72">
                  <c:v>25.412500000000001</c:v>
                </c:pt>
              </c:numCache>
            </c:numRef>
          </c:val>
          <c:smooth val="0"/>
        </c:ser>
        <c:dLbls>
          <c:showLegendKey val="0"/>
          <c:showVal val="0"/>
          <c:showCatName val="0"/>
          <c:showSerName val="0"/>
          <c:showPercent val="0"/>
          <c:showBubbleSize val="0"/>
        </c:dLbls>
        <c:marker val="1"/>
        <c:smooth val="0"/>
        <c:axId val="72829568"/>
        <c:axId val="72839936"/>
      </c:lineChart>
      <c:catAx>
        <c:axId val="7282956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5946756655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2839936"/>
        <c:crosses val="autoZero"/>
        <c:auto val="1"/>
        <c:lblAlgn val="ctr"/>
        <c:lblOffset val="100"/>
        <c:tickMarkSkip val="1"/>
        <c:noMultiLvlLbl val="0"/>
      </c:catAx>
      <c:valAx>
        <c:axId val="7283993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02849643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2829568"/>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9025121861"/>
          <c:w val="7.7343616109682947E-2"/>
          <c:h val="0.5162975936419163"/>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80kph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Data'!$E$163:$E$235</c:f>
              <c:numCache>
                <c:formatCode>0</c:formatCode>
                <c:ptCount val="73"/>
                <c:pt idx="0">
                  <c:v>3102.3898516253257</c:v>
                </c:pt>
                <c:pt idx="1">
                  <c:v>1534.5333261798735</c:v>
                </c:pt>
                <c:pt idx="2">
                  <c:v>1267.3731941368765</c:v>
                </c:pt>
                <c:pt idx="3">
                  <c:v>1171.5906049753578</c:v>
                </c:pt>
                <c:pt idx="4">
                  <c:v>1460.1809378185526</c:v>
                </c:pt>
                <c:pt idx="5">
                  <c:v>1589.7904942771097</c:v>
                </c:pt>
                <c:pt idx="6">
                  <c:v>1508.1494869326627</c:v>
                </c:pt>
                <c:pt idx="7">
                  <c:v>1497.1223431534561</c:v>
                </c:pt>
                <c:pt idx="8">
                  <c:v>1511.5282741567696</c:v>
                </c:pt>
                <c:pt idx="9">
                  <c:v>1653.4632595587345</c:v>
                </c:pt>
                <c:pt idx="10">
                  <c:v>1662.7886362629083</c:v>
                </c:pt>
                <c:pt idx="11">
                  <c:v>1629.5654011585989</c:v>
                </c:pt>
                <c:pt idx="12">
                  <c:v>1609.2635066258918</c:v>
                </c:pt>
                <c:pt idx="13">
                  <c:v>1680.8250436453536</c:v>
                </c:pt>
                <c:pt idx="14">
                  <c:v>1681.1103715980587</c:v>
                </c:pt>
                <c:pt idx="15">
                  <c:v>1696.7003676717798</c:v>
                </c:pt>
                <c:pt idx="16">
                  <c:v>1647.9931752225787</c:v>
                </c:pt>
                <c:pt idx="17">
                  <c:v>1741.5369635005404</c:v>
                </c:pt>
                <c:pt idx="18">
                  <c:v>1696.4732083499532</c:v>
                </c:pt>
                <c:pt idx="19">
                  <c:v>1654.4915429210137</c:v>
                </c:pt>
                <c:pt idx="20">
                  <c:v>1696.2980113213089</c:v>
                </c:pt>
                <c:pt idx="21">
                  <c:v>1779.9741479870108</c:v>
                </c:pt>
                <c:pt idx="22">
                  <c:v>1749.4679614428528</c:v>
                </c:pt>
                <c:pt idx="23">
                  <c:v>1699.7394948465283</c:v>
                </c:pt>
                <c:pt idx="24">
                  <c:v>1673.1650181948107</c:v>
                </c:pt>
                <c:pt idx="25">
                  <c:v>1690.4541888536619</c:v>
                </c:pt>
                <c:pt idx="26">
                  <c:v>1657.3789983324011</c:v>
                </c:pt>
                <c:pt idx="27">
                  <c:v>1681.7062779322148</c:v>
                </c:pt>
                <c:pt idx="28">
                  <c:v>1729.5916531750313</c:v>
                </c:pt>
                <c:pt idx="29">
                  <c:v>1719.8720987516613</c:v>
                </c:pt>
                <c:pt idx="30">
                  <c:v>1672.7171089408434</c:v>
                </c:pt>
                <c:pt idx="31">
                  <c:v>1692.9817989461233</c:v>
                </c:pt>
                <c:pt idx="32">
                  <c:v>1708.2511646517476</c:v>
                </c:pt>
                <c:pt idx="33">
                  <c:v>1654.1169194200718</c:v>
                </c:pt>
                <c:pt idx="34">
                  <c:v>1706.8679501223976</c:v>
                </c:pt>
                <c:pt idx="35">
                  <c:v>1687.0851862238421</c:v>
                </c:pt>
                <c:pt idx="36">
                  <c:v>1660.0974758894724</c:v>
                </c:pt>
                <c:pt idx="37">
                  <c:v>1651.2142143204139</c:v>
                </c:pt>
                <c:pt idx="38">
                  <c:v>1710.5136653243546</c:v>
                </c:pt>
                <c:pt idx="39">
                  <c:v>1668.6370519641982</c:v>
                </c:pt>
                <c:pt idx="40">
                  <c:v>1640.2638838496403</c:v>
                </c:pt>
                <c:pt idx="41">
                  <c:v>1630.8100171923256</c:v>
                </c:pt>
                <c:pt idx="42">
                  <c:v>1626.6822613570657</c:v>
                </c:pt>
                <c:pt idx="43">
                  <c:v>1612.7556914712877</c:v>
                </c:pt>
                <c:pt idx="44">
                  <c:v>1631.4335926389588</c:v>
                </c:pt>
                <c:pt idx="45">
                  <c:v>1645.4386592001272</c:v>
                </c:pt>
                <c:pt idx="46">
                  <c:v>1616.4923740481483</c:v>
                </c:pt>
                <c:pt idx="47">
                  <c:v>1601.9399649236107</c:v>
                </c:pt>
                <c:pt idx="48">
                  <c:v>1620.1061615562608</c:v>
                </c:pt>
                <c:pt idx="49">
                  <c:v>1594.1459800261914</c:v>
                </c:pt>
                <c:pt idx="50">
                  <c:v>1608.1553028671519</c:v>
                </c:pt>
                <c:pt idx="51">
                  <c:v>1650.6706026716665</c:v>
                </c:pt>
                <c:pt idx="52">
                  <c:v>1598.2409914823334</c:v>
                </c:pt>
                <c:pt idx="53">
                  <c:v>1602.3229754052277</c:v>
                </c:pt>
                <c:pt idx="54">
                  <c:v>1612.6048216020852</c:v>
                </c:pt>
                <c:pt idx="55">
                  <c:v>1609.0200292035152</c:v>
                </c:pt>
                <c:pt idx="56">
                  <c:v>1562.1309939352752</c:v>
                </c:pt>
                <c:pt idx="57">
                  <c:v>1592.712354405842</c:v>
                </c:pt>
                <c:pt idx="58">
                  <c:v>1567.0234454638123</c:v>
                </c:pt>
                <c:pt idx="59">
                  <c:v>1595.0887421761124</c:v>
                </c:pt>
                <c:pt idx="60">
                  <c:v>1602.8496037813698</c:v>
                </c:pt>
                <c:pt idx="61">
                  <c:v>1597.6746591026604</c:v>
                </c:pt>
                <c:pt idx="62">
                  <c:v>1570.6412263630998</c:v>
                </c:pt>
                <c:pt idx="63">
                  <c:v>1580.389876435725</c:v>
                </c:pt>
                <c:pt idx="64">
                  <c:v>1598.0053875233239</c:v>
                </c:pt>
                <c:pt idx="65">
                  <c:v>1577.3548285660436</c:v>
                </c:pt>
                <c:pt idx="66">
                  <c:v>1585.6130621356253</c:v>
                </c:pt>
                <c:pt idx="67">
                  <c:v>1592.0058078047832</c:v>
                </c:pt>
                <c:pt idx="68">
                  <c:v>1572.433192686357</c:v>
                </c:pt>
                <c:pt idx="69">
                  <c:v>1582.021344208375</c:v>
                </c:pt>
                <c:pt idx="70">
                  <c:v>1589.6130696812943</c:v>
                </c:pt>
                <c:pt idx="71">
                  <c:v>1582.7105037200583</c:v>
                </c:pt>
                <c:pt idx="72">
                  <c:v>1579.4208547028545</c:v>
                </c:pt>
              </c:numCache>
            </c:numRef>
          </c:val>
          <c:smooth val="0"/>
        </c:ser>
        <c:ser>
          <c:idx val="5"/>
          <c:order val="1"/>
          <c:tx>
            <c:strRef>
              <c:f>'8172S Data'!$K$160</c:f>
              <c:strCache>
                <c:ptCount val="1"/>
                <c:pt idx="0">
                  <c:v>-0.5°</c:v>
                </c:pt>
              </c:strCache>
            </c:strRef>
          </c:tx>
          <c:marker>
            <c:symbol val="none"/>
          </c:marker>
          <c:val>
            <c:numRef>
              <c:f>'8172S Data'!$K$163:$K$235</c:f>
              <c:numCache>
                <c:formatCode>0</c:formatCode>
                <c:ptCount val="73"/>
                <c:pt idx="0">
                  <c:v>2598.4097859327212</c:v>
                </c:pt>
                <c:pt idx="1">
                  <c:v>1372.1579577183886</c:v>
                </c:pt>
                <c:pt idx="2">
                  <c:v>1437.3240829491683</c:v>
                </c:pt>
                <c:pt idx="3">
                  <c:v>1448.6131641860306</c:v>
                </c:pt>
                <c:pt idx="4">
                  <c:v>1339.4627798297522</c:v>
                </c:pt>
                <c:pt idx="5">
                  <c:v>1369.1989913621974</c:v>
                </c:pt>
                <c:pt idx="6">
                  <c:v>1442.373853211009</c:v>
                </c:pt>
                <c:pt idx="7">
                  <c:v>1610.1425162376336</c:v>
                </c:pt>
                <c:pt idx="8">
                  <c:v>1570.2109442575895</c:v>
                </c:pt>
                <c:pt idx="9">
                  <c:v>1582.0310370293271</c:v>
                </c:pt>
                <c:pt idx="10">
                  <c:v>1653.598156958436</c:v>
                </c:pt>
                <c:pt idx="11">
                  <c:v>1634.4179639784807</c:v>
                </c:pt>
                <c:pt idx="12">
                  <c:v>1600.7527422134767</c:v>
                </c:pt>
                <c:pt idx="13">
                  <c:v>1511.5484573241658</c:v>
                </c:pt>
                <c:pt idx="14">
                  <c:v>1612.8259719480252</c:v>
                </c:pt>
                <c:pt idx="15">
                  <c:v>1643.8098175049836</c:v>
                </c:pt>
                <c:pt idx="16">
                  <c:v>1616.9670804101459</c:v>
                </c:pt>
                <c:pt idx="17">
                  <c:v>1700.9479577207585</c:v>
                </c:pt>
                <c:pt idx="18">
                  <c:v>1671.8500567384067</c:v>
                </c:pt>
                <c:pt idx="19">
                  <c:v>1655.9669846800243</c:v>
                </c:pt>
                <c:pt idx="20">
                  <c:v>1611.6310917534156</c:v>
                </c:pt>
                <c:pt idx="21">
                  <c:v>1663.0737806196521</c:v>
                </c:pt>
                <c:pt idx="22">
                  <c:v>1662.21099709429</c:v>
                </c:pt>
                <c:pt idx="23">
                  <c:v>1657.4458124235132</c:v>
                </c:pt>
                <c:pt idx="24">
                  <c:v>1632.1897976446094</c:v>
                </c:pt>
                <c:pt idx="25">
                  <c:v>1646.2685766403777</c:v>
                </c:pt>
                <c:pt idx="26">
                  <c:v>1638.9955336125336</c:v>
                </c:pt>
                <c:pt idx="27">
                  <c:v>1637.0519190812263</c:v>
                </c:pt>
                <c:pt idx="28">
                  <c:v>1669.5586347084275</c:v>
                </c:pt>
                <c:pt idx="29">
                  <c:v>1635.6747817800142</c:v>
                </c:pt>
                <c:pt idx="30">
                  <c:v>1612.332016041172</c:v>
                </c:pt>
                <c:pt idx="31">
                  <c:v>1613.199057963373</c:v>
                </c:pt>
                <c:pt idx="32">
                  <c:v>1652.7997469155328</c:v>
                </c:pt>
                <c:pt idx="33">
                  <c:v>1643.5347041356099</c:v>
                </c:pt>
                <c:pt idx="34">
                  <c:v>1646.2046734197463</c:v>
                </c:pt>
                <c:pt idx="35">
                  <c:v>1628.1739134686134</c:v>
                </c:pt>
                <c:pt idx="36">
                  <c:v>1602.7646568996424</c:v>
                </c:pt>
                <c:pt idx="37">
                  <c:v>1633.9488402820748</c:v>
                </c:pt>
                <c:pt idx="38">
                  <c:v>1623.0457341167576</c:v>
                </c:pt>
                <c:pt idx="39">
                  <c:v>1603.6684999702152</c:v>
                </c:pt>
                <c:pt idx="40">
                  <c:v>1585.390015936598</c:v>
                </c:pt>
                <c:pt idx="41">
                  <c:v>1593.4848638119176</c:v>
                </c:pt>
                <c:pt idx="42">
                  <c:v>1570.8194252896537</c:v>
                </c:pt>
                <c:pt idx="43">
                  <c:v>1592.9505606523953</c:v>
                </c:pt>
                <c:pt idx="44">
                  <c:v>1594.2311359513417</c:v>
                </c:pt>
                <c:pt idx="45">
                  <c:v>1571.1778734813765</c:v>
                </c:pt>
                <c:pt idx="46">
                  <c:v>1547.5043002367793</c:v>
                </c:pt>
                <c:pt idx="47">
                  <c:v>1574.5695154034438</c:v>
                </c:pt>
                <c:pt idx="48">
                  <c:v>1606.0642401710936</c:v>
                </c:pt>
                <c:pt idx="49">
                  <c:v>1581.1207207781174</c:v>
                </c:pt>
                <c:pt idx="50">
                  <c:v>1611.7955439056354</c:v>
                </c:pt>
                <c:pt idx="51">
                  <c:v>1545.7204002190319</c:v>
                </c:pt>
                <c:pt idx="52">
                  <c:v>1534.3456281595204</c:v>
                </c:pt>
                <c:pt idx="53">
                  <c:v>1557.8178443742906</c:v>
                </c:pt>
                <c:pt idx="54">
                  <c:v>1556.7004978652367</c:v>
                </c:pt>
                <c:pt idx="55">
                  <c:v>1544.9732390809386</c:v>
                </c:pt>
                <c:pt idx="56">
                  <c:v>1557.1741812081143</c:v>
                </c:pt>
                <c:pt idx="57">
                  <c:v>1530.0544622785849</c:v>
                </c:pt>
                <c:pt idx="58">
                  <c:v>1553.7692345031794</c:v>
                </c:pt>
                <c:pt idx="59">
                  <c:v>1561.34170708287</c:v>
                </c:pt>
                <c:pt idx="60">
                  <c:v>1558.2679736394236</c:v>
                </c:pt>
                <c:pt idx="61">
                  <c:v>1527.8465823760082</c:v>
                </c:pt>
                <c:pt idx="62">
                  <c:v>1546.5025462918627</c:v>
                </c:pt>
                <c:pt idx="63">
                  <c:v>1553.9121277382994</c:v>
                </c:pt>
                <c:pt idx="64">
                  <c:v>1551.1623903149216</c:v>
                </c:pt>
                <c:pt idx="65">
                  <c:v>1561.1562017710467</c:v>
                </c:pt>
                <c:pt idx="66">
                  <c:v>1542.0048416639611</c:v>
                </c:pt>
                <c:pt idx="67">
                  <c:v>1550.2857158065915</c:v>
                </c:pt>
                <c:pt idx="68">
                  <c:v>1543.6527146581334</c:v>
                </c:pt>
                <c:pt idx="69">
                  <c:v>1547.9994503721171</c:v>
                </c:pt>
                <c:pt idx="70">
                  <c:v>1526.9091313028887</c:v>
                </c:pt>
                <c:pt idx="71">
                  <c:v>1545.3883609174372</c:v>
                </c:pt>
                <c:pt idx="72">
                  <c:v>1558.1553971955966</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Data'!$Q$163:$Q$235</c:f>
              <c:numCache>
                <c:formatCode>0</c:formatCode>
                <c:ptCount val="73"/>
                <c:pt idx="0">
                  <c:v>2610.7366493998206</c:v>
                </c:pt>
                <c:pt idx="1">
                  <c:v>1427.6636528830386</c:v>
                </c:pt>
                <c:pt idx="2">
                  <c:v>1300.2609424627774</c:v>
                </c:pt>
                <c:pt idx="3">
                  <c:v>1379.4855417489257</c:v>
                </c:pt>
                <c:pt idx="4">
                  <c:v>1410.9430531448877</c:v>
                </c:pt>
                <c:pt idx="5">
                  <c:v>1326.2038250570361</c:v>
                </c:pt>
                <c:pt idx="6">
                  <c:v>1437.9220820591231</c:v>
                </c:pt>
                <c:pt idx="7">
                  <c:v>1570.7140329472411</c:v>
                </c:pt>
                <c:pt idx="8">
                  <c:v>1544.4075736872924</c:v>
                </c:pt>
                <c:pt idx="9">
                  <c:v>1507.7232976798402</c:v>
                </c:pt>
                <c:pt idx="10">
                  <c:v>1448.9879132080964</c:v>
                </c:pt>
                <c:pt idx="11">
                  <c:v>1596.869495147778</c:v>
                </c:pt>
                <c:pt idx="12">
                  <c:v>1543.6983332850543</c:v>
                </c:pt>
                <c:pt idx="13">
                  <c:v>1471.1495602764305</c:v>
                </c:pt>
                <c:pt idx="14">
                  <c:v>1588.6282495374194</c:v>
                </c:pt>
                <c:pt idx="15">
                  <c:v>1604.3217910777671</c:v>
                </c:pt>
                <c:pt idx="16">
                  <c:v>1585.4362132212721</c:v>
                </c:pt>
                <c:pt idx="17">
                  <c:v>1570.9938099248029</c:v>
                </c:pt>
                <c:pt idx="18">
                  <c:v>1606.7926010873257</c:v>
                </c:pt>
                <c:pt idx="19">
                  <c:v>1639.6229474503923</c:v>
                </c:pt>
                <c:pt idx="20">
                  <c:v>1565.3070999594706</c:v>
                </c:pt>
                <c:pt idx="21">
                  <c:v>1620.6034077054042</c:v>
                </c:pt>
                <c:pt idx="22">
                  <c:v>1636.8209963097988</c:v>
                </c:pt>
                <c:pt idx="23">
                  <c:v>1588.1144339859934</c:v>
                </c:pt>
                <c:pt idx="24">
                  <c:v>1546.6724916266201</c:v>
                </c:pt>
                <c:pt idx="25">
                  <c:v>1620.3174047975876</c:v>
                </c:pt>
                <c:pt idx="26">
                  <c:v>1627.821322432402</c:v>
                </c:pt>
                <c:pt idx="27">
                  <c:v>1617.027739213544</c:v>
                </c:pt>
                <c:pt idx="28">
                  <c:v>1613.3068383678067</c:v>
                </c:pt>
                <c:pt idx="29">
                  <c:v>1582.851965114962</c:v>
                </c:pt>
                <c:pt idx="30">
                  <c:v>1540.1781019564291</c:v>
                </c:pt>
                <c:pt idx="31">
                  <c:v>1585.6696073565276</c:v>
                </c:pt>
                <c:pt idx="32">
                  <c:v>1608.8797412143667</c:v>
                </c:pt>
                <c:pt idx="33">
                  <c:v>1599.7597020150536</c:v>
                </c:pt>
                <c:pt idx="34">
                  <c:v>1589.9310517931144</c:v>
                </c:pt>
                <c:pt idx="35">
                  <c:v>1593.308555229333</c:v>
                </c:pt>
                <c:pt idx="36">
                  <c:v>1562.077033072828</c:v>
                </c:pt>
                <c:pt idx="37">
                  <c:v>1554.6497029302857</c:v>
                </c:pt>
                <c:pt idx="38">
                  <c:v>1575.1158397549148</c:v>
                </c:pt>
                <c:pt idx="39">
                  <c:v>1562.8844506263486</c:v>
                </c:pt>
                <c:pt idx="40">
                  <c:v>1537.9322925049628</c:v>
                </c:pt>
                <c:pt idx="41">
                  <c:v>1568.5678905923965</c:v>
                </c:pt>
                <c:pt idx="42">
                  <c:v>1591.8514047157162</c:v>
                </c:pt>
                <c:pt idx="43">
                  <c:v>1562.0187823974666</c:v>
                </c:pt>
                <c:pt idx="44">
                  <c:v>1562.8768191890042</c:v>
                </c:pt>
                <c:pt idx="45">
                  <c:v>1552.1692122771799</c:v>
                </c:pt>
                <c:pt idx="46">
                  <c:v>1513.5134386141399</c:v>
                </c:pt>
                <c:pt idx="47">
                  <c:v>1577.3874422891697</c:v>
                </c:pt>
                <c:pt idx="48">
                  <c:v>1555.7686840008168</c:v>
                </c:pt>
                <c:pt idx="49">
                  <c:v>1554.6731241222717</c:v>
                </c:pt>
                <c:pt idx="50">
                  <c:v>1528.7260169243016</c:v>
                </c:pt>
                <c:pt idx="51">
                  <c:v>1552.7293231257845</c:v>
                </c:pt>
                <c:pt idx="52">
                  <c:v>1521.4464700695855</c:v>
                </c:pt>
                <c:pt idx="53">
                  <c:v>1533.1538173930728</c:v>
                </c:pt>
                <c:pt idx="54">
                  <c:v>1528.7382135575942</c:v>
                </c:pt>
                <c:pt idx="55">
                  <c:v>1520.3332289519135</c:v>
                </c:pt>
                <c:pt idx="56">
                  <c:v>1522.6797881554037</c:v>
                </c:pt>
                <c:pt idx="57">
                  <c:v>1536.8894048699913</c:v>
                </c:pt>
                <c:pt idx="58">
                  <c:v>1562.5102820150125</c:v>
                </c:pt>
                <c:pt idx="59">
                  <c:v>1508.7903388908669</c:v>
                </c:pt>
                <c:pt idx="60">
                  <c:v>1553.7598884853437</c:v>
                </c:pt>
                <c:pt idx="61">
                  <c:v>1483.6329726690528</c:v>
                </c:pt>
                <c:pt idx="62">
                  <c:v>1528.4082853402463</c:v>
                </c:pt>
                <c:pt idx="63">
                  <c:v>1530.0086517787543</c:v>
                </c:pt>
                <c:pt idx="64">
                  <c:v>1525.6712382218077</c:v>
                </c:pt>
                <c:pt idx="65">
                  <c:v>1503.8085888563671</c:v>
                </c:pt>
                <c:pt idx="66">
                  <c:v>1531.4901387801904</c:v>
                </c:pt>
                <c:pt idx="67">
                  <c:v>1533.4825461254125</c:v>
                </c:pt>
                <c:pt idx="68">
                  <c:v>1520.1277692302822</c:v>
                </c:pt>
                <c:pt idx="69">
                  <c:v>1520.5292951713502</c:v>
                </c:pt>
                <c:pt idx="70">
                  <c:v>1510.9913579934894</c:v>
                </c:pt>
                <c:pt idx="71">
                  <c:v>1528.4865328784906</c:v>
                </c:pt>
                <c:pt idx="72">
                  <c:v>1528.7951009749884</c:v>
                </c:pt>
              </c:numCache>
            </c:numRef>
          </c:val>
          <c:smooth val="0"/>
        </c:ser>
        <c:ser>
          <c:idx val="6"/>
          <c:order val="3"/>
          <c:tx>
            <c:strRef>
              <c:f>'8172S Data'!$W$160</c:f>
              <c:strCache>
                <c:ptCount val="1"/>
                <c:pt idx="0">
                  <c:v>-1.5°</c:v>
                </c:pt>
              </c:strCache>
            </c:strRef>
          </c:tx>
          <c:marker>
            <c:symbol val="none"/>
          </c:marker>
          <c:val>
            <c:numRef>
              <c:f>'8172S Data'!$W$163:$W$235</c:f>
              <c:numCache>
                <c:formatCode>0</c:formatCode>
                <c:ptCount val="73"/>
                <c:pt idx="0">
                  <c:v>2222.7015277018318</c:v>
                </c:pt>
                <c:pt idx="1">
                  <c:v>2013.3876996262316</c:v>
                </c:pt>
                <c:pt idx="2">
                  <c:v>1585.5101897892007</c:v>
                </c:pt>
                <c:pt idx="3">
                  <c:v>1268.4377791032719</c:v>
                </c:pt>
                <c:pt idx="4">
                  <c:v>1319.5986909168946</c:v>
                </c:pt>
                <c:pt idx="5">
                  <c:v>1434.0638803941556</c:v>
                </c:pt>
                <c:pt idx="6">
                  <c:v>1421.8113203082946</c:v>
                </c:pt>
                <c:pt idx="7">
                  <c:v>1462.5195793242335</c:v>
                </c:pt>
                <c:pt idx="8">
                  <c:v>1483.8148054628148</c:v>
                </c:pt>
                <c:pt idx="9">
                  <c:v>1408.9788039622122</c:v>
                </c:pt>
                <c:pt idx="10">
                  <c:v>1483.9571578297512</c:v>
                </c:pt>
                <c:pt idx="11">
                  <c:v>1555.8018914788183</c:v>
                </c:pt>
                <c:pt idx="12">
                  <c:v>1513.3709308021232</c:v>
                </c:pt>
                <c:pt idx="13">
                  <c:v>1399.7133913509654</c:v>
                </c:pt>
                <c:pt idx="14">
                  <c:v>1548.3238816754615</c:v>
                </c:pt>
                <c:pt idx="15">
                  <c:v>1532.2856875716921</c:v>
                </c:pt>
                <c:pt idx="16">
                  <c:v>1607.7898228969211</c:v>
                </c:pt>
                <c:pt idx="17">
                  <c:v>1556.696397389527</c:v>
                </c:pt>
                <c:pt idx="18">
                  <c:v>1467.953186192359</c:v>
                </c:pt>
                <c:pt idx="19">
                  <c:v>1524.5552285884637</c:v>
                </c:pt>
                <c:pt idx="20">
                  <c:v>1608.6068445473411</c:v>
                </c:pt>
                <c:pt idx="21">
                  <c:v>1445.9477009071129</c:v>
                </c:pt>
                <c:pt idx="22">
                  <c:v>1530.692212439026</c:v>
                </c:pt>
                <c:pt idx="23">
                  <c:v>1530.7659989722627</c:v>
                </c:pt>
                <c:pt idx="24">
                  <c:v>1568.3224425172502</c:v>
                </c:pt>
                <c:pt idx="25">
                  <c:v>1553.0571045951508</c:v>
                </c:pt>
                <c:pt idx="26">
                  <c:v>1493.9851193605255</c:v>
                </c:pt>
                <c:pt idx="27">
                  <c:v>1533.9295069508655</c:v>
                </c:pt>
                <c:pt idx="28">
                  <c:v>1545.6160213454543</c:v>
                </c:pt>
                <c:pt idx="29">
                  <c:v>1493.5617968893973</c:v>
                </c:pt>
                <c:pt idx="30">
                  <c:v>1496.2182456777787</c:v>
                </c:pt>
                <c:pt idx="31">
                  <c:v>1558.535094251926</c:v>
                </c:pt>
                <c:pt idx="32">
                  <c:v>1527.9363015402892</c:v>
                </c:pt>
                <c:pt idx="33">
                  <c:v>1563.238364677668</c:v>
                </c:pt>
                <c:pt idx="34">
                  <c:v>1470.2449187386171</c:v>
                </c:pt>
                <c:pt idx="35">
                  <c:v>1536.7564461308775</c:v>
                </c:pt>
                <c:pt idx="36">
                  <c:v>1525.1337389273347</c:v>
                </c:pt>
                <c:pt idx="37">
                  <c:v>1480.9215311300381</c:v>
                </c:pt>
                <c:pt idx="38">
                  <c:v>1515.8174721508553</c:v>
                </c:pt>
                <c:pt idx="39">
                  <c:v>1532.6373510492458</c:v>
                </c:pt>
                <c:pt idx="40">
                  <c:v>1552.6496948515296</c:v>
                </c:pt>
                <c:pt idx="41">
                  <c:v>1517.5004758872999</c:v>
                </c:pt>
                <c:pt idx="42">
                  <c:v>1485.2275115439986</c:v>
                </c:pt>
                <c:pt idx="43">
                  <c:v>1522.7050986368442</c:v>
                </c:pt>
                <c:pt idx="44">
                  <c:v>1505.7985232809954</c:v>
                </c:pt>
                <c:pt idx="45">
                  <c:v>1444.242399308841</c:v>
                </c:pt>
                <c:pt idx="46">
                  <c:v>1506.1865091918869</c:v>
                </c:pt>
                <c:pt idx="47">
                  <c:v>1511.7034985478813</c:v>
                </c:pt>
                <c:pt idx="48">
                  <c:v>1523.7659161189865</c:v>
                </c:pt>
                <c:pt idx="49">
                  <c:v>1489.3631166068342</c:v>
                </c:pt>
                <c:pt idx="50">
                  <c:v>1505.0601021732721</c:v>
                </c:pt>
                <c:pt idx="51">
                  <c:v>1511.4389818457366</c:v>
                </c:pt>
                <c:pt idx="52">
                  <c:v>1475.607694769815</c:v>
                </c:pt>
                <c:pt idx="53">
                  <c:v>1485.7458375806998</c:v>
                </c:pt>
                <c:pt idx="54">
                  <c:v>1508.4811102544334</c:v>
                </c:pt>
                <c:pt idx="55">
                  <c:v>1484.4915969866336</c:v>
                </c:pt>
                <c:pt idx="56">
                  <c:v>1497.1794495113797</c:v>
                </c:pt>
                <c:pt idx="57">
                  <c:v>1476.999099034098</c:v>
                </c:pt>
                <c:pt idx="58">
                  <c:v>1493.0545885412673</c:v>
                </c:pt>
                <c:pt idx="59">
                  <c:v>1495.844882252668</c:v>
                </c:pt>
                <c:pt idx="60">
                  <c:v>1467.1354767688231</c:v>
                </c:pt>
                <c:pt idx="61">
                  <c:v>1514.7565819536712</c:v>
                </c:pt>
                <c:pt idx="62">
                  <c:v>1484.5635879842212</c:v>
                </c:pt>
                <c:pt idx="63">
                  <c:v>1461.7293799583385</c:v>
                </c:pt>
                <c:pt idx="64">
                  <c:v>1466.0536696756205</c:v>
                </c:pt>
                <c:pt idx="65">
                  <c:v>1500.4954542396913</c:v>
                </c:pt>
                <c:pt idx="66">
                  <c:v>1496.4004470202976</c:v>
                </c:pt>
                <c:pt idx="67">
                  <c:v>1469.2240340769285</c:v>
                </c:pt>
                <c:pt idx="68">
                  <c:v>1472.753221416006</c:v>
                </c:pt>
                <c:pt idx="69">
                  <c:v>1483.3638470072253</c:v>
                </c:pt>
                <c:pt idx="70">
                  <c:v>1483.4556696711836</c:v>
                </c:pt>
                <c:pt idx="71">
                  <c:v>1465.3413366307354</c:v>
                </c:pt>
                <c:pt idx="72">
                  <c:v>1735.1184687685784</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Data'!$AC$163:$AC$235</c:f>
              <c:numCache>
                <c:formatCode>0</c:formatCode>
                <c:ptCount val="73"/>
                <c:pt idx="0">
                  <c:v>4060.0152905198775</c:v>
                </c:pt>
                <c:pt idx="1">
                  <c:v>2115.9299416180147</c:v>
                </c:pt>
                <c:pt idx="2">
                  <c:v>1606.9808060465928</c:v>
                </c:pt>
                <c:pt idx="3">
                  <c:v>1204.738516665122</c:v>
                </c:pt>
                <c:pt idx="4">
                  <c:v>1287.386264960169</c:v>
                </c:pt>
                <c:pt idx="5">
                  <c:v>1374.2249354272531</c:v>
                </c:pt>
                <c:pt idx="6">
                  <c:v>1500.4431643915161</c:v>
                </c:pt>
                <c:pt idx="7">
                  <c:v>1410.4534136203977</c:v>
                </c:pt>
                <c:pt idx="8">
                  <c:v>1300.1798177165554</c:v>
                </c:pt>
                <c:pt idx="9">
                  <c:v>1416.3084105246048</c:v>
                </c:pt>
                <c:pt idx="10">
                  <c:v>1375.0478229945795</c:v>
                </c:pt>
                <c:pt idx="11">
                  <c:v>1362.7783304471709</c:v>
                </c:pt>
                <c:pt idx="12">
                  <c:v>1416.7000133386687</c:v>
                </c:pt>
                <c:pt idx="13">
                  <c:v>1473.1028930204864</c:v>
                </c:pt>
                <c:pt idx="14">
                  <c:v>1395.1757068512256</c:v>
                </c:pt>
                <c:pt idx="15">
                  <c:v>1364.4151336778818</c:v>
                </c:pt>
                <c:pt idx="16">
                  <c:v>1419.0932056907322</c:v>
                </c:pt>
                <c:pt idx="17">
                  <c:v>1513.1394473828536</c:v>
                </c:pt>
                <c:pt idx="18">
                  <c:v>1448.9010052201795</c:v>
                </c:pt>
                <c:pt idx="19">
                  <c:v>1485.6019796780636</c:v>
                </c:pt>
                <c:pt idx="20">
                  <c:v>1453.4777799466456</c:v>
                </c:pt>
                <c:pt idx="21">
                  <c:v>1402.5104275732126</c:v>
                </c:pt>
                <c:pt idx="22">
                  <c:v>1452.5433351510596</c:v>
                </c:pt>
                <c:pt idx="23">
                  <c:v>1508.0530071355759</c:v>
                </c:pt>
                <c:pt idx="24">
                  <c:v>1467.3037716615697</c:v>
                </c:pt>
                <c:pt idx="25">
                  <c:v>1410.6884677058963</c:v>
                </c:pt>
                <c:pt idx="26">
                  <c:v>1475.4988600616005</c:v>
                </c:pt>
                <c:pt idx="27">
                  <c:v>1435.1604158063878</c:v>
                </c:pt>
                <c:pt idx="28">
                  <c:v>1460.3414653037457</c:v>
                </c:pt>
                <c:pt idx="29">
                  <c:v>1464.3389372700601</c:v>
                </c:pt>
                <c:pt idx="30">
                  <c:v>1464.9688463870632</c:v>
                </c:pt>
                <c:pt idx="31">
                  <c:v>1426.256646146293</c:v>
                </c:pt>
                <c:pt idx="32">
                  <c:v>1464.1241586631052</c:v>
                </c:pt>
                <c:pt idx="33">
                  <c:v>1473.7354298789137</c:v>
                </c:pt>
                <c:pt idx="34">
                  <c:v>1463.0768664946311</c:v>
                </c:pt>
                <c:pt idx="35">
                  <c:v>1470.451690738259</c:v>
                </c:pt>
                <c:pt idx="36">
                  <c:v>1469.0469124332785</c:v>
                </c:pt>
                <c:pt idx="37">
                  <c:v>1416.0468051622488</c:v>
                </c:pt>
                <c:pt idx="38">
                  <c:v>1456.0045112455809</c:v>
                </c:pt>
                <c:pt idx="39">
                  <c:v>1461.7902224785662</c:v>
                </c:pt>
                <c:pt idx="40">
                  <c:v>1456.8421094546379</c:v>
                </c:pt>
                <c:pt idx="41">
                  <c:v>1430.6517714119286</c:v>
                </c:pt>
                <c:pt idx="42">
                  <c:v>1468.6899421582007</c:v>
                </c:pt>
                <c:pt idx="43">
                  <c:v>1409.9980555408247</c:v>
                </c:pt>
                <c:pt idx="44">
                  <c:v>1458.4203067298622</c:v>
                </c:pt>
                <c:pt idx="45">
                  <c:v>1470.1187107114035</c:v>
                </c:pt>
                <c:pt idx="46">
                  <c:v>1452.5374378382637</c:v>
                </c:pt>
                <c:pt idx="47">
                  <c:v>1426.5975975398396</c:v>
                </c:pt>
                <c:pt idx="48">
                  <c:v>1458.9328454988713</c:v>
                </c:pt>
                <c:pt idx="49">
                  <c:v>1469.9877380371993</c:v>
                </c:pt>
                <c:pt idx="50">
                  <c:v>1452.9261996451089</c:v>
                </c:pt>
                <c:pt idx="51">
                  <c:v>1458.1941131982041</c:v>
                </c:pt>
                <c:pt idx="52">
                  <c:v>1442.2466119144528</c:v>
                </c:pt>
                <c:pt idx="53">
                  <c:v>1425.4178913927733</c:v>
                </c:pt>
                <c:pt idx="54">
                  <c:v>1438.3311986960382</c:v>
                </c:pt>
                <c:pt idx="55">
                  <c:v>1464.6009559665019</c:v>
                </c:pt>
                <c:pt idx="56">
                  <c:v>1421.4424976571124</c:v>
                </c:pt>
                <c:pt idx="57">
                  <c:v>1427.0810057524304</c:v>
                </c:pt>
                <c:pt idx="58">
                  <c:v>1422.6442763381442</c:v>
                </c:pt>
                <c:pt idx="59">
                  <c:v>1443.5737271654561</c:v>
                </c:pt>
                <c:pt idx="60">
                  <c:v>1450.193895657708</c:v>
                </c:pt>
                <c:pt idx="61">
                  <c:v>1431.3635410648878</c:v>
                </c:pt>
                <c:pt idx="62">
                  <c:v>1407.946066107168</c:v>
                </c:pt>
                <c:pt idx="63">
                  <c:v>1441.4009121206348</c:v>
                </c:pt>
                <c:pt idx="64">
                  <c:v>1475.9033179800881</c:v>
                </c:pt>
                <c:pt idx="65">
                  <c:v>1443.9726317051848</c:v>
                </c:pt>
                <c:pt idx="66">
                  <c:v>1467.8930085244958</c:v>
                </c:pt>
                <c:pt idx="67">
                  <c:v>1411.9734462349154</c:v>
                </c:pt>
                <c:pt idx="68">
                  <c:v>1431.5564653653055</c:v>
                </c:pt>
                <c:pt idx="69">
                  <c:v>1442.8684944501074</c:v>
                </c:pt>
                <c:pt idx="70">
                  <c:v>1447.7478320048608</c:v>
                </c:pt>
                <c:pt idx="71">
                  <c:v>1412.1932962448891</c:v>
                </c:pt>
                <c:pt idx="72">
                  <c:v>1457.0393911081767</c:v>
                </c:pt>
              </c:numCache>
            </c:numRef>
          </c:val>
          <c:smooth val="0"/>
        </c:ser>
        <c:ser>
          <c:idx val="7"/>
          <c:order val="5"/>
          <c:tx>
            <c:strRef>
              <c:f>'8172S Data'!$AI$160</c:f>
              <c:strCache>
                <c:ptCount val="1"/>
                <c:pt idx="0">
                  <c:v>-2.5°</c:v>
                </c:pt>
              </c:strCache>
            </c:strRef>
          </c:tx>
          <c:marker>
            <c:symbol val="none"/>
          </c:marker>
          <c:val>
            <c:numRef>
              <c:f>'8172S Data'!$AI$163:$AI$235</c:f>
              <c:numCache>
                <c:formatCode>0</c:formatCode>
                <c:ptCount val="73"/>
                <c:pt idx="0">
                  <c:v>16357.378425376266</c:v>
                </c:pt>
                <c:pt idx="1">
                  <c:v>2022.154264356099</c:v>
                </c:pt>
                <c:pt idx="2">
                  <c:v>1517.163608562691</c:v>
                </c:pt>
                <c:pt idx="3">
                  <c:v>1514.0163098878695</c:v>
                </c:pt>
                <c:pt idx="4">
                  <c:v>1482.8902080709961</c:v>
                </c:pt>
                <c:pt idx="5">
                  <c:v>1400.7756331603937</c:v>
                </c:pt>
                <c:pt idx="6">
                  <c:v>1168.1976098751982</c:v>
                </c:pt>
                <c:pt idx="7">
                  <c:v>1236.6451948727956</c:v>
                </c:pt>
                <c:pt idx="8">
                  <c:v>1366.2511698887038</c:v>
                </c:pt>
                <c:pt idx="9">
                  <c:v>1239.3548949842668</c:v>
                </c:pt>
                <c:pt idx="10">
                  <c:v>1368.8008096901629</c:v>
                </c:pt>
                <c:pt idx="11">
                  <c:v>1326.8086878686004</c:v>
                </c:pt>
                <c:pt idx="12">
                  <c:v>1304.3541575651666</c:v>
                </c:pt>
                <c:pt idx="13">
                  <c:v>1249.3065542606826</c:v>
                </c:pt>
                <c:pt idx="14">
                  <c:v>1362.8785802349371</c:v>
                </c:pt>
                <c:pt idx="15">
                  <c:v>1365.2560120896251</c:v>
                </c:pt>
                <c:pt idx="16">
                  <c:v>1336.4632101265624</c:v>
                </c:pt>
                <c:pt idx="17">
                  <c:v>1390.5728148118981</c:v>
                </c:pt>
                <c:pt idx="18">
                  <c:v>1358.0789851319983</c:v>
                </c:pt>
                <c:pt idx="19">
                  <c:v>1312.6873152289506</c:v>
                </c:pt>
                <c:pt idx="20">
                  <c:v>1367.0405429714658</c:v>
                </c:pt>
                <c:pt idx="21">
                  <c:v>1396.6853394931838</c:v>
                </c:pt>
                <c:pt idx="22">
                  <c:v>1371.6940425561245</c:v>
                </c:pt>
                <c:pt idx="23">
                  <c:v>1350.2600072009006</c:v>
                </c:pt>
                <c:pt idx="24">
                  <c:v>1382.3421996347877</c:v>
                </c:pt>
                <c:pt idx="25">
                  <c:v>1362.9794375971746</c:v>
                </c:pt>
                <c:pt idx="26">
                  <c:v>1403.3215651302851</c:v>
                </c:pt>
                <c:pt idx="27">
                  <c:v>1418.6198105561648</c:v>
                </c:pt>
                <c:pt idx="28">
                  <c:v>1382.9107138028462</c:v>
                </c:pt>
                <c:pt idx="29">
                  <c:v>1362.2527908759753</c:v>
                </c:pt>
                <c:pt idx="30">
                  <c:v>1401.7256136638318</c:v>
                </c:pt>
                <c:pt idx="31">
                  <c:v>1414.0630504939472</c:v>
                </c:pt>
                <c:pt idx="32">
                  <c:v>1397.3785377853987</c:v>
                </c:pt>
                <c:pt idx="33">
                  <c:v>1429.1572093186221</c:v>
                </c:pt>
                <c:pt idx="34">
                  <c:v>1411.6499047297293</c:v>
                </c:pt>
                <c:pt idx="35">
                  <c:v>1361.967736061137</c:v>
                </c:pt>
                <c:pt idx="36">
                  <c:v>1394.1644290296113</c:v>
                </c:pt>
                <c:pt idx="37">
                  <c:v>1403.9536121895799</c:v>
                </c:pt>
                <c:pt idx="38">
                  <c:v>1401.6207266930744</c:v>
                </c:pt>
                <c:pt idx="39">
                  <c:v>1356.1929368996314</c:v>
                </c:pt>
                <c:pt idx="40">
                  <c:v>1399.0061999981801</c:v>
                </c:pt>
                <c:pt idx="41">
                  <c:v>1374.9562466662783</c:v>
                </c:pt>
                <c:pt idx="42">
                  <c:v>1395.9751116279738</c:v>
                </c:pt>
                <c:pt idx="43">
                  <c:v>1417.0952645723287</c:v>
                </c:pt>
                <c:pt idx="44">
                  <c:v>1378.8844587241986</c:v>
                </c:pt>
                <c:pt idx="45">
                  <c:v>1365.1853226154549</c:v>
                </c:pt>
                <c:pt idx="46">
                  <c:v>1393.6333187709336</c:v>
                </c:pt>
                <c:pt idx="47">
                  <c:v>1388.2169482624297</c:v>
                </c:pt>
                <c:pt idx="48">
                  <c:v>1385.6995851184363</c:v>
                </c:pt>
                <c:pt idx="49">
                  <c:v>1420.0721754897495</c:v>
                </c:pt>
                <c:pt idx="50">
                  <c:v>1365.6524819018987</c:v>
                </c:pt>
                <c:pt idx="51">
                  <c:v>1388.6903448286214</c:v>
                </c:pt>
                <c:pt idx="52">
                  <c:v>1401.230217971083</c:v>
                </c:pt>
                <c:pt idx="53">
                  <c:v>1382.4562873397729</c:v>
                </c:pt>
                <c:pt idx="54">
                  <c:v>1365.9560215523518</c:v>
                </c:pt>
                <c:pt idx="55">
                  <c:v>1387.8771281208633</c:v>
                </c:pt>
                <c:pt idx="56">
                  <c:v>1397.6181443310491</c:v>
                </c:pt>
                <c:pt idx="57">
                  <c:v>1402.21319430889</c:v>
                </c:pt>
                <c:pt idx="58">
                  <c:v>1407.4775703960297</c:v>
                </c:pt>
                <c:pt idx="59">
                  <c:v>1393.6747916487727</c:v>
                </c:pt>
                <c:pt idx="60">
                  <c:v>1376.6495227504399</c:v>
                </c:pt>
                <c:pt idx="61">
                  <c:v>1388.0162750156037</c:v>
                </c:pt>
                <c:pt idx="62">
                  <c:v>1395.8367531026202</c:v>
                </c:pt>
                <c:pt idx="63">
                  <c:v>1388.5795612635136</c:v>
                </c:pt>
                <c:pt idx="64">
                  <c:v>1383.2168207579027</c:v>
                </c:pt>
                <c:pt idx="65">
                  <c:v>1382.1077708875493</c:v>
                </c:pt>
                <c:pt idx="66">
                  <c:v>1401.6427056604216</c:v>
                </c:pt>
                <c:pt idx="67">
                  <c:v>1397.0590428200167</c:v>
                </c:pt>
                <c:pt idx="68">
                  <c:v>1369.8634046890925</c:v>
                </c:pt>
                <c:pt idx="69">
                  <c:v>1390.11436643814</c:v>
                </c:pt>
                <c:pt idx="70">
                  <c:v>1393.157741920211</c:v>
                </c:pt>
                <c:pt idx="71">
                  <c:v>1394.7641165406317</c:v>
                </c:pt>
                <c:pt idx="72">
                  <c:v>1396.9241775756316</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Data'!$AO$163:$AO$235</c:f>
              <c:numCache>
                <c:formatCode>0</c:formatCode>
                <c:ptCount val="73"/>
                <c:pt idx="0">
                  <c:v>4007.9945939135714</c:v>
                </c:pt>
                <c:pt idx="1">
                  <c:v>1759.7021372172978</c:v>
                </c:pt>
                <c:pt idx="2">
                  <c:v>1572.4885353689406</c:v>
                </c:pt>
                <c:pt idx="3">
                  <c:v>1237.3026771124244</c:v>
                </c:pt>
                <c:pt idx="4">
                  <c:v>1245.3382917887277</c:v>
                </c:pt>
                <c:pt idx="5">
                  <c:v>1302.5925541673048</c:v>
                </c:pt>
                <c:pt idx="6">
                  <c:v>1322.5507175565413</c:v>
                </c:pt>
                <c:pt idx="7">
                  <c:v>1185.570758547138</c:v>
                </c:pt>
                <c:pt idx="8">
                  <c:v>1194.6113206766117</c:v>
                </c:pt>
                <c:pt idx="9">
                  <c:v>1214.503533233124</c:v>
                </c:pt>
                <c:pt idx="10">
                  <c:v>1217.9821648038867</c:v>
                </c:pt>
                <c:pt idx="11">
                  <c:v>1316.0009947058629</c:v>
                </c:pt>
                <c:pt idx="12">
                  <c:v>1317.3180156819881</c:v>
                </c:pt>
                <c:pt idx="13">
                  <c:v>1267.1560759400993</c:v>
                </c:pt>
                <c:pt idx="14">
                  <c:v>1245.6556608224134</c:v>
                </c:pt>
                <c:pt idx="15">
                  <c:v>1352.9547945982645</c:v>
                </c:pt>
                <c:pt idx="16">
                  <c:v>1330.721472585388</c:v>
                </c:pt>
                <c:pt idx="17">
                  <c:v>1307.7841020863714</c:v>
                </c:pt>
                <c:pt idx="18">
                  <c:v>1345.3763500466566</c:v>
                </c:pt>
                <c:pt idx="19">
                  <c:v>1271.757135575943</c:v>
                </c:pt>
                <c:pt idx="20">
                  <c:v>1290.9062101865898</c:v>
                </c:pt>
                <c:pt idx="21">
                  <c:v>1310.8408501015083</c:v>
                </c:pt>
                <c:pt idx="22">
                  <c:v>1339.0153403802685</c:v>
                </c:pt>
                <c:pt idx="23">
                  <c:v>1285.8393241216622</c:v>
                </c:pt>
                <c:pt idx="24">
                  <c:v>1326.9135395361677</c:v>
                </c:pt>
                <c:pt idx="25">
                  <c:v>1277.1743167981369</c:v>
                </c:pt>
                <c:pt idx="26">
                  <c:v>1328.039658126999</c:v>
                </c:pt>
                <c:pt idx="27">
                  <c:v>1331.5673694074376</c:v>
                </c:pt>
                <c:pt idx="28">
                  <c:v>1345.5053422433646</c:v>
                </c:pt>
                <c:pt idx="29">
                  <c:v>1285.0553331580772</c:v>
                </c:pt>
                <c:pt idx="30">
                  <c:v>1335.2565156276869</c:v>
                </c:pt>
                <c:pt idx="31">
                  <c:v>1333.6049854894713</c:v>
                </c:pt>
                <c:pt idx="32">
                  <c:v>1310.6609079823534</c:v>
                </c:pt>
                <c:pt idx="33">
                  <c:v>1321.2526535158743</c:v>
                </c:pt>
                <c:pt idx="34">
                  <c:v>1328.3998884372077</c:v>
                </c:pt>
                <c:pt idx="35">
                  <c:v>1294.7446820418547</c:v>
                </c:pt>
                <c:pt idx="36">
                  <c:v>1328.3000010661874</c:v>
                </c:pt>
                <c:pt idx="37">
                  <c:v>1343.7666219977323</c:v>
                </c:pt>
                <c:pt idx="38">
                  <c:v>1307.7281376042167</c:v>
                </c:pt>
                <c:pt idx="39">
                  <c:v>1324.0973228177477</c:v>
                </c:pt>
                <c:pt idx="40">
                  <c:v>1345.3161258449795</c:v>
                </c:pt>
                <c:pt idx="41">
                  <c:v>1335.3467013869069</c:v>
                </c:pt>
                <c:pt idx="42">
                  <c:v>1334.3005722388993</c:v>
                </c:pt>
                <c:pt idx="43">
                  <c:v>1326.9077888690142</c:v>
                </c:pt>
                <c:pt idx="44">
                  <c:v>1299.7645045418681</c:v>
                </c:pt>
                <c:pt idx="45">
                  <c:v>1321.9012314217036</c:v>
                </c:pt>
                <c:pt idx="46">
                  <c:v>1339.6076661385603</c:v>
                </c:pt>
                <c:pt idx="47">
                  <c:v>1336.1308441596398</c:v>
                </c:pt>
                <c:pt idx="48">
                  <c:v>1306.696788262439</c:v>
                </c:pt>
                <c:pt idx="49">
                  <c:v>1331.5317929948458</c:v>
                </c:pt>
                <c:pt idx="50">
                  <c:v>1312.880733944954</c:v>
                </c:pt>
                <c:pt idx="51">
                  <c:v>1333.5241354083319</c:v>
                </c:pt>
                <c:pt idx="52">
                  <c:v>1329.9828927675442</c:v>
                </c:pt>
                <c:pt idx="53">
                  <c:v>1319.479640122297</c:v>
                </c:pt>
                <c:pt idx="54">
                  <c:v>1322.1249629556123</c:v>
                </c:pt>
                <c:pt idx="55">
                  <c:v>1334.1195603913175</c:v>
                </c:pt>
                <c:pt idx="56">
                  <c:v>1364.1473998183383</c:v>
                </c:pt>
                <c:pt idx="57">
                  <c:v>1346.5229606424502</c:v>
                </c:pt>
                <c:pt idx="58">
                  <c:v>1340.601649407274</c:v>
                </c:pt>
                <c:pt idx="59">
                  <c:v>1302.3621345045538</c:v>
                </c:pt>
                <c:pt idx="60">
                  <c:v>1336.2097106936556</c:v>
                </c:pt>
                <c:pt idx="61">
                  <c:v>1337.2763137150123</c:v>
                </c:pt>
                <c:pt idx="62">
                  <c:v>1331.5509384181807</c:v>
                </c:pt>
                <c:pt idx="63">
                  <c:v>1323.4897751751862</c:v>
                </c:pt>
                <c:pt idx="64">
                  <c:v>1347.6621358510936</c:v>
                </c:pt>
                <c:pt idx="65">
                  <c:v>1334.9131824942665</c:v>
                </c:pt>
                <c:pt idx="66">
                  <c:v>1343.8660572260387</c:v>
                </c:pt>
                <c:pt idx="67">
                  <c:v>1342.721740163375</c:v>
                </c:pt>
                <c:pt idx="68">
                  <c:v>1332.7758879691728</c:v>
                </c:pt>
                <c:pt idx="69">
                  <c:v>1346.4046981137183</c:v>
                </c:pt>
                <c:pt idx="70">
                  <c:v>1350.3066406762644</c:v>
                </c:pt>
                <c:pt idx="71">
                  <c:v>1344.9803800771244</c:v>
                </c:pt>
                <c:pt idx="72">
                  <c:v>1329.6938628143621</c:v>
                </c:pt>
              </c:numCache>
            </c:numRef>
          </c:val>
          <c:smooth val="0"/>
        </c:ser>
        <c:ser>
          <c:idx val="8"/>
          <c:order val="7"/>
          <c:tx>
            <c:strRef>
              <c:f>'8172S Data'!$AU$160</c:f>
              <c:strCache>
                <c:ptCount val="1"/>
                <c:pt idx="0">
                  <c:v>-3.5°</c:v>
                </c:pt>
              </c:strCache>
            </c:strRef>
          </c:tx>
          <c:marker>
            <c:symbol val="none"/>
          </c:marker>
          <c:val>
            <c:numRef>
              <c:f>'8172S Data'!$AU$163:$AU$235</c:f>
              <c:numCache>
                <c:formatCode>0</c:formatCode>
                <c:ptCount val="73"/>
                <c:pt idx="0">
                  <c:v>5957.2792141599475</c:v>
                </c:pt>
                <c:pt idx="1">
                  <c:v>2725.2581660240212</c:v>
                </c:pt>
                <c:pt idx="2">
                  <c:v>2699.1791405118302</c:v>
                </c:pt>
                <c:pt idx="3">
                  <c:v>2528.6060142711517</c:v>
                </c:pt>
                <c:pt idx="4">
                  <c:v>1573.8943462770121</c:v>
                </c:pt>
                <c:pt idx="5">
                  <c:v>1331.9878702912001</c:v>
                </c:pt>
                <c:pt idx="6">
                  <c:v>1377.0812096500169</c:v>
                </c:pt>
                <c:pt idx="7">
                  <c:v>1332.4519249193318</c:v>
                </c:pt>
                <c:pt idx="8">
                  <c:v>1198.4279935119471</c:v>
                </c:pt>
                <c:pt idx="9">
                  <c:v>1236.1394095170197</c:v>
                </c:pt>
                <c:pt idx="10">
                  <c:v>1186.9769070821139</c:v>
                </c:pt>
                <c:pt idx="11">
                  <c:v>1148.077463356035</c:v>
                </c:pt>
                <c:pt idx="12">
                  <c:v>1222.7892263027925</c:v>
                </c:pt>
                <c:pt idx="13">
                  <c:v>1232.3497754745351</c:v>
                </c:pt>
                <c:pt idx="14">
                  <c:v>1197.8438108257274</c:v>
                </c:pt>
                <c:pt idx="15">
                  <c:v>1174.2352893380016</c:v>
                </c:pt>
                <c:pt idx="16">
                  <c:v>1240.0957837782878</c:v>
                </c:pt>
                <c:pt idx="17">
                  <c:v>1211.4025128952949</c:v>
                </c:pt>
                <c:pt idx="18">
                  <c:v>1261.7591379059268</c:v>
                </c:pt>
                <c:pt idx="19">
                  <c:v>1253.8823616327809</c:v>
                </c:pt>
                <c:pt idx="20">
                  <c:v>1211.5859117917234</c:v>
                </c:pt>
                <c:pt idx="21">
                  <c:v>1213.2850066555288</c:v>
                </c:pt>
                <c:pt idx="22">
                  <c:v>1257.4806524519113</c:v>
                </c:pt>
                <c:pt idx="23">
                  <c:v>1275.603890414119</c:v>
                </c:pt>
                <c:pt idx="24">
                  <c:v>1293.5927457973537</c:v>
                </c:pt>
                <c:pt idx="25">
                  <c:v>1262.9636333241579</c:v>
                </c:pt>
                <c:pt idx="26">
                  <c:v>1231.0899152226655</c:v>
                </c:pt>
                <c:pt idx="27">
                  <c:v>1267.7196683184934</c:v>
                </c:pt>
                <c:pt idx="28">
                  <c:v>1267.5074711082316</c:v>
                </c:pt>
                <c:pt idx="29">
                  <c:v>1256.3382401024573</c:v>
                </c:pt>
                <c:pt idx="30">
                  <c:v>1214.5324969402284</c:v>
                </c:pt>
                <c:pt idx="31">
                  <c:v>1282.5741200065081</c:v>
                </c:pt>
                <c:pt idx="32">
                  <c:v>1238.4540133504322</c:v>
                </c:pt>
                <c:pt idx="33">
                  <c:v>1264.0622503582083</c:v>
                </c:pt>
                <c:pt idx="34">
                  <c:v>1288.1002951683729</c:v>
                </c:pt>
                <c:pt idx="35">
                  <c:v>1255.8186523225654</c:v>
                </c:pt>
                <c:pt idx="36">
                  <c:v>1233.3417370657301</c:v>
                </c:pt>
                <c:pt idx="37">
                  <c:v>1254.3519892666545</c:v>
                </c:pt>
                <c:pt idx="38">
                  <c:v>1272.2898911001048</c:v>
                </c:pt>
                <c:pt idx="39">
                  <c:v>1262.5912343220625</c:v>
                </c:pt>
                <c:pt idx="40">
                  <c:v>1308.4375282261706</c:v>
                </c:pt>
                <c:pt idx="41">
                  <c:v>1253.9459743326649</c:v>
                </c:pt>
                <c:pt idx="42">
                  <c:v>1266.3325701415906</c:v>
                </c:pt>
                <c:pt idx="43">
                  <c:v>1276.6397553516817</c:v>
                </c:pt>
                <c:pt idx="44">
                  <c:v>1292.1839358519012</c:v>
                </c:pt>
                <c:pt idx="45">
                  <c:v>1239.1053335194549</c:v>
                </c:pt>
                <c:pt idx="46">
                  <c:v>1262.1415308754342</c:v>
                </c:pt>
                <c:pt idx="47">
                  <c:v>1272.0824150479216</c:v>
                </c:pt>
                <c:pt idx="48">
                  <c:v>1287.9422447651698</c:v>
                </c:pt>
                <c:pt idx="49">
                  <c:v>1284.8206839032528</c:v>
                </c:pt>
                <c:pt idx="50">
                  <c:v>1267.7245647670393</c:v>
                </c:pt>
                <c:pt idx="51">
                  <c:v>1249.7024216120026</c:v>
                </c:pt>
                <c:pt idx="52">
                  <c:v>1268.7502891064682</c:v>
                </c:pt>
                <c:pt idx="53">
                  <c:v>1271.0936942295243</c:v>
                </c:pt>
                <c:pt idx="54">
                  <c:v>1270.3993910041868</c:v>
                </c:pt>
                <c:pt idx="55">
                  <c:v>1259.0403724861653</c:v>
                </c:pt>
                <c:pt idx="56">
                  <c:v>1268.3470250953817</c:v>
                </c:pt>
                <c:pt idx="57">
                  <c:v>1305.3110697500715</c:v>
                </c:pt>
                <c:pt idx="58">
                  <c:v>1295.6316991609719</c:v>
                </c:pt>
                <c:pt idx="59">
                  <c:v>1288.386095008542</c:v>
                </c:pt>
                <c:pt idx="60">
                  <c:v>1265.9402563043436</c:v>
                </c:pt>
                <c:pt idx="61">
                  <c:v>1286.9463219879315</c:v>
                </c:pt>
                <c:pt idx="62">
                  <c:v>1293.2343310783676</c:v>
                </c:pt>
                <c:pt idx="63">
                  <c:v>1287.7854938880284</c:v>
                </c:pt>
                <c:pt idx="64">
                  <c:v>1307.597293043428</c:v>
                </c:pt>
                <c:pt idx="65">
                  <c:v>1297.8074720433892</c:v>
                </c:pt>
                <c:pt idx="66">
                  <c:v>1291.1283138189592</c:v>
                </c:pt>
                <c:pt idx="67">
                  <c:v>1298.8559558901802</c:v>
                </c:pt>
                <c:pt idx="68">
                  <c:v>1302.3068716876055</c:v>
                </c:pt>
                <c:pt idx="69">
                  <c:v>1276.0312354021396</c:v>
                </c:pt>
                <c:pt idx="70">
                  <c:v>1291.0811027500029</c:v>
                </c:pt>
                <c:pt idx="71">
                  <c:v>1294.6972201559354</c:v>
                </c:pt>
                <c:pt idx="72">
                  <c:v>1296.4925742574258</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Data'!$BA$163:$BA$235</c:f>
              <c:numCache>
                <c:formatCode>0</c:formatCode>
                <c:ptCount val="73"/>
                <c:pt idx="0">
                  <c:v>4791.0429744084977</c:v>
                </c:pt>
                <c:pt idx="1">
                  <c:v>3475.0087732491097</c:v>
                </c:pt>
                <c:pt idx="2">
                  <c:v>2166.0493475411704</c:v>
                </c:pt>
                <c:pt idx="3">
                  <c:v>1759.624872579001</c:v>
                </c:pt>
                <c:pt idx="4">
                  <c:v>1624.4074026216419</c:v>
                </c:pt>
                <c:pt idx="5">
                  <c:v>1287.5279071941839</c:v>
                </c:pt>
                <c:pt idx="6">
                  <c:v>1177.3685638645047</c:v>
                </c:pt>
                <c:pt idx="7">
                  <c:v>1080.6304439073861</c:v>
                </c:pt>
                <c:pt idx="8">
                  <c:v>1153.3841789175049</c:v>
                </c:pt>
                <c:pt idx="9">
                  <c:v>1199.462215779158</c:v>
                </c:pt>
                <c:pt idx="10">
                  <c:v>1067.606359918919</c:v>
                </c:pt>
                <c:pt idx="11">
                  <c:v>1176.6333192005025</c:v>
                </c:pt>
                <c:pt idx="12">
                  <c:v>1174.7872388483302</c:v>
                </c:pt>
                <c:pt idx="13">
                  <c:v>1082.346364608781</c:v>
                </c:pt>
                <c:pt idx="14">
                  <c:v>1135.8671909130624</c:v>
                </c:pt>
                <c:pt idx="15">
                  <c:v>1176.1447803839453</c:v>
                </c:pt>
                <c:pt idx="16">
                  <c:v>1227.2154384848768</c:v>
                </c:pt>
                <c:pt idx="17">
                  <c:v>1182.5529160513636</c:v>
                </c:pt>
                <c:pt idx="18">
                  <c:v>1184.3291774484435</c:v>
                </c:pt>
                <c:pt idx="19">
                  <c:v>1195.6815325117507</c:v>
                </c:pt>
                <c:pt idx="20">
                  <c:v>1180.4997579995788</c:v>
                </c:pt>
                <c:pt idx="21">
                  <c:v>1166.8610115393556</c:v>
                </c:pt>
                <c:pt idx="22">
                  <c:v>1173.215089228592</c:v>
                </c:pt>
                <c:pt idx="23">
                  <c:v>1219.4842096450925</c:v>
                </c:pt>
                <c:pt idx="24">
                  <c:v>1211.5113497044915</c:v>
                </c:pt>
                <c:pt idx="25">
                  <c:v>1170.7589378209202</c:v>
                </c:pt>
                <c:pt idx="26">
                  <c:v>1210.4291180022976</c:v>
                </c:pt>
                <c:pt idx="27">
                  <c:v>1222.4568521260578</c:v>
                </c:pt>
                <c:pt idx="28">
                  <c:v>1170.9524585871461</c:v>
                </c:pt>
                <c:pt idx="29">
                  <c:v>1201.2319467886684</c:v>
                </c:pt>
                <c:pt idx="30">
                  <c:v>1209.3942260897807</c:v>
                </c:pt>
                <c:pt idx="31">
                  <c:v>1204.2083525804824</c:v>
                </c:pt>
                <c:pt idx="32">
                  <c:v>1208.4021783461349</c:v>
                </c:pt>
                <c:pt idx="33">
                  <c:v>1195.5971309008612</c:v>
                </c:pt>
                <c:pt idx="34">
                  <c:v>1221.7580333541641</c:v>
                </c:pt>
                <c:pt idx="35">
                  <c:v>1228.0045621044708</c:v>
                </c:pt>
                <c:pt idx="36">
                  <c:v>1184.222273573504</c:v>
                </c:pt>
                <c:pt idx="37">
                  <c:v>1198.3522812975118</c:v>
                </c:pt>
                <c:pt idx="38">
                  <c:v>1189.8777834915384</c:v>
                </c:pt>
                <c:pt idx="39">
                  <c:v>1202.3021070509444</c:v>
                </c:pt>
                <c:pt idx="40">
                  <c:v>1226.0928484386959</c:v>
                </c:pt>
                <c:pt idx="41">
                  <c:v>1228.9776014546658</c:v>
                </c:pt>
                <c:pt idx="42">
                  <c:v>1194.0578819659418</c:v>
                </c:pt>
                <c:pt idx="43">
                  <c:v>1217.613699932871</c:v>
                </c:pt>
                <c:pt idx="44">
                  <c:v>1226.472051096436</c:v>
                </c:pt>
                <c:pt idx="45">
                  <c:v>1212.485296153422</c:v>
                </c:pt>
                <c:pt idx="46">
                  <c:v>1241.6224046354416</c:v>
                </c:pt>
                <c:pt idx="47">
                  <c:v>1201.2141805413974</c:v>
                </c:pt>
                <c:pt idx="48">
                  <c:v>1222.3795257092886</c:v>
                </c:pt>
                <c:pt idx="49">
                  <c:v>1224.2071086854817</c:v>
                </c:pt>
                <c:pt idx="50">
                  <c:v>1249.6534182931709</c:v>
                </c:pt>
                <c:pt idx="51">
                  <c:v>1204.5798010718172</c:v>
                </c:pt>
                <c:pt idx="52">
                  <c:v>1226.4179055114964</c:v>
                </c:pt>
                <c:pt idx="53">
                  <c:v>1225.1546506919135</c:v>
                </c:pt>
                <c:pt idx="54">
                  <c:v>1225.6454452784728</c:v>
                </c:pt>
                <c:pt idx="55">
                  <c:v>1242.8828908685309</c:v>
                </c:pt>
                <c:pt idx="56">
                  <c:v>1217.707178353266</c:v>
                </c:pt>
                <c:pt idx="57">
                  <c:v>1234.1472909911431</c:v>
                </c:pt>
                <c:pt idx="58">
                  <c:v>1245.1277414056833</c:v>
                </c:pt>
                <c:pt idx="59">
                  <c:v>1238.9825148234931</c:v>
                </c:pt>
                <c:pt idx="60">
                  <c:v>1218.6230735908659</c:v>
                </c:pt>
                <c:pt idx="61">
                  <c:v>1237.9942148045332</c:v>
                </c:pt>
                <c:pt idx="62">
                  <c:v>1224.5742668257737</c:v>
                </c:pt>
                <c:pt idx="63">
                  <c:v>1253.0309872374241</c:v>
                </c:pt>
                <c:pt idx="64">
                  <c:v>1250.642842844311</c:v>
                </c:pt>
                <c:pt idx="65">
                  <c:v>1234.5995338115426</c:v>
                </c:pt>
                <c:pt idx="66">
                  <c:v>1244.1291285140014</c:v>
                </c:pt>
                <c:pt idx="67">
                  <c:v>1255.649053258973</c:v>
                </c:pt>
                <c:pt idx="68">
                  <c:v>1249.3424932363059</c:v>
                </c:pt>
                <c:pt idx="69">
                  <c:v>1234.3354274079143</c:v>
                </c:pt>
                <c:pt idx="70">
                  <c:v>1241.4786025941228</c:v>
                </c:pt>
                <c:pt idx="71">
                  <c:v>1253.1470225494525</c:v>
                </c:pt>
                <c:pt idx="72">
                  <c:v>1258.5569786238702</c:v>
                </c:pt>
              </c:numCache>
            </c:numRef>
          </c:val>
          <c:smooth val="0"/>
        </c:ser>
        <c:dLbls>
          <c:showLegendKey val="0"/>
          <c:showVal val="0"/>
          <c:showCatName val="0"/>
          <c:showSerName val="0"/>
          <c:showPercent val="0"/>
          <c:showBubbleSize val="0"/>
        </c:dLbls>
        <c:marker val="1"/>
        <c:smooth val="0"/>
        <c:axId val="72969600"/>
        <c:axId val="72975872"/>
      </c:lineChart>
      <c:catAx>
        <c:axId val="7296960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2975872"/>
        <c:crosses val="autoZero"/>
        <c:auto val="1"/>
        <c:lblAlgn val="ctr"/>
        <c:lblOffset val="100"/>
        <c:tickMarkSkip val="1"/>
        <c:noMultiLvlLbl val="0"/>
      </c:catAx>
      <c:valAx>
        <c:axId val="72975872"/>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2969600"/>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80kph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Data'!$C$163:$C$235</c:f>
              <c:numCache>
                <c:formatCode>0.00</c:formatCode>
                <c:ptCount val="73"/>
                <c:pt idx="0">
                  <c:v>0.39374999999999999</c:v>
                </c:pt>
                <c:pt idx="1">
                  <c:v>1.425</c:v>
                </c:pt>
                <c:pt idx="2">
                  <c:v>1.8125</c:v>
                </c:pt>
                <c:pt idx="3">
                  <c:v>2.1187499999999999</c:v>
                </c:pt>
                <c:pt idx="4">
                  <c:v>2.4</c:v>
                </c:pt>
                <c:pt idx="5">
                  <c:v>2.7374999999999998</c:v>
                </c:pt>
                <c:pt idx="6">
                  <c:v>2.9187500000000002</c:v>
                </c:pt>
                <c:pt idx="7">
                  <c:v>3.0187499999999998</c:v>
                </c:pt>
                <c:pt idx="8">
                  <c:v>3.1124999999999998</c:v>
                </c:pt>
                <c:pt idx="9">
                  <c:v>3.6875</c:v>
                </c:pt>
                <c:pt idx="10">
                  <c:v>3.7374999999999998</c:v>
                </c:pt>
                <c:pt idx="11">
                  <c:v>4.0999999999999996</c:v>
                </c:pt>
                <c:pt idx="12">
                  <c:v>4.3</c:v>
                </c:pt>
                <c:pt idx="13">
                  <c:v>4.3499999999999996</c:v>
                </c:pt>
                <c:pt idx="14">
                  <c:v>4.3937499999999998</c:v>
                </c:pt>
                <c:pt idx="15">
                  <c:v>4.7374999999999998</c:v>
                </c:pt>
                <c:pt idx="16">
                  <c:v>4.9812500000000002</c:v>
                </c:pt>
                <c:pt idx="17">
                  <c:v>5.4437499999999996</c:v>
                </c:pt>
                <c:pt idx="18">
                  <c:v>5.75</c:v>
                </c:pt>
                <c:pt idx="19">
                  <c:v>5.8937499999999998</c:v>
                </c:pt>
                <c:pt idx="20">
                  <c:v>5.9437499999999996</c:v>
                </c:pt>
                <c:pt idx="21">
                  <c:v>6.0625</c:v>
                </c:pt>
                <c:pt idx="22">
                  <c:v>6.4124999999999996</c:v>
                </c:pt>
                <c:pt idx="23">
                  <c:v>6.5812499999999998</c:v>
                </c:pt>
                <c:pt idx="24">
                  <c:v>6.6687500000000002</c:v>
                </c:pt>
                <c:pt idx="25">
                  <c:v>7.4874999999999998</c:v>
                </c:pt>
                <c:pt idx="26">
                  <c:v>7.5875000000000004</c:v>
                </c:pt>
                <c:pt idx="27">
                  <c:v>7.6937499999999996</c:v>
                </c:pt>
                <c:pt idx="28">
                  <c:v>7.96875</c:v>
                </c:pt>
                <c:pt idx="29">
                  <c:v>8.2249999999999996</c:v>
                </c:pt>
                <c:pt idx="30">
                  <c:v>8.3312500000000007</c:v>
                </c:pt>
                <c:pt idx="31">
                  <c:v>8.4187499999999993</c:v>
                </c:pt>
                <c:pt idx="32">
                  <c:v>8.6937499999999996</c:v>
                </c:pt>
                <c:pt idx="33">
                  <c:v>9.4562500000000007</c:v>
                </c:pt>
                <c:pt idx="34">
                  <c:v>9.5437499999999993</c:v>
                </c:pt>
                <c:pt idx="35">
                  <c:v>10.018750000000001</c:v>
                </c:pt>
                <c:pt idx="36">
                  <c:v>10.168749999999999</c:v>
                </c:pt>
                <c:pt idx="37">
                  <c:v>10.268750000000001</c:v>
                </c:pt>
                <c:pt idx="38">
                  <c:v>10.3375</c:v>
                </c:pt>
                <c:pt idx="39">
                  <c:v>10.8125</c:v>
                </c:pt>
                <c:pt idx="40">
                  <c:v>11.0625</c:v>
                </c:pt>
                <c:pt idx="41">
                  <c:v>11.725</c:v>
                </c:pt>
                <c:pt idx="42">
                  <c:v>12.043749999999999</c:v>
                </c:pt>
                <c:pt idx="43">
                  <c:v>12.1875</c:v>
                </c:pt>
                <c:pt idx="44">
                  <c:v>12.275</c:v>
                </c:pt>
                <c:pt idx="45">
                  <c:v>12.512499999999999</c:v>
                </c:pt>
                <c:pt idx="46">
                  <c:v>12.86875</c:v>
                </c:pt>
                <c:pt idx="47">
                  <c:v>13.081250000000001</c:v>
                </c:pt>
                <c:pt idx="48">
                  <c:v>13.15</c:v>
                </c:pt>
                <c:pt idx="49">
                  <c:v>14.05</c:v>
                </c:pt>
                <c:pt idx="50">
                  <c:v>14.2</c:v>
                </c:pt>
                <c:pt idx="51">
                  <c:v>14.231249999999999</c:v>
                </c:pt>
                <c:pt idx="52">
                  <c:v>14.63125</c:v>
                </c:pt>
                <c:pt idx="53">
                  <c:v>14.856249999999999</c:v>
                </c:pt>
                <c:pt idx="54">
                  <c:v>14.9625</c:v>
                </c:pt>
                <c:pt idx="55">
                  <c:v>15.03125</c:v>
                </c:pt>
                <c:pt idx="56">
                  <c:v>15.46875</c:v>
                </c:pt>
                <c:pt idx="57">
                  <c:v>16.012499999999999</c:v>
                </c:pt>
                <c:pt idx="58">
                  <c:v>16.25</c:v>
                </c:pt>
                <c:pt idx="59">
                  <c:v>16.71875</c:v>
                </c:pt>
                <c:pt idx="60">
                  <c:v>16.8</c:v>
                </c:pt>
                <c:pt idx="61">
                  <c:v>16.818750000000001</c:v>
                </c:pt>
                <c:pt idx="62">
                  <c:v>16.981249999999999</c:v>
                </c:pt>
                <c:pt idx="63">
                  <c:v>17.518750000000001</c:v>
                </c:pt>
                <c:pt idx="64">
                  <c:v>17.731249999999999</c:v>
                </c:pt>
                <c:pt idx="65">
                  <c:v>18.356249999999999</c:v>
                </c:pt>
                <c:pt idx="66">
                  <c:v>18.631250000000001</c:v>
                </c:pt>
                <c:pt idx="67">
                  <c:v>18.675000000000001</c:v>
                </c:pt>
                <c:pt idx="68">
                  <c:v>18.762499999999999</c:v>
                </c:pt>
                <c:pt idx="69">
                  <c:v>19.056249999999999</c:v>
                </c:pt>
                <c:pt idx="70">
                  <c:v>19.431249999999999</c:v>
                </c:pt>
                <c:pt idx="71">
                  <c:v>19.581250000000001</c:v>
                </c:pt>
                <c:pt idx="72">
                  <c:v>19.606249999999999</c:v>
                </c:pt>
              </c:numCache>
            </c:numRef>
          </c:val>
          <c:smooth val="0"/>
        </c:ser>
        <c:ser>
          <c:idx val="5"/>
          <c:order val="1"/>
          <c:tx>
            <c:strRef>
              <c:f>'8172S Data'!$K$160</c:f>
              <c:strCache>
                <c:ptCount val="1"/>
                <c:pt idx="0">
                  <c:v>-0.5°</c:v>
                </c:pt>
              </c:strCache>
            </c:strRef>
          </c:tx>
          <c:marker>
            <c:symbol val="none"/>
          </c:marker>
          <c:val>
            <c:numRef>
              <c:f>'8172S Data'!$I$163:$I$235</c:f>
              <c:numCache>
                <c:formatCode>0.00</c:formatCode>
                <c:ptCount val="73"/>
                <c:pt idx="0">
                  <c:v>0.46875</c:v>
                </c:pt>
                <c:pt idx="1">
                  <c:v>1.8687499999999999</c:v>
                </c:pt>
                <c:pt idx="2">
                  <c:v>2.09375</c:v>
                </c:pt>
                <c:pt idx="3">
                  <c:v>2.4437500000000001</c:v>
                </c:pt>
                <c:pt idx="4">
                  <c:v>2.8875000000000002</c:v>
                </c:pt>
                <c:pt idx="5">
                  <c:v>3.0874999999999999</c:v>
                </c:pt>
                <c:pt idx="6">
                  <c:v>3.2</c:v>
                </c:pt>
                <c:pt idx="7">
                  <c:v>3.2625000000000002</c:v>
                </c:pt>
                <c:pt idx="8">
                  <c:v>3.6312500000000001</c:v>
                </c:pt>
                <c:pt idx="9">
                  <c:v>3.8562500000000002</c:v>
                </c:pt>
                <c:pt idx="10">
                  <c:v>4.2062499999999998</c:v>
                </c:pt>
                <c:pt idx="11">
                  <c:v>4.4124999999999996</c:v>
                </c:pt>
                <c:pt idx="12">
                  <c:v>4.4874999999999998</c:v>
                </c:pt>
                <c:pt idx="13">
                  <c:v>4.6062500000000002</c:v>
                </c:pt>
                <c:pt idx="14">
                  <c:v>4.9375</c:v>
                </c:pt>
                <c:pt idx="15">
                  <c:v>5.2062499999999998</c:v>
                </c:pt>
                <c:pt idx="16">
                  <c:v>5.3125</c:v>
                </c:pt>
                <c:pt idx="17">
                  <c:v>5.84375</c:v>
                </c:pt>
                <c:pt idx="18">
                  <c:v>5.9625000000000004</c:v>
                </c:pt>
                <c:pt idx="19">
                  <c:v>6.0562500000000004</c:v>
                </c:pt>
                <c:pt idx="20">
                  <c:v>6.1875</c:v>
                </c:pt>
                <c:pt idx="21">
                  <c:v>6.6</c:v>
                </c:pt>
                <c:pt idx="22">
                  <c:v>6.8562500000000002</c:v>
                </c:pt>
                <c:pt idx="23">
                  <c:v>6.9812500000000002</c:v>
                </c:pt>
                <c:pt idx="24">
                  <c:v>7.05</c:v>
                </c:pt>
                <c:pt idx="25">
                  <c:v>7.71875</c:v>
                </c:pt>
                <c:pt idx="26">
                  <c:v>7.78125</c:v>
                </c:pt>
                <c:pt idx="27">
                  <c:v>8.1624999999999996</c:v>
                </c:pt>
                <c:pt idx="28">
                  <c:v>8.4749999999999996</c:v>
                </c:pt>
                <c:pt idx="29">
                  <c:v>8.6374999999999993</c:v>
                </c:pt>
                <c:pt idx="30">
                  <c:v>8.7249999999999996</c:v>
                </c:pt>
                <c:pt idx="31">
                  <c:v>9.0625</c:v>
                </c:pt>
                <c:pt idx="32">
                  <c:v>9.4250000000000007</c:v>
                </c:pt>
                <c:pt idx="33">
                  <c:v>9.7750000000000004</c:v>
                </c:pt>
                <c:pt idx="34">
                  <c:v>10.24375</c:v>
                </c:pt>
                <c:pt idx="35">
                  <c:v>10.425000000000001</c:v>
                </c:pt>
                <c:pt idx="36">
                  <c:v>10.512499999999999</c:v>
                </c:pt>
                <c:pt idx="37">
                  <c:v>10.65625</c:v>
                </c:pt>
                <c:pt idx="38">
                  <c:v>11.125</c:v>
                </c:pt>
                <c:pt idx="39">
                  <c:v>11.44375</c:v>
                </c:pt>
                <c:pt idx="40">
                  <c:v>11.5375</c:v>
                </c:pt>
                <c:pt idx="41">
                  <c:v>12.28125</c:v>
                </c:pt>
                <c:pt idx="42">
                  <c:v>12.43125</c:v>
                </c:pt>
                <c:pt idx="43">
                  <c:v>12.5</c:v>
                </c:pt>
                <c:pt idx="44">
                  <c:v>12.762499999999999</c:v>
                </c:pt>
                <c:pt idx="45">
                  <c:v>13.2875</c:v>
                </c:pt>
                <c:pt idx="46">
                  <c:v>13.456250000000001</c:v>
                </c:pt>
                <c:pt idx="47">
                  <c:v>13.56875</c:v>
                </c:pt>
                <c:pt idx="48">
                  <c:v>13.706250000000001</c:v>
                </c:pt>
                <c:pt idx="49">
                  <c:v>14.4</c:v>
                </c:pt>
                <c:pt idx="50">
                  <c:v>14.4375</c:v>
                </c:pt>
                <c:pt idx="51">
                  <c:v>14.9625</c:v>
                </c:pt>
                <c:pt idx="52">
                  <c:v>15.3125</c:v>
                </c:pt>
                <c:pt idx="53">
                  <c:v>15.475</c:v>
                </c:pt>
                <c:pt idx="54">
                  <c:v>15.525</c:v>
                </c:pt>
                <c:pt idx="55">
                  <c:v>15.86875</c:v>
                </c:pt>
                <c:pt idx="56">
                  <c:v>16.181249999999999</c:v>
                </c:pt>
                <c:pt idx="57">
                  <c:v>16.59375</c:v>
                </c:pt>
                <c:pt idx="58">
                  <c:v>17.0625</c:v>
                </c:pt>
                <c:pt idx="59">
                  <c:v>17.237500000000001</c:v>
                </c:pt>
                <c:pt idx="60">
                  <c:v>17.287500000000001</c:v>
                </c:pt>
                <c:pt idx="61">
                  <c:v>17.431249999999999</c:v>
                </c:pt>
                <c:pt idx="62">
                  <c:v>17.962499999999999</c:v>
                </c:pt>
                <c:pt idx="63">
                  <c:v>18.131250000000001</c:v>
                </c:pt>
                <c:pt idx="64">
                  <c:v>18.243749999999999</c:v>
                </c:pt>
                <c:pt idx="65">
                  <c:v>18.96875</c:v>
                </c:pt>
                <c:pt idx="66">
                  <c:v>19.074999999999999</c:v>
                </c:pt>
                <c:pt idx="67">
                  <c:v>19.149999999999999</c:v>
                </c:pt>
                <c:pt idx="68">
                  <c:v>19.543749999999999</c:v>
                </c:pt>
                <c:pt idx="69">
                  <c:v>19.9375</c:v>
                </c:pt>
                <c:pt idx="70">
                  <c:v>20.131250000000001</c:v>
                </c:pt>
                <c:pt idx="71">
                  <c:v>20.206250000000001</c:v>
                </c:pt>
                <c:pt idx="72">
                  <c:v>20.381250000000001</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Data'!$O$163:$O$235</c:f>
              <c:numCache>
                <c:formatCode>0.00</c:formatCode>
                <c:ptCount val="73"/>
                <c:pt idx="0">
                  <c:v>0.61250000000000004</c:v>
                </c:pt>
                <c:pt idx="1">
                  <c:v>1.1499999999999999</c:v>
                </c:pt>
                <c:pt idx="2">
                  <c:v>1.6187499999999999</c:v>
                </c:pt>
                <c:pt idx="3">
                  <c:v>1.9750000000000001</c:v>
                </c:pt>
                <c:pt idx="4">
                  <c:v>3.0062500000000001</c:v>
                </c:pt>
                <c:pt idx="5">
                  <c:v>3.15</c:v>
                </c:pt>
                <c:pt idx="6">
                  <c:v>3.2</c:v>
                </c:pt>
                <c:pt idx="7">
                  <c:v>3.6187499999999999</c:v>
                </c:pt>
                <c:pt idx="8">
                  <c:v>3.8187500000000001</c:v>
                </c:pt>
                <c:pt idx="9">
                  <c:v>3.9187500000000002</c:v>
                </c:pt>
                <c:pt idx="10">
                  <c:v>3.9375</c:v>
                </c:pt>
                <c:pt idx="11">
                  <c:v>4.2062499999999998</c:v>
                </c:pt>
                <c:pt idx="12">
                  <c:v>4.6187500000000004</c:v>
                </c:pt>
                <c:pt idx="13">
                  <c:v>4.9312500000000004</c:v>
                </c:pt>
                <c:pt idx="14">
                  <c:v>5.2750000000000004</c:v>
                </c:pt>
                <c:pt idx="15">
                  <c:v>5.4187500000000002</c:v>
                </c:pt>
                <c:pt idx="16">
                  <c:v>5.5125000000000002</c:v>
                </c:pt>
                <c:pt idx="17">
                  <c:v>5.6062500000000002</c:v>
                </c:pt>
                <c:pt idx="18">
                  <c:v>6</c:v>
                </c:pt>
                <c:pt idx="19">
                  <c:v>6.1687500000000002</c:v>
                </c:pt>
                <c:pt idx="20">
                  <c:v>6.7437500000000004</c:v>
                </c:pt>
                <c:pt idx="21">
                  <c:v>7.0125000000000002</c:v>
                </c:pt>
                <c:pt idx="22">
                  <c:v>7.15625</c:v>
                </c:pt>
                <c:pt idx="23">
                  <c:v>7.21875</c:v>
                </c:pt>
                <c:pt idx="24">
                  <c:v>7.5687499999999996</c:v>
                </c:pt>
                <c:pt idx="25">
                  <c:v>7.8687500000000004</c:v>
                </c:pt>
                <c:pt idx="26">
                  <c:v>7.9812500000000002</c:v>
                </c:pt>
                <c:pt idx="27">
                  <c:v>8.0124999999999993</c:v>
                </c:pt>
                <c:pt idx="28">
                  <c:v>8.8874999999999993</c:v>
                </c:pt>
                <c:pt idx="29">
                  <c:v>8.9437499999999996</c:v>
                </c:pt>
                <c:pt idx="30">
                  <c:v>9.0875000000000004</c:v>
                </c:pt>
                <c:pt idx="31">
                  <c:v>9.5500000000000007</c:v>
                </c:pt>
                <c:pt idx="32">
                  <c:v>9.8062500000000004</c:v>
                </c:pt>
                <c:pt idx="33">
                  <c:v>9.9</c:v>
                </c:pt>
                <c:pt idx="34">
                  <c:v>9.9499999999999993</c:v>
                </c:pt>
                <c:pt idx="35">
                  <c:v>10.331250000000001</c:v>
                </c:pt>
                <c:pt idx="36">
                  <c:v>10.8</c:v>
                </c:pt>
                <c:pt idx="37">
                  <c:v>11.225</c:v>
                </c:pt>
                <c:pt idx="38">
                  <c:v>11.6625</c:v>
                </c:pt>
                <c:pt idx="39">
                  <c:v>11.831250000000001</c:v>
                </c:pt>
                <c:pt idx="40">
                  <c:v>11.875</c:v>
                </c:pt>
                <c:pt idx="41">
                  <c:v>12.106249999999999</c:v>
                </c:pt>
                <c:pt idx="42">
                  <c:v>12.44375</c:v>
                </c:pt>
                <c:pt idx="43">
                  <c:v>12.63125</c:v>
                </c:pt>
                <c:pt idx="44">
                  <c:v>13.3125</c:v>
                </c:pt>
                <c:pt idx="45">
                  <c:v>13.606249999999999</c:v>
                </c:pt>
                <c:pt idx="46">
                  <c:v>13.793749999999999</c:v>
                </c:pt>
                <c:pt idx="47">
                  <c:v>13.831250000000001</c:v>
                </c:pt>
                <c:pt idx="48">
                  <c:v>14.31875</c:v>
                </c:pt>
                <c:pt idx="49">
                  <c:v>14.5625</c:v>
                </c:pt>
                <c:pt idx="50">
                  <c:v>14.6</c:v>
                </c:pt>
                <c:pt idx="51">
                  <c:v>14.7</c:v>
                </c:pt>
                <c:pt idx="52">
                  <c:v>15.55</c:v>
                </c:pt>
                <c:pt idx="53">
                  <c:v>15.69375</c:v>
                </c:pt>
                <c:pt idx="54">
                  <c:v>16</c:v>
                </c:pt>
                <c:pt idx="55">
                  <c:v>16.418749999999999</c:v>
                </c:pt>
                <c:pt idx="56">
                  <c:v>16.625</c:v>
                </c:pt>
                <c:pt idx="57">
                  <c:v>16.693750000000001</c:v>
                </c:pt>
                <c:pt idx="58">
                  <c:v>16.768750000000001</c:v>
                </c:pt>
                <c:pt idx="59">
                  <c:v>17.231249999999999</c:v>
                </c:pt>
                <c:pt idx="60">
                  <c:v>17.587499999999999</c:v>
                </c:pt>
                <c:pt idx="61">
                  <c:v>18.118749999999999</c:v>
                </c:pt>
                <c:pt idx="62">
                  <c:v>18.46875</c:v>
                </c:pt>
                <c:pt idx="63">
                  <c:v>18.59375</c:v>
                </c:pt>
                <c:pt idx="64">
                  <c:v>18.581250000000001</c:v>
                </c:pt>
                <c:pt idx="65">
                  <c:v>18.943750000000001</c:v>
                </c:pt>
                <c:pt idx="66">
                  <c:v>19.268750000000001</c:v>
                </c:pt>
                <c:pt idx="67">
                  <c:v>19.324999999999999</c:v>
                </c:pt>
                <c:pt idx="68">
                  <c:v>20.125</c:v>
                </c:pt>
                <c:pt idx="69">
                  <c:v>20.356249999999999</c:v>
                </c:pt>
                <c:pt idx="70">
                  <c:v>20.418749999999999</c:v>
                </c:pt>
                <c:pt idx="71">
                  <c:v>20.5625</c:v>
                </c:pt>
                <c:pt idx="72">
                  <c:v>21.03125</c:v>
                </c:pt>
              </c:numCache>
            </c:numRef>
          </c:val>
          <c:smooth val="0"/>
        </c:ser>
        <c:ser>
          <c:idx val="6"/>
          <c:order val="3"/>
          <c:tx>
            <c:strRef>
              <c:f>'8172S Data'!$W$160</c:f>
              <c:strCache>
                <c:ptCount val="1"/>
                <c:pt idx="0">
                  <c:v>-1.5°</c:v>
                </c:pt>
              </c:strCache>
            </c:strRef>
          </c:tx>
          <c:marker>
            <c:symbol val="none"/>
          </c:marker>
          <c:val>
            <c:numRef>
              <c:f>'8172S Data'!$U$163:$U$235</c:f>
              <c:numCache>
                <c:formatCode>0.00</c:formatCode>
                <c:ptCount val="73"/>
                <c:pt idx="0">
                  <c:v>0.94374999999999998</c:v>
                </c:pt>
                <c:pt idx="1">
                  <c:v>1.3125</c:v>
                </c:pt>
                <c:pt idx="2">
                  <c:v>1.6375</c:v>
                </c:pt>
                <c:pt idx="3">
                  <c:v>2.0187499999999998</c:v>
                </c:pt>
                <c:pt idx="4">
                  <c:v>2.6124999999999998</c:v>
                </c:pt>
                <c:pt idx="5">
                  <c:v>3</c:v>
                </c:pt>
                <c:pt idx="6">
                  <c:v>3.2312500000000002</c:v>
                </c:pt>
                <c:pt idx="7">
                  <c:v>3.3312499999999998</c:v>
                </c:pt>
                <c:pt idx="8">
                  <c:v>4.0875000000000004</c:v>
                </c:pt>
                <c:pt idx="9">
                  <c:v>4.1124999999999998</c:v>
                </c:pt>
                <c:pt idx="10">
                  <c:v>4.4375</c:v>
                </c:pt>
                <c:pt idx="11">
                  <c:v>4.6812500000000004</c:v>
                </c:pt>
                <c:pt idx="12">
                  <c:v>4.8125</c:v>
                </c:pt>
                <c:pt idx="13">
                  <c:v>4.9437499999999996</c:v>
                </c:pt>
                <c:pt idx="14">
                  <c:v>5.2374999999999998</c:v>
                </c:pt>
                <c:pt idx="15">
                  <c:v>5.5875000000000004</c:v>
                </c:pt>
                <c:pt idx="16">
                  <c:v>5.9187500000000002</c:v>
                </c:pt>
                <c:pt idx="17">
                  <c:v>6.2937500000000002</c:v>
                </c:pt>
                <c:pt idx="18">
                  <c:v>6.4437499999999996</c:v>
                </c:pt>
                <c:pt idx="19">
                  <c:v>6.625</c:v>
                </c:pt>
                <c:pt idx="20">
                  <c:v>6.6375000000000002</c:v>
                </c:pt>
                <c:pt idx="21">
                  <c:v>7.1624999999999996</c:v>
                </c:pt>
                <c:pt idx="22">
                  <c:v>7.45</c:v>
                </c:pt>
                <c:pt idx="23">
                  <c:v>7.6124999999999998</c:v>
                </c:pt>
                <c:pt idx="24">
                  <c:v>8.2249999999999996</c:v>
                </c:pt>
                <c:pt idx="25">
                  <c:v>8.2874999999999996</c:v>
                </c:pt>
                <c:pt idx="26">
                  <c:v>8.3625000000000007</c:v>
                </c:pt>
                <c:pt idx="27">
                  <c:v>8.7437500000000004</c:v>
                </c:pt>
                <c:pt idx="28">
                  <c:v>9.15</c:v>
                </c:pt>
                <c:pt idx="29">
                  <c:v>9.3687500000000004</c:v>
                </c:pt>
                <c:pt idx="30">
                  <c:v>9.46875</c:v>
                </c:pt>
                <c:pt idx="31">
                  <c:v>9.65</c:v>
                </c:pt>
                <c:pt idx="32">
                  <c:v>10.31875</c:v>
                </c:pt>
                <c:pt idx="33">
                  <c:v>10.35</c:v>
                </c:pt>
                <c:pt idx="34">
                  <c:v>10.8375</c:v>
                </c:pt>
                <c:pt idx="35">
                  <c:v>11.03125</c:v>
                </c:pt>
                <c:pt idx="36">
                  <c:v>11.24375</c:v>
                </c:pt>
                <c:pt idx="37">
                  <c:v>11.34375</c:v>
                </c:pt>
                <c:pt idx="38">
                  <c:v>11.80625</c:v>
                </c:pt>
                <c:pt idx="39">
                  <c:v>12.143750000000001</c:v>
                </c:pt>
                <c:pt idx="40">
                  <c:v>12.512499999999999</c:v>
                </c:pt>
                <c:pt idx="41">
                  <c:v>12.81875</c:v>
                </c:pt>
                <c:pt idx="42">
                  <c:v>12.975</c:v>
                </c:pt>
                <c:pt idx="43">
                  <c:v>13.11875</c:v>
                </c:pt>
                <c:pt idx="44">
                  <c:v>13.30625</c:v>
                </c:pt>
                <c:pt idx="45">
                  <c:v>13.9375</c:v>
                </c:pt>
                <c:pt idx="46">
                  <c:v>14.137499999999999</c:v>
                </c:pt>
                <c:pt idx="47">
                  <c:v>14.24375</c:v>
                </c:pt>
                <c:pt idx="48">
                  <c:v>14.88125</c:v>
                </c:pt>
                <c:pt idx="49">
                  <c:v>14.95</c:v>
                </c:pt>
                <c:pt idx="50">
                  <c:v>15.0875</c:v>
                </c:pt>
                <c:pt idx="51">
                  <c:v>15.5375</c:v>
                </c:pt>
                <c:pt idx="52">
                  <c:v>15.94375</c:v>
                </c:pt>
                <c:pt idx="53">
                  <c:v>16.125</c:v>
                </c:pt>
                <c:pt idx="54">
                  <c:v>16.212499999999999</c:v>
                </c:pt>
                <c:pt idx="55">
                  <c:v>16.462499999999999</c:v>
                </c:pt>
                <c:pt idx="56">
                  <c:v>17.043749999999999</c:v>
                </c:pt>
                <c:pt idx="57">
                  <c:v>17.21875</c:v>
                </c:pt>
                <c:pt idx="58">
                  <c:v>17.706250000000001</c:v>
                </c:pt>
                <c:pt idx="59">
                  <c:v>17.887499999999999</c:v>
                </c:pt>
                <c:pt idx="60">
                  <c:v>17.987500000000001</c:v>
                </c:pt>
                <c:pt idx="61">
                  <c:v>18.125</c:v>
                </c:pt>
                <c:pt idx="62">
                  <c:v>18.668749999999999</c:v>
                </c:pt>
                <c:pt idx="63">
                  <c:v>18.975000000000001</c:v>
                </c:pt>
                <c:pt idx="64">
                  <c:v>19.443750000000001</c:v>
                </c:pt>
                <c:pt idx="65">
                  <c:v>19.7</c:v>
                </c:pt>
                <c:pt idx="66">
                  <c:v>19.856249999999999</c:v>
                </c:pt>
                <c:pt idx="67">
                  <c:v>19.9375</c:v>
                </c:pt>
                <c:pt idx="68">
                  <c:v>20.324999999999999</c:v>
                </c:pt>
                <c:pt idx="69">
                  <c:v>20.806249999999999</c:v>
                </c:pt>
                <c:pt idx="70">
                  <c:v>20.925000000000001</c:v>
                </c:pt>
                <c:pt idx="71">
                  <c:v>21.006250000000001</c:v>
                </c:pt>
                <c:pt idx="72">
                  <c:v>18.475000000000001</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Data'!$AA$163:$AA$235</c:f>
              <c:numCache>
                <c:formatCode>0.00</c:formatCode>
                <c:ptCount val="73"/>
                <c:pt idx="0">
                  <c:v>0.4</c:v>
                </c:pt>
                <c:pt idx="1">
                  <c:v>0.89375000000000004</c:v>
                </c:pt>
                <c:pt idx="2">
                  <c:v>2.0499999999999998</c:v>
                </c:pt>
                <c:pt idx="3">
                  <c:v>2.6812499999999999</c:v>
                </c:pt>
                <c:pt idx="4">
                  <c:v>3.0375000000000001</c:v>
                </c:pt>
                <c:pt idx="5">
                  <c:v>3.3250000000000002</c:v>
                </c:pt>
                <c:pt idx="6">
                  <c:v>3.5437500000000002</c:v>
                </c:pt>
                <c:pt idx="7">
                  <c:v>4.0374999999999996</c:v>
                </c:pt>
                <c:pt idx="8">
                  <c:v>4.2374999999999998</c:v>
                </c:pt>
                <c:pt idx="9">
                  <c:v>4.3125</c:v>
                </c:pt>
                <c:pt idx="10">
                  <c:v>4.9625000000000004</c:v>
                </c:pt>
                <c:pt idx="11">
                  <c:v>5.1875</c:v>
                </c:pt>
                <c:pt idx="12">
                  <c:v>5.2062499999999998</c:v>
                </c:pt>
                <c:pt idx="13">
                  <c:v>5.65</c:v>
                </c:pt>
                <c:pt idx="14">
                  <c:v>5.9375</c:v>
                </c:pt>
                <c:pt idx="15">
                  <c:v>6.0687499999999996</c:v>
                </c:pt>
                <c:pt idx="16">
                  <c:v>6.1812500000000004</c:v>
                </c:pt>
                <c:pt idx="17">
                  <c:v>6.4937500000000004</c:v>
                </c:pt>
                <c:pt idx="18">
                  <c:v>7.0250000000000004</c:v>
                </c:pt>
                <c:pt idx="19">
                  <c:v>7.2062499999999998</c:v>
                </c:pt>
                <c:pt idx="20">
                  <c:v>7.6375000000000002</c:v>
                </c:pt>
                <c:pt idx="21">
                  <c:v>7.8312499999999998</c:v>
                </c:pt>
                <c:pt idx="22">
                  <c:v>7.9562499999999998</c:v>
                </c:pt>
                <c:pt idx="23">
                  <c:v>8.0625</c:v>
                </c:pt>
                <c:pt idx="24">
                  <c:v>8.5</c:v>
                </c:pt>
                <c:pt idx="25">
                  <c:v>8.7249999999999996</c:v>
                </c:pt>
                <c:pt idx="26">
                  <c:v>9.3000000000000007</c:v>
                </c:pt>
                <c:pt idx="27">
                  <c:v>9.5812500000000007</c:v>
                </c:pt>
                <c:pt idx="28">
                  <c:v>9.7062500000000007</c:v>
                </c:pt>
                <c:pt idx="29">
                  <c:v>9.85</c:v>
                </c:pt>
                <c:pt idx="30">
                  <c:v>10.18125</c:v>
                </c:pt>
                <c:pt idx="31">
                  <c:v>10.5375</c:v>
                </c:pt>
                <c:pt idx="32">
                  <c:v>10.668749999999999</c:v>
                </c:pt>
                <c:pt idx="33">
                  <c:v>10.75625</c:v>
                </c:pt>
                <c:pt idx="34">
                  <c:v>11.606249999999999</c:v>
                </c:pt>
                <c:pt idx="35">
                  <c:v>11.68125</c:v>
                </c:pt>
                <c:pt idx="36">
                  <c:v>11.85</c:v>
                </c:pt>
                <c:pt idx="37">
                  <c:v>12.331250000000001</c:v>
                </c:pt>
                <c:pt idx="38">
                  <c:v>12.63125</c:v>
                </c:pt>
                <c:pt idx="39">
                  <c:v>12.725</c:v>
                </c:pt>
                <c:pt idx="40">
                  <c:v>12.8</c:v>
                </c:pt>
                <c:pt idx="41">
                  <c:v>13.168749999999999</c:v>
                </c:pt>
                <c:pt idx="42">
                  <c:v>13.68125</c:v>
                </c:pt>
                <c:pt idx="43">
                  <c:v>14.05625</c:v>
                </c:pt>
                <c:pt idx="44">
                  <c:v>14.4125</c:v>
                </c:pt>
                <c:pt idx="45">
                  <c:v>14.581250000000001</c:v>
                </c:pt>
                <c:pt idx="46">
                  <c:v>14.706250000000001</c:v>
                </c:pt>
                <c:pt idx="47">
                  <c:v>14.90625</c:v>
                </c:pt>
                <c:pt idx="48">
                  <c:v>15.3375</c:v>
                </c:pt>
                <c:pt idx="49">
                  <c:v>15.525</c:v>
                </c:pt>
                <c:pt idx="50">
                  <c:v>16.2</c:v>
                </c:pt>
                <c:pt idx="51">
                  <c:v>16.46875</c:v>
                </c:pt>
                <c:pt idx="52">
                  <c:v>16.618749999999999</c:v>
                </c:pt>
                <c:pt idx="53">
                  <c:v>16.737500000000001</c:v>
                </c:pt>
                <c:pt idx="54">
                  <c:v>17.206250000000001</c:v>
                </c:pt>
                <c:pt idx="55">
                  <c:v>17.524999999999999</c:v>
                </c:pt>
                <c:pt idx="56">
                  <c:v>17.668749999999999</c:v>
                </c:pt>
                <c:pt idx="57">
                  <c:v>17.706250000000001</c:v>
                </c:pt>
                <c:pt idx="58">
                  <c:v>18.524999999999999</c:v>
                </c:pt>
                <c:pt idx="59">
                  <c:v>18.643750000000001</c:v>
                </c:pt>
                <c:pt idx="60">
                  <c:v>18.899999999999999</c:v>
                </c:pt>
                <c:pt idx="61">
                  <c:v>19.387499999999999</c:v>
                </c:pt>
                <c:pt idx="62">
                  <c:v>19.606249999999999</c:v>
                </c:pt>
                <c:pt idx="63">
                  <c:v>19.675000000000001</c:v>
                </c:pt>
                <c:pt idx="64">
                  <c:v>19.806249999999999</c:v>
                </c:pt>
                <c:pt idx="65">
                  <c:v>20.1875</c:v>
                </c:pt>
                <c:pt idx="66">
                  <c:v>20.55</c:v>
                </c:pt>
                <c:pt idx="67">
                  <c:v>21.068750000000001</c:v>
                </c:pt>
                <c:pt idx="68">
                  <c:v>21.4</c:v>
                </c:pt>
                <c:pt idx="69">
                  <c:v>21.6</c:v>
                </c:pt>
                <c:pt idx="70">
                  <c:v>21.662500000000001</c:v>
                </c:pt>
                <c:pt idx="71">
                  <c:v>22.018750000000001</c:v>
                </c:pt>
                <c:pt idx="72">
                  <c:v>22.318750000000001</c:v>
                </c:pt>
              </c:numCache>
            </c:numRef>
          </c:val>
          <c:smooth val="0"/>
        </c:ser>
        <c:ser>
          <c:idx val="7"/>
          <c:order val="5"/>
          <c:tx>
            <c:strRef>
              <c:f>'8172S Data'!$AI$160</c:f>
              <c:strCache>
                <c:ptCount val="1"/>
                <c:pt idx="0">
                  <c:v>-2.5°</c:v>
                </c:pt>
              </c:strCache>
            </c:strRef>
          </c:tx>
          <c:marker>
            <c:symbol val="none"/>
          </c:marker>
          <c:val>
            <c:numRef>
              <c:f>'8172S Data'!$AG$163:$AG$235</c:f>
              <c:numCache>
                <c:formatCode>0.00</c:formatCode>
                <c:ptCount val="73"/>
                <c:pt idx="0">
                  <c:v>0.10625</c:v>
                </c:pt>
                <c:pt idx="1">
                  <c:v>1.21875</c:v>
                </c:pt>
                <c:pt idx="2">
                  <c:v>1.5</c:v>
                </c:pt>
                <c:pt idx="3">
                  <c:v>2.15</c:v>
                </c:pt>
                <c:pt idx="4">
                  <c:v>2.65625</c:v>
                </c:pt>
                <c:pt idx="5">
                  <c:v>3.0687500000000001</c:v>
                </c:pt>
                <c:pt idx="6">
                  <c:v>3.3687499999999999</c:v>
                </c:pt>
                <c:pt idx="7">
                  <c:v>3.8187500000000001</c:v>
                </c:pt>
                <c:pt idx="8">
                  <c:v>4.2750000000000004</c:v>
                </c:pt>
                <c:pt idx="9">
                  <c:v>4.8937499999999998</c:v>
                </c:pt>
                <c:pt idx="10">
                  <c:v>5.2687499999999998</c:v>
                </c:pt>
                <c:pt idx="11">
                  <c:v>5.5374999999999996</c:v>
                </c:pt>
                <c:pt idx="12">
                  <c:v>5.6437499999999998</c:v>
                </c:pt>
                <c:pt idx="13">
                  <c:v>5.78125</c:v>
                </c:pt>
                <c:pt idx="14">
                  <c:v>6.2062499999999998</c:v>
                </c:pt>
                <c:pt idx="15">
                  <c:v>6.4249999999999998</c:v>
                </c:pt>
                <c:pt idx="16">
                  <c:v>6.5687499999999996</c:v>
                </c:pt>
                <c:pt idx="17">
                  <c:v>7.28125</c:v>
                </c:pt>
                <c:pt idx="18">
                  <c:v>7.4187500000000002</c:v>
                </c:pt>
                <c:pt idx="19">
                  <c:v>7.5125000000000002</c:v>
                </c:pt>
                <c:pt idx="20">
                  <c:v>7.8624999999999998</c:v>
                </c:pt>
                <c:pt idx="21">
                  <c:v>8.1750000000000007</c:v>
                </c:pt>
                <c:pt idx="22">
                  <c:v>8.3187499999999996</c:v>
                </c:pt>
                <c:pt idx="23">
                  <c:v>8.3874999999999993</c:v>
                </c:pt>
                <c:pt idx="24">
                  <c:v>8.6875</c:v>
                </c:pt>
                <c:pt idx="25">
                  <c:v>9.28125</c:v>
                </c:pt>
                <c:pt idx="26">
                  <c:v>9.3874999999999993</c:v>
                </c:pt>
                <c:pt idx="27">
                  <c:v>9.8812499999999996</c:v>
                </c:pt>
                <c:pt idx="28">
                  <c:v>10.13125</c:v>
                </c:pt>
                <c:pt idx="29">
                  <c:v>10.2875</c:v>
                </c:pt>
                <c:pt idx="30">
                  <c:v>10.36875</c:v>
                </c:pt>
                <c:pt idx="31">
                  <c:v>10.85</c:v>
                </c:pt>
                <c:pt idx="32">
                  <c:v>11.06875</c:v>
                </c:pt>
                <c:pt idx="33">
                  <c:v>11.637499999999999</c:v>
                </c:pt>
                <c:pt idx="34">
                  <c:v>11.99375</c:v>
                </c:pt>
                <c:pt idx="35">
                  <c:v>12.175000000000001</c:v>
                </c:pt>
                <c:pt idx="36">
                  <c:v>12.3</c:v>
                </c:pt>
                <c:pt idx="37">
                  <c:v>12.612500000000001</c:v>
                </c:pt>
                <c:pt idx="38">
                  <c:v>13.0375</c:v>
                </c:pt>
                <c:pt idx="39">
                  <c:v>13.25625</c:v>
                </c:pt>
                <c:pt idx="40">
                  <c:v>13.30625</c:v>
                </c:pt>
                <c:pt idx="41">
                  <c:v>14.106249999999999</c:v>
                </c:pt>
                <c:pt idx="42">
                  <c:v>14.2</c:v>
                </c:pt>
                <c:pt idx="43">
                  <c:v>14.3</c:v>
                </c:pt>
                <c:pt idx="44">
                  <c:v>14.8125</c:v>
                </c:pt>
                <c:pt idx="45">
                  <c:v>15.143750000000001</c:v>
                </c:pt>
                <c:pt idx="46">
                  <c:v>15.3125</c:v>
                </c:pt>
                <c:pt idx="47">
                  <c:v>15.43125</c:v>
                </c:pt>
                <c:pt idx="48">
                  <c:v>15.80625</c:v>
                </c:pt>
                <c:pt idx="49">
                  <c:v>16.243749999999999</c:v>
                </c:pt>
                <c:pt idx="50">
                  <c:v>16.59375</c:v>
                </c:pt>
                <c:pt idx="51">
                  <c:v>16.975000000000001</c:v>
                </c:pt>
                <c:pt idx="52">
                  <c:v>17.168749999999999</c:v>
                </c:pt>
                <c:pt idx="53">
                  <c:v>17.337499999999999</c:v>
                </c:pt>
                <c:pt idx="54">
                  <c:v>17.5</c:v>
                </c:pt>
                <c:pt idx="55">
                  <c:v>18.006250000000001</c:v>
                </c:pt>
                <c:pt idx="56">
                  <c:v>18.237500000000001</c:v>
                </c:pt>
                <c:pt idx="57">
                  <c:v>18.8</c:v>
                </c:pt>
                <c:pt idx="58">
                  <c:v>19.068750000000001</c:v>
                </c:pt>
                <c:pt idx="59">
                  <c:v>19.137499999999999</c:v>
                </c:pt>
                <c:pt idx="60">
                  <c:v>19.25</c:v>
                </c:pt>
                <c:pt idx="61">
                  <c:v>19.731249999999999</c:v>
                </c:pt>
                <c:pt idx="62">
                  <c:v>20.143750000000001</c:v>
                </c:pt>
                <c:pt idx="63">
                  <c:v>20.287500000000001</c:v>
                </c:pt>
                <c:pt idx="64">
                  <c:v>20.412500000000001</c:v>
                </c:pt>
                <c:pt idx="65">
                  <c:v>21.137499999999999</c:v>
                </c:pt>
                <c:pt idx="66">
                  <c:v>21.206250000000001</c:v>
                </c:pt>
                <c:pt idx="67">
                  <c:v>21.362500000000001</c:v>
                </c:pt>
                <c:pt idx="68">
                  <c:v>21.875</c:v>
                </c:pt>
                <c:pt idx="69">
                  <c:v>22.225000000000001</c:v>
                </c:pt>
                <c:pt idx="70">
                  <c:v>22.337499999999999</c:v>
                </c:pt>
                <c:pt idx="71">
                  <c:v>22.40625</c:v>
                </c:pt>
                <c:pt idx="72">
                  <c:v>22.868749999999999</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Data'!$AM$163:$AM$235</c:f>
              <c:numCache>
                <c:formatCode>0.00</c:formatCode>
                <c:ptCount val="73"/>
                <c:pt idx="0">
                  <c:v>0.55625000000000002</c:v>
                </c:pt>
                <c:pt idx="1">
                  <c:v>1.84375</c:v>
                </c:pt>
                <c:pt idx="2">
                  <c:v>2.4437500000000001</c:v>
                </c:pt>
                <c:pt idx="3">
                  <c:v>2.8812500000000001</c:v>
                </c:pt>
                <c:pt idx="4">
                  <c:v>3.2687499999999998</c:v>
                </c:pt>
                <c:pt idx="5">
                  <c:v>3.8687499999999999</c:v>
                </c:pt>
                <c:pt idx="6">
                  <c:v>4.3812499999999996</c:v>
                </c:pt>
                <c:pt idx="7">
                  <c:v>4.7312500000000002</c:v>
                </c:pt>
                <c:pt idx="8">
                  <c:v>4.9249999999999998</c:v>
                </c:pt>
                <c:pt idx="9">
                  <c:v>5.9</c:v>
                </c:pt>
                <c:pt idx="10">
                  <c:v>5.9562499999999998</c:v>
                </c:pt>
                <c:pt idx="11">
                  <c:v>6.2</c:v>
                </c:pt>
                <c:pt idx="12">
                  <c:v>6.5750000000000002</c:v>
                </c:pt>
                <c:pt idx="13">
                  <c:v>6.7874999999999996</c:v>
                </c:pt>
                <c:pt idx="14">
                  <c:v>6.8875000000000002</c:v>
                </c:pt>
                <c:pt idx="15">
                  <c:v>6.9625000000000004</c:v>
                </c:pt>
                <c:pt idx="16">
                  <c:v>7.3812499999999996</c:v>
                </c:pt>
                <c:pt idx="17">
                  <c:v>7.8375000000000004</c:v>
                </c:pt>
                <c:pt idx="18">
                  <c:v>8.2750000000000004</c:v>
                </c:pt>
                <c:pt idx="19">
                  <c:v>8.6</c:v>
                </c:pt>
                <c:pt idx="20">
                  <c:v>8.8062500000000004</c:v>
                </c:pt>
                <c:pt idx="21">
                  <c:v>8.9250000000000007</c:v>
                </c:pt>
                <c:pt idx="22">
                  <c:v>9.1999999999999993</c:v>
                </c:pt>
                <c:pt idx="23">
                  <c:v>9.5500000000000007</c:v>
                </c:pt>
                <c:pt idx="24">
                  <c:v>9.7375000000000007</c:v>
                </c:pt>
                <c:pt idx="25">
                  <c:v>10.4625</c:v>
                </c:pt>
                <c:pt idx="26">
                  <c:v>10.68125</c:v>
                </c:pt>
                <c:pt idx="27">
                  <c:v>10.8375</c:v>
                </c:pt>
                <c:pt idx="28">
                  <c:v>10.96875</c:v>
                </c:pt>
                <c:pt idx="29">
                  <c:v>11.487500000000001</c:v>
                </c:pt>
                <c:pt idx="30">
                  <c:v>11.74375</c:v>
                </c:pt>
                <c:pt idx="31">
                  <c:v>11.84375</c:v>
                </c:pt>
                <c:pt idx="32">
                  <c:v>11.975</c:v>
                </c:pt>
                <c:pt idx="33">
                  <c:v>12.80625</c:v>
                </c:pt>
                <c:pt idx="34">
                  <c:v>12.90625</c:v>
                </c:pt>
                <c:pt idx="35">
                  <c:v>13.31875</c:v>
                </c:pt>
                <c:pt idx="36">
                  <c:v>13.74375</c:v>
                </c:pt>
                <c:pt idx="37">
                  <c:v>13.90625</c:v>
                </c:pt>
                <c:pt idx="38">
                  <c:v>14.00625</c:v>
                </c:pt>
                <c:pt idx="39">
                  <c:v>14.25</c:v>
                </c:pt>
                <c:pt idx="40">
                  <c:v>14.65</c:v>
                </c:pt>
                <c:pt idx="41">
                  <c:v>15.06875</c:v>
                </c:pt>
                <c:pt idx="42">
                  <c:v>15.643750000000001</c:v>
                </c:pt>
                <c:pt idx="43">
                  <c:v>15.9</c:v>
                </c:pt>
                <c:pt idx="44">
                  <c:v>16.037500000000001</c:v>
                </c:pt>
                <c:pt idx="45">
                  <c:v>16.2</c:v>
                </c:pt>
                <c:pt idx="46">
                  <c:v>16.600000000000001</c:v>
                </c:pt>
                <c:pt idx="47">
                  <c:v>16.893750000000001</c:v>
                </c:pt>
                <c:pt idx="48">
                  <c:v>17.056249999999999</c:v>
                </c:pt>
                <c:pt idx="49">
                  <c:v>17.78125</c:v>
                </c:pt>
                <c:pt idx="50">
                  <c:v>17.96875</c:v>
                </c:pt>
                <c:pt idx="51">
                  <c:v>18.131250000000001</c:v>
                </c:pt>
                <c:pt idx="52">
                  <c:v>18.393750000000001</c:v>
                </c:pt>
                <c:pt idx="53">
                  <c:v>18.893750000000001</c:v>
                </c:pt>
                <c:pt idx="54">
                  <c:v>19.068750000000001</c:v>
                </c:pt>
                <c:pt idx="55">
                  <c:v>19.15625</c:v>
                </c:pt>
                <c:pt idx="56">
                  <c:v>19.274999999999999</c:v>
                </c:pt>
                <c:pt idx="57">
                  <c:v>19.987500000000001</c:v>
                </c:pt>
                <c:pt idx="58">
                  <c:v>20.0625</c:v>
                </c:pt>
                <c:pt idx="59">
                  <c:v>20.574999999999999</c:v>
                </c:pt>
                <c:pt idx="60">
                  <c:v>21</c:v>
                </c:pt>
                <c:pt idx="61">
                  <c:v>21.175000000000001</c:v>
                </c:pt>
                <c:pt idx="62">
                  <c:v>21.25</c:v>
                </c:pt>
                <c:pt idx="63">
                  <c:v>21.581250000000001</c:v>
                </c:pt>
                <c:pt idx="64">
                  <c:v>21.881250000000001</c:v>
                </c:pt>
                <c:pt idx="65">
                  <c:v>22.324999999999999</c:v>
                </c:pt>
                <c:pt idx="66">
                  <c:v>22.793749999999999</c:v>
                </c:pt>
                <c:pt idx="67">
                  <c:v>23.0625</c:v>
                </c:pt>
                <c:pt idx="68">
                  <c:v>23.143750000000001</c:v>
                </c:pt>
                <c:pt idx="69">
                  <c:v>23.306249999999999</c:v>
                </c:pt>
                <c:pt idx="70">
                  <c:v>23.787500000000001</c:v>
                </c:pt>
                <c:pt idx="71">
                  <c:v>24.074999999999999</c:v>
                </c:pt>
                <c:pt idx="72">
                  <c:v>24.175000000000001</c:v>
                </c:pt>
              </c:numCache>
            </c:numRef>
          </c:val>
          <c:smooth val="0"/>
        </c:ser>
        <c:ser>
          <c:idx val="8"/>
          <c:order val="7"/>
          <c:tx>
            <c:strRef>
              <c:f>'8172S Data'!$AU$160</c:f>
              <c:strCache>
                <c:ptCount val="1"/>
                <c:pt idx="0">
                  <c:v>-3.5°</c:v>
                </c:pt>
              </c:strCache>
            </c:strRef>
          </c:tx>
          <c:marker>
            <c:symbol val="none"/>
          </c:marker>
          <c:val>
            <c:numRef>
              <c:f>'8172S Data'!$AS$163:$AS$235</c:f>
              <c:numCache>
                <c:formatCode>0.00</c:formatCode>
                <c:ptCount val="73"/>
                <c:pt idx="0">
                  <c:v>0.34375</c:v>
                </c:pt>
                <c:pt idx="1">
                  <c:v>0.71875</c:v>
                </c:pt>
                <c:pt idx="2">
                  <c:v>0.95</c:v>
                </c:pt>
                <c:pt idx="3">
                  <c:v>1.2</c:v>
                </c:pt>
                <c:pt idx="4">
                  <c:v>1.9437500000000001</c:v>
                </c:pt>
                <c:pt idx="5">
                  <c:v>2.4812500000000002</c:v>
                </c:pt>
                <c:pt idx="6">
                  <c:v>3</c:v>
                </c:pt>
                <c:pt idx="7">
                  <c:v>3.3250000000000002</c:v>
                </c:pt>
                <c:pt idx="8">
                  <c:v>4.96875</c:v>
                </c:pt>
                <c:pt idx="9">
                  <c:v>5.09375</c:v>
                </c:pt>
                <c:pt idx="10">
                  <c:v>5.4937500000000004</c:v>
                </c:pt>
                <c:pt idx="11">
                  <c:v>5.9187500000000002</c:v>
                </c:pt>
                <c:pt idx="12">
                  <c:v>6.1687500000000002</c:v>
                </c:pt>
                <c:pt idx="13">
                  <c:v>6.2625000000000002</c:v>
                </c:pt>
                <c:pt idx="14">
                  <c:v>6.4874999999999998</c:v>
                </c:pt>
                <c:pt idx="15">
                  <c:v>6.9</c:v>
                </c:pt>
                <c:pt idx="16">
                  <c:v>7.2687499999999998</c:v>
                </c:pt>
                <c:pt idx="17">
                  <c:v>7.6937499999999996</c:v>
                </c:pt>
                <c:pt idx="18">
                  <c:v>7.9625000000000004</c:v>
                </c:pt>
                <c:pt idx="19">
                  <c:v>8.1062499999999993</c:v>
                </c:pt>
                <c:pt idx="20">
                  <c:v>8.21875</c:v>
                </c:pt>
                <c:pt idx="21">
                  <c:v>8.7062500000000007</c:v>
                </c:pt>
                <c:pt idx="22">
                  <c:v>9.0374999999999996</c:v>
                </c:pt>
                <c:pt idx="23">
                  <c:v>9.1687499999999993</c:v>
                </c:pt>
                <c:pt idx="24">
                  <c:v>9.9250000000000007</c:v>
                </c:pt>
                <c:pt idx="25">
                  <c:v>10.137499999999999</c:v>
                </c:pt>
                <c:pt idx="26">
                  <c:v>10.24375</c:v>
                </c:pt>
                <c:pt idx="27">
                  <c:v>10.456250000000001</c:v>
                </c:pt>
                <c:pt idx="28">
                  <c:v>10.975</c:v>
                </c:pt>
                <c:pt idx="29">
                  <c:v>11.262499999999999</c:v>
                </c:pt>
                <c:pt idx="30">
                  <c:v>11.4625</c:v>
                </c:pt>
                <c:pt idx="31">
                  <c:v>11.512499999999999</c:v>
                </c:pt>
                <c:pt idx="32">
                  <c:v>12.4</c:v>
                </c:pt>
                <c:pt idx="33">
                  <c:v>12.481249999999999</c:v>
                </c:pt>
                <c:pt idx="34">
                  <c:v>12.93125</c:v>
                </c:pt>
                <c:pt idx="35">
                  <c:v>13.275</c:v>
                </c:pt>
                <c:pt idx="36">
                  <c:v>13.418749999999999</c:v>
                </c:pt>
                <c:pt idx="37">
                  <c:v>13.6</c:v>
                </c:pt>
                <c:pt idx="38">
                  <c:v>13.9625</c:v>
                </c:pt>
                <c:pt idx="39">
                  <c:v>14.36875</c:v>
                </c:pt>
                <c:pt idx="40">
                  <c:v>14.8125</c:v>
                </c:pt>
                <c:pt idx="41">
                  <c:v>15.237500000000001</c:v>
                </c:pt>
                <c:pt idx="42">
                  <c:v>15.518750000000001</c:v>
                </c:pt>
                <c:pt idx="43">
                  <c:v>15.625</c:v>
                </c:pt>
                <c:pt idx="44">
                  <c:v>15.643750000000001</c:v>
                </c:pt>
                <c:pt idx="45">
                  <c:v>16.293749999999999</c:v>
                </c:pt>
                <c:pt idx="46">
                  <c:v>16.631250000000001</c:v>
                </c:pt>
                <c:pt idx="47">
                  <c:v>16.78125</c:v>
                </c:pt>
                <c:pt idx="48">
                  <c:v>17.556249999999999</c:v>
                </c:pt>
                <c:pt idx="49">
                  <c:v>17.737500000000001</c:v>
                </c:pt>
                <c:pt idx="50">
                  <c:v>17.824999999999999</c:v>
                </c:pt>
                <c:pt idx="51">
                  <c:v>18.1875</c:v>
                </c:pt>
                <c:pt idx="52">
                  <c:v>18.59375</c:v>
                </c:pt>
                <c:pt idx="53">
                  <c:v>18.831250000000001</c:v>
                </c:pt>
                <c:pt idx="54">
                  <c:v>18.931249999999999</c:v>
                </c:pt>
                <c:pt idx="55">
                  <c:v>19.181249999999999</c:v>
                </c:pt>
                <c:pt idx="56">
                  <c:v>19.925000000000001</c:v>
                </c:pt>
                <c:pt idx="57">
                  <c:v>19.993749999999999</c:v>
                </c:pt>
                <c:pt idx="58">
                  <c:v>20.412500000000001</c:v>
                </c:pt>
                <c:pt idx="59">
                  <c:v>20.712499999999999</c:v>
                </c:pt>
                <c:pt idx="60">
                  <c:v>20.868749999999999</c:v>
                </c:pt>
                <c:pt idx="61">
                  <c:v>20.987500000000001</c:v>
                </c:pt>
                <c:pt idx="62">
                  <c:v>21.45</c:v>
                </c:pt>
                <c:pt idx="63">
                  <c:v>21.806249999999999</c:v>
                </c:pt>
                <c:pt idx="64">
                  <c:v>22.287500000000001</c:v>
                </c:pt>
                <c:pt idx="65">
                  <c:v>22.631250000000001</c:v>
                </c:pt>
                <c:pt idx="66">
                  <c:v>22.806249999999999</c:v>
                </c:pt>
                <c:pt idx="67">
                  <c:v>22.862500000000001</c:v>
                </c:pt>
                <c:pt idx="68">
                  <c:v>23.1</c:v>
                </c:pt>
                <c:pt idx="69">
                  <c:v>23.581250000000001</c:v>
                </c:pt>
                <c:pt idx="70">
                  <c:v>23.918749999999999</c:v>
                </c:pt>
                <c:pt idx="71">
                  <c:v>24.05</c:v>
                </c:pt>
                <c:pt idx="72">
                  <c:v>24.24</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Data'!$AY$163:$AY$235</c:f>
              <c:numCache>
                <c:formatCode>0.00</c:formatCode>
                <c:ptCount val="73"/>
                <c:pt idx="0">
                  <c:v>0.47499999999999998</c:v>
                </c:pt>
                <c:pt idx="1">
                  <c:v>0.76249999999999996</c:v>
                </c:pt>
                <c:pt idx="2">
                  <c:v>1.0062500000000001</c:v>
                </c:pt>
                <c:pt idx="3">
                  <c:v>1.5625</c:v>
                </c:pt>
                <c:pt idx="4">
                  <c:v>2.21875</c:v>
                </c:pt>
                <c:pt idx="5">
                  <c:v>2.7937500000000002</c:v>
                </c:pt>
                <c:pt idx="6">
                  <c:v>4.34375</c:v>
                </c:pt>
                <c:pt idx="7">
                  <c:v>4.8875000000000002</c:v>
                </c:pt>
                <c:pt idx="8">
                  <c:v>5.1875</c:v>
                </c:pt>
                <c:pt idx="9">
                  <c:v>5.4187500000000002</c:v>
                </c:pt>
                <c:pt idx="10">
                  <c:v>5.9812500000000002</c:v>
                </c:pt>
                <c:pt idx="11">
                  <c:v>6.3562500000000002</c:v>
                </c:pt>
                <c:pt idx="12">
                  <c:v>6.4874999999999998</c:v>
                </c:pt>
                <c:pt idx="13">
                  <c:v>6.5875000000000004</c:v>
                </c:pt>
                <c:pt idx="14">
                  <c:v>7.5250000000000004</c:v>
                </c:pt>
                <c:pt idx="15">
                  <c:v>7.6124999999999998</c:v>
                </c:pt>
                <c:pt idx="16">
                  <c:v>7.9312500000000004</c:v>
                </c:pt>
                <c:pt idx="17">
                  <c:v>8.21875</c:v>
                </c:pt>
                <c:pt idx="18">
                  <c:v>8.4499999999999993</c:v>
                </c:pt>
                <c:pt idx="19">
                  <c:v>8.5812500000000007</c:v>
                </c:pt>
                <c:pt idx="20">
                  <c:v>8.8062500000000004</c:v>
                </c:pt>
                <c:pt idx="21">
                  <c:v>9.2937499999999993</c:v>
                </c:pt>
                <c:pt idx="22">
                  <c:v>9.8687500000000004</c:v>
                </c:pt>
                <c:pt idx="23">
                  <c:v>10.35</c:v>
                </c:pt>
                <c:pt idx="24">
                  <c:v>10.606249999999999</c:v>
                </c:pt>
                <c:pt idx="25">
                  <c:v>10.762499999999999</c:v>
                </c:pt>
                <c:pt idx="26">
                  <c:v>10.81875</c:v>
                </c:pt>
                <c:pt idx="27">
                  <c:v>11.268750000000001</c:v>
                </c:pt>
                <c:pt idx="28">
                  <c:v>11.606249999999999</c:v>
                </c:pt>
                <c:pt idx="29">
                  <c:v>11.856249999999999</c:v>
                </c:pt>
                <c:pt idx="30">
                  <c:v>12.86875</c:v>
                </c:pt>
                <c:pt idx="31">
                  <c:v>13.074999999999999</c:v>
                </c:pt>
                <c:pt idx="32">
                  <c:v>13.106249999999999</c:v>
                </c:pt>
                <c:pt idx="33">
                  <c:v>13.36875</c:v>
                </c:pt>
                <c:pt idx="34">
                  <c:v>13.793749999999999</c:v>
                </c:pt>
                <c:pt idx="35">
                  <c:v>13.987500000000001</c:v>
                </c:pt>
                <c:pt idx="36">
                  <c:v>14.143750000000001</c:v>
                </c:pt>
                <c:pt idx="37">
                  <c:v>14.31875</c:v>
                </c:pt>
                <c:pt idx="38">
                  <c:v>15.387499999999999</c:v>
                </c:pt>
                <c:pt idx="39">
                  <c:v>15.4625</c:v>
                </c:pt>
                <c:pt idx="40">
                  <c:v>15.862500000000001</c:v>
                </c:pt>
                <c:pt idx="41">
                  <c:v>16.1875</c:v>
                </c:pt>
                <c:pt idx="42">
                  <c:v>16.3</c:v>
                </c:pt>
                <c:pt idx="43">
                  <c:v>16.399999999999999</c:v>
                </c:pt>
                <c:pt idx="44">
                  <c:v>16.818750000000001</c:v>
                </c:pt>
                <c:pt idx="45">
                  <c:v>17.212499999999999</c:v>
                </c:pt>
                <c:pt idx="46">
                  <c:v>17.8125</c:v>
                </c:pt>
                <c:pt idx="47">
                  <c:v>18.28125</c:v>
                </c:pt>
                <c:pt idx="48">
                  <c:v>18.46875</c:v>
                </c:pt>
                <c:pt idx="49">
                  <c:v>18.574999999999999</c:v>
                </c:pt>
                <c:pt idx="50">
                  <c:v>18.681249999999999</c:v>
                </c:pt>
                <c:pt idx="51">
                  <c:v>19.143750000000001</c:v>
                </c:pt>
                <c:pt idx="52">
                  <c:v>19.456250000000001</c:v>
                </c:pt>
                <c:pt idx="53">
                  <c:v>19.618749999999999</c:v>
                </c:pt>
                <c:pt idx="54">
                  <c:v>20.625</c:v>
                </c:pt>
                <c:pt idx="55">
                  <c:v>20.7</c:v>
                </c:pt>
                <c:pt idx="56">
                  <c:v>20.806249999999999</c:v>
                </c:pt>
                <c:pt idx="57">
                  <c:v>21.143750000000001</c:v>
                </c:pt>
                <c:pt idx="58">
                  <c:v>21.475000000000001</c:v>
                </c:pt>
                <c:pt idx="59">
                  <c:v>21.65625</c:v>
                </c:pt>
                <c:pt idx="60">
                  <c:v>21.737500000000001</c:v>
                </c:pt>
                <c:pt idx="61">
                  <c:v>22.018750000000001</c:v>
                </c:pt>
                <c:pt idx="62">
                  <c:v>22.856249999999999</c:v>
                </c:pt>
                <c:pt idx="63">
                  <c:v>23.024999999999999</c:v>
                </c:pt>
                <c:pt idx="64">
                  <c:v>23.456250000000001</c:v>
                </c:pt>
                <c:pt idx="65">
                  <c:v>23.743749999999999</c:v>
                </c:pt>
                <c:pt idx="66">
                  <c:v>23.793749999999999</c:v>
                </c:pt>
                <c:pt idx="67">
                  <c:v>23.856249999999999</c:v>
                </c:pt>
                <c:pt idx="68">
                  <c:v>24.318750000000001</c:v>
                </c:pt>
                <c:pt idx="69">
                  <c:v>24.637499999999999</c:v>
                </c:pt>
                <c:pt idx="70">
                  <c:v>25.287500000000001</c:v>
                </c:pt>
                <c:pt idx="71">
                  <c:v>25.668749999999999</c:v>
                </c:pt>
                <c:pt idx="72">
                  <c:v>25.818750000000001</c:v>
                </c:pt>
              </c:numCache>
            </c:numRef>
          </c:val>
          <c:smooth val="0"/>
        </c:ser>
        <c:dLbls>
          <c:showLegendKey val="0"/>
          <c:showVal val="0"/>
          <c:showCatName val="0"/>
          <c:showSerName val="0"/>
          <c:showPercent val="0"/>
          <c:showBubbleSize val="0"/>
        </c:dLbls>
        <c:marker val="1"/>
        <c:smooth val="0"/>
        <c:axId val="73040256"/>
        <c:axId val="73042176"/>
      </c:lineChart>
      <c:catAx>
        <c:axId val="730402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3042176"/>
        <c:crosses val="autoZero"/>
        <c:auto val="1"/>
        <c:lblAlgn val="ctr"/>
        <c:lblOffset val="100"/>
        <c:tickMarkSkip val="1"/>
        <c:noMultiLvlLbl val="0"/>
      </c:catAx>
      <c:valAx>
        <c:axId val="73042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040256"/>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100kph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Data'!$E$241:$E$313</c:f>
              <c:numCache>
                <c:formatCode>0</c:formatCode>
                <c:ptCount val="73"/>
                <c:pt idx="0">
                  <c:v>1336.9011213047909</c:v>
                </c:pt>
                <c:pt idx="1">
                  <c:v>1040.0720485337924</c:v>
                </c:pt>
                <c:pt idx="2">
                  <c:v>1454.3338354101052</c:v>
                </c:pt>
                <c:pt idx="3">
                  <c:v>1530.7617458993607</c:v>
                </c:pt>
                <c:pt idx="4">
                  <c:v>1646.839597747269</c:v>
                </c:pt>
                <c:pt idx="5">
                  <c:v>1755.7322901359596</c:v>
                </c:pt>
                <c:pt idx="6">
                  <c:v>1635.229975596948</c:v>
                </c:pt>
                <c:pt idx="7">
                  <c:v>1718.4638767207571</c:v>
                </c:pt>
                <c:pt idx="8">
                  <c:v>1699.281881475096</c:v>
                </c:pt>
                <c:pt idx="9">
                  <c:v>1817.061513148155</c:v>
                </c:pt>
                <c:pt idx="10">
                  <c:v>1771.8385167234048</c:v>
                </c:pt>
                <c:pt idx="11">
                  <c:v>1782.6688737386489</c:v>
                </c:pt>
                <c:pt idx="12">
                  <c:v>1771.417807915614</c:v>
                </c:pt>
                <c:pt idx="13">
                  <c:v>1899.7544249837827</c:v>
                </c:pt>
                <c:pt idx="14">
                  <c:v>1867.4061627981898</c:v>
                </c:pt>
                <c:pt idx="15">
                  <c:v>1892.4289032110839</c:v>
                </c:pt>
                <c:pt idx="16">
                  <c:v>1829.2819637808384</c:v>
                </c:pt>
                <c:pt idx="17">
                  <c:v>1816.8281214034394</c:v>
                </c:pt>
                <c:pt idx="18">
                  <c:v>1795.8175022395208</c:v>
                </c:pt>
                <c:pt idx="19">
                  <c:v>1807.8982520199174</c:v>
                </c:pt>
                <c:pt idx="20">
                  <c:v>1907.7393554457772</c:v>
                </c:pt>
                <c:pt idx="21">
                  <c:v>1820.7442536868673</c:v>
                </c:pt>
                <c:pt idx="22">
                  <c:v>1799.8883820522897</c:v>
                </c:pt>
                <c:pt idx="23">
                  <c:v>1777.4102027186493</c:v>
                </c:pt>
                <c:pt idx="24">
                  <c:v>1721.9858611325099</c:v>
                </c:pt>
                <c:pt idx="25">
                  <c:v>1755.173773392572</c:v>
                </c:pt>
                <c:pt idx="26">
                  <c:v>1780.708460754332</c:v>
                </c:pt>
                <c:pt idx="27">
                  <c:v>1718.9939249967304</c:v>
                </c:pt>
                <c:pt idx="28">
                  <c:v>1729.0282083427314</c:v>
                </c:pt>
                <c:pt idx="29">
                  <c:v>1725.0252669431907</c:v>
                </c:pt>
                <c:pt idx="30">
                  <c:v>1705.6621879359418</c:v>
                </c:pt>
                <c:pt idx="31">
                  <c:v>1665.9786125346047</c:v>
                </c:pt>
                <c:pt idx="32">
                  <c:v>1703.9187505548362</c:v>
                </c:pt>
                <c:pt idx="33">
                  <c:v>1697.321657727259</c:v>
                </c:pt>
                <c:pt idx="34">
                  <c:v>1703.6015799502793</c:v>
                </c:pt>
                <c:pt idx="35">
                  <c:v>1720.3265858240629</c:v>
                </c:pt>
                <c:pt idx="36">
                  <c:v>1701.0439261170857</c:v>
                </c:pt>
                <c:pt idx="37">
                  <c:v>1741.137161626458</c:v>
                </c:pt>
                <c:pt idx="38">
                  <c:v>1735.5293432357651</c:v>
                </c:pt>
                <c:pt idx="39">
                  <c:v>1709.8244284917973</c:v>
                </c:pt>
                <c:pt idx="40">
                  <c:v>1653.3831925760435</c:v>
                </c:pt>
                <c:pt idx="41">
                  <c:v>1675.657734375405</c:v>
                </c:pt>
                <c:pt idx="42">
                  <c:v>1635.4186118892001</c:v>
                </c:pt>
                <c:pt idx="43">
                  <c:v>1676.8371018200082</c:v>
                </c:pt>
                <c:pt idx="44">
                  <c:v>1601.7244308528711</c:v>
                </c:pt>
                <c:pt idx="45">
                  <c:v>1618.7510144131024</c:v>
                </c:pt>
                <c:pt idx="46">
                  <c:v>1617.2761129514893</c:v>
                </c:pt>
                <c:pt idx="47">
                  <c:v>1646.2892228608146</c:v>
                </c:pt>
                <c:pt idx="48">
                  <c:v>1644.5527522935779</c:v>
                </c:pt>
                <c:pt idx="49">
                  <c:v>1640.3198127584506</c:v>
                </c:pt>
                <c:pt idx="50">
                  <c:v>1656.7134798016666</c:v>
                </c:pt>
                <c:pt idx="51">
                  <c:v>1645.5622309808246</c:v>
                </c:pt>
                <c:pt idx="52">
                  <c:v>1646.336471925764</c:v>
                </c:pt>
                <c:pt idx="53">
                  <c:v>1616.6345889720262</c:v>
                </c:pt>
                <c:pt idx="54">
                  <c:v>1646.3064297031628</c:v>
                </c:pt>
                <c:pt idx="55">
                  <c:v>1593.7902107250882</c:v>
                </c:pt>
                <c:pt idx="56">
                  <c:v>1614.7476253165248</c:v>
                </c:pt>
                <c:pt idx="57">
                  <c:v>1586.3552077518077</c:v>
                </c:pt>
                <c:pt idx="58">
                  <c:v>1617.4556023475468</c:v>
                </c:pt>
                <c:pt idx="59">
                  <c:v>1628.3980611862542</c:v>
                </c:pt>
                <c:pt idx="60">
                  <c:v>1617.1605771154088</c:v>
                </c:pt>
                <c:pt idx="61">
                  <c:v>1634.3236495339722</c:v>
                </c:pt>
                <c:pt idx="62">
                  <c:v>1628.7546721032957</c:v>
                </c:pt>
                <c:pt idx="63">
                  <c:v>1601.0413881380318</c:v>
                </c:pt>
                <c:pt idx="64">
                  <c:v>1583.6000369352096</c:v>
                </c:pt>
                <c:pt idx="65">
                  <c:v>1584.6474724841105</c:v>
                </c:pt>
                <c:pt idx="66">
                  <c:v>1580.3756216600252</c:v>
                </c:pt>
                <c:pt idx="67">
                  <c:v>1567.1231352306845</c:v>
                </c:pt>
                <c:pt idx="68">
                  <c:v>1589.4039343148229</c:v>
                </c:pt>
                <c:pt idx="69">
                  <c:v>1603.5780023562102</c:v>
                </c:pt>
                <c:pt idx="70">
                  <c:v>1611.214283924028</c:v>
                </c:pt>
                <c:pt idx="71">
                  <c:v>1600.3214323925345</c:v>
                </c:pt>
                <c:pt idx="72">
                  <c:v>1598.5081049877199</c:v>
                </c:pt>
              </c:numCache>
            </c:numRef>
          </c:val>
          <c:smooth val="0"/>
        </c:ser>
        <c:ser>
          <c:idx val="5"/>
          <c:order val="1"/>
          <c:tx>
            <c:strRef>
              <c:f>'8172S Data'!$K$238</c:f>
              <c:strCache>
                <c:ptCount val="1"/>
                <c:pt idx="0">
                  <c:v>-0.5°</c:v>
                </c:pt>
              </c:strCache>
            </c:strRef>
          </c:tx>
          <c:marker>
            <c:symbol val="none"/>
          </c:marker>
          <c:val>
            <c:numRef>
              <c:f>'8172S Data'!$K$241:$K$313</c:f>
              <c:numCache>
                <c:formatCode>0</c:formatCode>
                <c:ptCount val="73"/>
                <c:pt idx="0">
                  <c:v>927.5281442294098</c:v>
                </c:pt>
                <c:pt idx="1">
                  <c:v>861.44390477903698</c:v>
                </c:pt>
                <c:pt idx="2">
                  <c:v>1117.1971899589739</c:v>
                </c:pt>
                <c:pt idx="3">
                  <c:v>1314.531266476853</c:v>
                </c:pt>
                <c:pt idx="4">
                  <c:v>1418.6836020074632</c:v>
                </c:pt>
                <c:pt idx="5">
                  <c:v>1348.4261309712117</c:v>
                </c:pt>
                <c:pt idx="6">
                  <c:v>1285.5566242478048</c:v>
                </c:pt>
                <c:pt idx="7">
                  <c:v>1303.5916541268223</c:v>
                </c:pt>
                <c:pt idx="8">
                  <c:v>1278.2299487936154</c:v>
                </c:pt>
                <c:pt idx="9">
                  <c:v>1427.7324725336957</c:v>
                </c:pt>
                <c:pt idx="10">
                  <c:v>1458.717341823412</c:v>
                </c:pt>
                <c:pt idx="11">
                  <c:v>1455.8031163535748</c:v>
                </c:pt>
                <c:pt idx="12">
                  <c:v>1441.4877864006819</c:v>
                </c:pt>
                <c:pt idx="13">
                  <c:v>1517.1734603384075</c:v>
                </c:pt>
                <c:pt idx="14">
                  <c:v>1537.8362565819773</c:v>
                </c:pt>
                <c:pt idx="15">
                  <c:v>1589.596474154067</c:v>
                </c:pt>
                <c:pt idx="16">
                  <c:v>1556.530381874848</c:v>
                </c:pt>
                <c:pt idx="17">
                  <c:v>1533.2521273633452</c:v>
                </c:pt>
                <c:pt idx="18">
                  <c:v>1500.6326288473979</c:v>
                </c:pt>
                <c:pt idx="19">
                  <c:v>1509.575881135514</c:v>
                </c:pt>
                <c:pt idx="20">
                  <c:v>1510.7176746961159</c:v>
                </c:pt>
                <c:pt idx="21">
                  <c:v>1592.0958205912332</c:v>
                </c:pt>
                <c:pt idx="22">
                  <c:v>1631.9006472937881</c:v>
                </c:pt>
                <c:pt idx="23">
                  <c:v>1638.7755216765604</c:v>
                </c:pt>
                <c:pt idx="24">
                  <c:v>1640.1143824642966</c:v>
                </c:pt>
                <c:pt idx="25">
                  <c:v>1640.4102183918694</c:v>
                </c:pt>
                <c:pt idx="26">
                  <c:v>1665.193072523015</c:v>
                </c:pt>
                <c:pt idx="27">
                  <c:v>1666.3682332743172</c:v>
                </c:pt>
                <c:pt idx="28">
                  <c:v>1684.7050480875766</c:v>
                </c:pt>
                <c:pt idx="29">
                  <c:v>1689.7294916090077</c:v>
                </c:pt>
                <c:pt idx="30">
                  <c:v>1638.6588029707293</c:v>
                </c:pt>
                <c:pt idx="31">
                  <c:v>1642.4180644364128</c:v>
                </c:pt>
                <c:pt idx="32">
                  <c:v>1630.5378850766535</c:v>
                </c:pt>
                <c:pt idx="33">
                  <c:v>1626.9189067571608</c:v>
                </c:pt>
                <c:pt idx="34">
                  <c:v>1637.9239743154117</c:v>
                </c:pt>
                <c:pt idx="35">
                  <c:v>1596.3988041699861</c:v>
                </c:pt>
                <c:pt idx="36">
                  <c:v>1579.0991229796989</c:v>
                </c:pt>
                <c:pt idx="37">
                  <c:v>1549.0499395047966</c:v>
                </c:pt>
                <c:pt idx="38">
                  <c:v>1545.6837813187401</c:v>
                </c:pt>
                <c:pt idx="39">
                  <c:v>1578.652561942208</c:v>
                </c:pt>
                <c:pt idx="40">
                  <c:v>1594.512336930542</c:v>
                </c:pt>
                <c:pt idx="41">
                  <c:v>1615.5899764909982</c:v>
                </c:pt>
                <c:pt idx="42">
                  <c:v>1598.324215835057</c:v>
                </c:pt>
                <c:pt idx="43">
                  <c:v>1646.064903018914</c:v>
                </c:pt>
                <c:pt idx="44">
                  <c:v>1604.2366181946786</c:v>
                </c:pt>
                <c:pt idx="45">
                  <c:v>1571.0697173824706</c:v>
                </c:pt>
                <c:pt idx="46">
                  <c:v>1562.7760386288846</c:v>
                </c:pt>
                <c:pt idx="47">
                  <c:v>1565.5684561922583</c:v>
                </c:pt>
                <c:pt idx="48">
                  <c:v>1548.8402699967889</c:v>
                </c:pt>
                <c:pt idx="49">
                  <c:v>1540.5457244319443</c:v>
                </c:pt>
                <c:pt idx="50">
                  <c:v>1510.6144257674334</c:v>
                </c:pt>
                <c:pt idx="51">
                  <c:v>1526.6066649885477</c:v>
                </c:pt>
                <c:pt idx="52">
                  <c:v>1550.2638364214185</c:v>
                </c:pt>
                <c:pt idx="53">
                  <c:v>1550.8470462598902</c:v>
                </c:pt>
                <c:pt idx="54">
                  <c:v>1568.2861557341296</c:v>
                </c:pt>
                <c:pt idx="55">
                  <c:v>1564.6899561504783</c:v>
                </c:pt>
                <c:pt idx="56">
                  <c:v>1597.9183475286306</c:v>
                </c:pt>
                <c:pt idx="57">
                  <c:v>1568.0713265557001</c:v>
                </c:pt>
                <c:pt idx="58">
                  <c:v>1551.0979670399147</c:v>
                </c:pt>
                <c:pt idx="59">
                  <c:v>1564.6863080715973</c:v>
                </c:pt>
                <c:pt idx="60">
                  <c:v>1528.6925976862085</c:v>
                </c:pt>
                <c:pt idx="61">
                  <c:v>1511.5016069026087</c:v>
                </c:pt>
                <c:pt idx="62">
                  <c:v>1532.6793964061826</c:v>
                </c:pt>
                <c:pt idx="63">
                  <c:v>1533.826753095376</c:v>
                </c:pt>
                <c:pt idx="64">
                  <c:v>1552.7532585562872</c:v>
                </c:pt>
                <c:pt idx="65">
                  <c:v>1561.8697226831991</c:v>
                </c:pt>
                <c:pt idx="66">
                  <c:v>1549.0830198551232</c:v>
                </c:pt>
                <c:pt idx="67">
                  <c:v>1559.8790345408263</c:v>
                </c:pt>
                <c:pt idx="68">
                  <c:v>1552.0477107084539</c:v>
                </c:pt>
                <c:pt idx="69">
                  <c:v>1522.235581273374</c:v>
                </c:pt>
                <c:pt idx="70">
                  <c:v>1491.4423881386581</c:v>
                </c:pt>
                <c:pt idx="71">
                  <c:v>1512.0626265325664</c:v>
                </c:pt>
                <c:pt idx="72">
                  <c:v>1521.7621715522505</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Data'!$Q$241:$Q$313</c:f>
              <c:numCache>
                <c:formatCode>0</c:formatCode>
                <c:ptCount val="73"/>
                <c:pt idx="0">
                  <c:v>1235.5121133308562</c:v>
                </c:pt>
                <c:pt idx="1">
                  <c:v>995.13214850271072</c:v>
                </c:pt>
                <c:pt idx="2">
                  <c:v>1158.8610567066396</c:v>
                </c:pt>
                <c:pt idx="3">
                  <c:v>1001.8252943103073</c:v>
                </c:pt>
                <c:pt idx="4">
                  <c:v>949.711179068977</c:v>
                </c:pt>
                <c:pt idx="5">
                  <c:v>1248.1350683914886</c:v>
                </c:pt>
                <c:pt idx="6">
                  <c:v>1256.0111585778648</c:v>
                </c:pt>
                <c:pt idx="7">
                  <c:v>1265.2436363771401</c:v>
                </c:pt>
                <c:pt idx="8">
                  <c:v>1258.2828183892532</c:v>
                </c:pt>
                <c:pt idx="9">
                  <c:v>1326.8160082212444</c:v>
                </c:pt>
                <c:pt idx="10">
                  <c:v>1367.2312639847505</c:v>
                </c:pt>
                <c:pt idx="11">
                  <c:v>1386.0649640466156</c:v>
                </c:pt>
                <c:pt idx="12">
                  <c:v>1384.9599795212168</c:v>
                </c:pt>
                <c:pt idx="13">
                  <c:v>1456.7283025560009</c:v>
                </c:pt>
                <c:pt idx="14">
                  <c:v>1437.1473582482756</c:v>
                </c:pt>
                <c:pt idx="15">
                  <c:v>1420.6638459497576</c:v>
                </c:pt>
                <c:pt idx="16">
                  <c:v>1408.427168219288</c:v>
                </c:pt>
                <c:pt idx="17">
                  <c:v>1415.6433078605355</c:v>
                </c:pt>
                <c:pt idx="18">
                  <c:v>1423.311643697207</c:v>
                </c:pt>
                <c:pt idx="19">
                  <c:v>1493.5326515960978</c:v>
                </c:pt>
                <c:pt idx="20">
                  <c:v>1507.5683861130067</c:v>
                </c:pt>
                <c:pt idx="21">
                  <c:v>1538.4210327608578</c:v>
                </c:pt>
                <c:pt idx="22">
                  <c:v>1560.2645520361318</c:v>
                </c:pt>
                <c:pt idx="23">
                  <c:v>1564.1518384806504</c:v>
                </c:pt>
                <c:pt idx="24">
                  <c:v>1554.3822386434401</c:v>
                </c:pt>
                <c:pt idx="25">
                  <c:v>1566.5437933531714</c:v>
                </c:pt>
                <c:pt idx="26">
                  <c:v>1619.7765705001889</c:v>
                </c:pt>
                <c:pt idx="27">
                  <c:v>1621.2661363402694</c:v>
                </c:pt>
                <c:pt idx="28">
                  <c:v>1609.5412844036696</c:v>
                </c:pt>
                <c:pt idx="29">
                  <c:v>1594.4617961597285</c:v>
                </c:pt>
                <c:pt idx="30">
                  <c:v>1607.0615815696003</c:v>
                </c:pt>
                <c:pt idx="31">
                  <c:v>1568.0005145780806</c:v>
                </c:pt>
                <c:pt idx="32">
                  <c:v>1581.1824255168692</c:v>
                </c:pt>
                <c:pt idx="33">
                  <c:v>1565.011862093512</c:v>
                </c:pt>
                <c:pt idx="34">
                  <c:v>1528.0906325882829</c:v>
                </c:pt>
                <c:pt idx="35">
                  <c:v>1529.8493712430061</c:v>
                </c:pt>
                <c:pt idx="36">
                  <c:v>1506.1715810271705</c:v>
                </c:pt>
                <c:pt idx="37">
                  <c:v>1537.747044593546</c:v>
                </c:pt>
                <c:pt idx="38">
                  <c:v>1563.4539159752844</c:v>
                </c:pt>
                <c:pt idx="39">
                  <c:v>1550.0288886311046</c:v>
                </c:pt>
                <c:pt idx="40">
                  <c:v>1549.8563617829673</c:v>
                </c:pt>
                <c:pt idx="41">
                  <c:v>1562.3417706374159</c:v>
                </c:pt>
                <c:pt idx="42">
                  <c:v>1553.6174913849175</c:v>
                </c:pt>
                <c:pt idx="43">
                  <c:v>1597.9544058830315</c:v>
                </c:pt>
                <c:pt idx="44">
                  <c:v>1562.8646409438913</c:v>
                </c:pt>
                <c:pt idx="45">
                  <c:v>1582.9434594482057</c:v>
                </c:pt>
                <c:pt idx="46">
                  <c:v>1508.1783369415273</c:v>
                </c:pt>
                <c:pt idx="47">
                  <c:v>1495.568780039081</c:v>
                </c:pt>
                <c:pt idx="48">
                  <c:v>1471.7327746702831</c:v>
                </c:pt>
                <c:pt idx="49">
                  <c:v>1485.2568680145582</c:v>
                </c:pt>
                <c:pt idx="50">
                  <c:v>1487.1027311061964</c:v>
                </c:pt>
                <c:pt idx="51">
                  <c:v>1525.3933692867176</c:v>
                </c:pt>
                <c:pt idx="52">
                  <c:v>1532.6620359698595</c:v>
                </c:pt>
                <c:pt idx="53">
                  <c:v>1544.8431924052993</c:v>
                </c:pt>
                <c:pt idx="54">
                  <c:v>1534.5135223768236</c:v>
                </c:pt>
                <c:pt idx="55">
                  <c:v>1536.7577186889891</c:v>
                </c:pt>
                <c:pt idx="56">
                  <c:v>1515.1807356888185</c:v>
                </c:pt>
                <c:pt idx="57">
                  <c:v>1510.673438922516</c:v>
                </c:pt>
                <c:pt idx="58">
                  <c:v>1488.7383477160672</c:v>
                </c:pt>
                <c:pt idx="59">
                  <c:v>1489.2003770646336</c:v>
                </c:pt>
                <c:pt idx="60">
                  <c:v>1492.3933127662172</c:v>
                </c:pt>
                <c:pt idx="61">
                  <c:v>1513.2510660292025</c:v>
                </c:pt>
                <c:pt idx="62">
                  <c:v>1523.6018908543274</c:v>
                </c:pt>
                <c:pt idx="63">
                  <c:v>1518.3690112130478</c:v>
                </c:pt>
                <c:pt idx="64">
                  <c:v>1515.4640583963946</c:v>
                </c:pt>
                <c:pt idx="65">
                  <c:v>1511.2630501646345</c:v>
                </c:pt>
                <c:pt idx="66">
                  <c:v>1523.8232455134619</c:v>
                </c:pt>
                <c:pt idx="67">
                  <c:v>1503.6887299365917</c:v>
                </c:pt>
                <c:pt idx="68">
                  <c:v>1507.6132618404392</c:v>
                </c:pt>
                <c:pt idx="69">
                  <c:v>1475.8798789083257</c:v>
                </c:pt>
                <c:pt idx="70">
                  <c:v>1486.7025938227741</c:v>
                </c:pt>
                <c:pt idx="71">
                  <c:v>1514.0960790838176</c:v>
                </c:pt>
                <c:pt idx="72">
                  <c:v>1520.9764069270084</c:v>
                </c:pt>
              </c:numCache>
            </c:numRef>
          </c:val>
          <c:smooth val="0"/>
        </c:ser>
        <c:ser>
          <c:idx val="6"/>
          <c:order val="3"/>
          <c:tx>
            <c:strRef>
              <c:f>'8172S Data'!$W$238</c:f>
              <c:strCache>
                <c:ptCount val="1"/>
                <c:pt idx="0">
                  <c:v>-1.5°</c:v>
                </c:pt>
              </c:strCache>
            </c:strRef>
          </c:tx>
          <c:marker>
            <c:symbol val="none"/>
          </c:marker>
          <c:val>
            <c:numRef>
              <c:f>'8172S Data'!$W$241:$W$313</c:f>
              <c:numCache>
                <c:formatCode>0</c:formatCode>
                <c:ptCount val="73"/>
                <c:pt idx="0">
                  <c:v>818.21270812096509</c:v>
                </c:pt>
                <c:pt idx="1">
                  <c:v>1193.3543611337932</c:v>
                </c:pt>
                <c:pt idx="2">
                  <c:v>1249.1574796579855</c:v>
                </c:pt>
                <c:pt idx="3">
                  <c:v>1430.9837360296076</c:v>
                </c:pt>
                <c:pt idx="4">
                  <c:v>1405.4267160502523</c:v>
                </c:pt>
                <c:pt idx="5">
                  <c:v>1353.2136870236775</c:v>
                </c:pt>
                <c:pt idx="6">
                  <c:v>1333.0895714222399</c:v>
                </c:pt>
                <c:pt idx="7">
                  <c:v>1477.8731380092727</c:v>
                </c:pt>
                <c:pt idx="8">
                  <c:v>1469.2425311691366</c:v>
                </c:pt>
                <c:pt idx="9">
                  <c:v>1460.0280873068996</c:v>
                </c:pt>
                <c:pt idx="10">
                  <c:v>1439.9781705384271</c:v>
                </c:pt>
                <c:pt idx="11">
                  <c:v>1417.973158712244</c:v>
                </c:pt>
                <c:pt idx="12">
                  <c:v>1462.375175732278</c:v>
                </c:pt>
                <c:pt idx="13">
                  <c:v>1425.5481004762121</c:v>
                </c:pt>
                <c:pt idx="14">
                  <c:v>1413.4179851970036</c:v>
                </c:pt>
                <c:pt idx="15">
                  <c:v>1435.2066863772675</c:v>
                </c:pt>
                <c:pt idx="16">
                  <c:v>1464.11401223035</c:v>
                </c:pt>
                <c:pt idx="17">
                  <c:v>1407.4377092615402</c:v>
                </c:pt>
                <c:pt idx="18">
                  <c:v>1424.2888043559335</c:v>
                </c:pt>
                <c:pt idx="19">
                  <c:v>1331.9827164967414</c:v>
                </c:pt>
                <c:pt idx="20">
                  <c:v>1344.2955280769399</c:v>
                </c:pt>
                <c:pt idx="21">
                  <c:v>1366.4640453631278</c:v>
                </c:pt>
                <c:pt idx="22">
                  <c:v>1349.6133348195749</c:v>
                </c:pt>
                <c:pt idx="23">
                  <c:v>1371.0483599934212</c:v>
                </c:pt>
                <c:pt idx="24">
                  <c:v>1409.041942729199</c:v>
                </c:pt>
                <c:pt idx="25">
                  <c:v>1488.9156984185406</c:v>
                </c:pt>
                <c:pt idx="26">
                  <c:v>1498.5406357149475</c:v>
                </c:pt>
                <c:pt idx="27">
                  <c:v>1529.2090797799051</c:v>
                </c:pt>
                <c:pt idx="28">
                  <c:v>1513.695422450646</c:v>
                </c:pt>
                <c:pt idx="29">
                  <c:v>1474.0536346392439</c:v>
                </c:pt>
                <c:pt idx="30">
                  <c:v>1481.6922530587426</c:v>
                </c:pt>
                <c:pt idx="31">
                  <c:v>1488.9244858663817</c:v>
                </c:pt>
                <c:pt idx="32">
                  <c:v>1498.2571115800929</c:v>
                </c:pt>
                <c:pt idx="33">
                  <c:v>1504.128110765329</c:v>
                </c:pt>
                <c:pt idx="34">
                  <c:v>1473.2186395312099</c:v>
                </c:pt>
                <c:pt idx="35">
                  <c:v>1403.6814352344434</c:v>
                </c:pt>
                <c:pt idx="36">
                  <c:v>1378.7907918369492</c:v>
                </c:pt>
                <c:pt idx="37">
                  <c:v>1424.2639913944108</c:v>
                </c:pt>
                <c:pt idx="38">
                  <c:v>1447.4641795332061</c:v>
                </c:pt>
                <c:pt idx="39">
                  <c:v>1458.9601838812246</c:v>
                </c:pt>
                <c:pt idx="40">
                  <c:v>1478.1892818590065</c:v>
                </c:pt>
                <c:pt idx="41">
                  <c:v>1469.9191872133026</c:v>
                </c:pt>
                <c:pt idx="42">
                  <c:v>1534.8248038023653</c:v>
                </c:pt>
                <c:pt idx="43">
                  <c:v>1487.7483909766738</c:v>
                </c:pt>
                <c:pt idx="44">
                  <c:v>1470.503885417128</c:v>
                </c:pt>
                <c:pt idx="45">
                  <c:v>1436.9434346931318</c:v>
                </c:pt>
                <c:pt idx="46">
                  <c:v>1417.486659556422</c:v>
                </c:pt>
                <c:pt idx="47">
                  <c:v>1395.1680658628593</c:v>
                </c:pt>
                <c:pt idx="48">
                  <c:v>1412.2209228175038</c:v>
                </c:pt>
                <c:pt idx="49">
                  <c:v>1444.0299853596941</c:v>
                </c:pt>
                <c:pt idx="50">
                  <c:v>1483.4983580538371</c:v>
                </c:pt>
                <c:pt idx="51">
                  <c:v>1490.7790268625001</c:v>
                </c:pt>
                <c:pt idx="52">
                  <c:v>1484.6981364263288</c:v>
                </c:pt>
                <c:pt idx="53">
                  <c:v>1462.6487125123654</c:v>
                </c:pt>
                <c:pt idx="54">
                  <c:v>1475.969215470589</c:v>
                </c:pt>
                <c:pt idx="55">
                  <c:v>1450.012910004582</c:v>
                </c:pt>
                <c:pt idx="56">
                  <c:v>1453.1609607819325</c:v>
                </c:pt>
                <c:pt idx="57">
                  <c:v>1445.6033818172518</c:v>
                </c:pt>
                <c:pt idx="58">
                  <c:v>1424.770715170195</c:v>
                </c:pt>
                <c:pt idx="59">
                  <c:v>1468.6255346427481</c:v>
                </c:pt>
                <c:pt idx="60">
                  <c:v>1474.0578484391447</c:v>
                </c:pt>
                <c:pt idx="61">
                  <c:v>1471.6360684426902</c:v>
                </c:pt>
                <c:pt idx="62">
                  <c:v>1472.4560635061589</c:v>
                </c:pt>
                <c:pt idx="63">
                  <c:v>1468.3925247223856</c:v>
                </c:pt>
                <c:pt idx="64">
                  <c:v>1464.5113100137778</c:v>
                </c:pt>
                <c:pt idx="65">
                  <c:v>1495.0193980308763</c:v>
                </c:pt>
                <c:pt idx="66">
                  <c:v>1465.1664743753408</c:v>
                </c:pt>
                <c:pt idx="67">
                  <c:v>1426.844673645513</c:v>
                </c:pt>
                <c:pt idx="68">
                  <c:v>1420.1808401278377</c:v>
                </c:pt>
                <c:pt idx="69">
                  <c:v>1441.9210414794156</c:v>
                </c:pt>
                <c:pt idx="70">
                  <c:v>1458.3757074422822</c:v>
                </c:pt>
                <c:pt idx="71">
                  <c:v>1466.7669060081957</c:v>
                </c:pt>
                <c:pt idx="72">
                  <c:v>1473.8881800957956</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Data'!$AC$241:$AC$313</c:f>
              <c:numCache>
                <c:formatCode>0</c:formatCode>
                <c:ptCount val="73"/>
                <c:pt idx="0">
                  <c:v>3566.0122981815784</c:v>
                </c:pt>
                <c:pt idx="1">
                  <c:v>1825.0971354282083</c:v>
                </c:pt>
                <c:pt idx="2">
                  <c:v>1504.7288308367456</c:v>
                </c:pt>
                <c:pt idx="3">
                  <c:v>1410.0796489227525</c:v>
                </c:pt>
                <c:pt idx="4">
                  <c:v>1337.7291973183173</c:v>
                </c:pt>
                <c:pt idx="5">
                  <c:v>1338.678127668953</c:v>
                </c:pt>
                <c:pt idx="6">
                  <c:v>1283.900391093249</c:v>
                </c:pt>
                <c:pt idx="7">
                  <c:v>1234.6245327896702</c:v>
                </c:pt>
                <c:pt idx="8">
                  <c:v>1261.759137905927</c:v>
                </c:pt>
                <c:pt idx="9">
                  <c:v>1318.0991469499436</c:v>
                </c:pt>
                <c:pt idx="10">
                  <c:v>1291.1637586252943</c:v>
                </c:pt>
                <c:pt idx="11">
                  <c:v>1329.5956506965681</c:v>
                </c:pt>
                <c:pt idx="12">
                  <c:v>1320.2977790133752</c:v>
                </c:pt>
                <c:pt idx="13">
                  <c:v>1275.9301024243721</c:v>
                </c:pt>
                <c:pt idx="14">
                  <c:v>1217.1055887097571</c:v>
                </c:pt>
                <c:pt idx="15">
                  <c:v>1213.7429339264202</c:v>
                </c:pt>
                <c:pt idx="16">
                  <c:v>1226.0941928579132</c:v>
                </c:pt>
                <c:pt idx="17">
                  <c:v>1231.9717082671311</c:v>
                </c:pt>
                <c:pt idx="18">
                  <c:v>1279.4414118019354</c:v>
                </c:pt>
                <c:pt idx="19">
                  <c:v>1291.7371896661023</c:v>
                </c:pt>
                <c:pt idx="20">
                  <c:v>1347.5177487682993</c:v>
                </c:pt>
                <c:pt idx="21">
                  <c:v>1331.3223982948753</c:v>
                </c:pt>
                <c:pt idx="22">
                  <c:v>1386.0156422793689</c:v>
                </c:pt>
                <c:pt idx="23">
                  <c:v>1389.9920298263003</c:v>
                </c:pt>
                <c:pt idx="24">
                  <c:v>1393.2434631492329</c:v>
                </c:pt>
                <c:pt idx="25">
                  <c:v>1425.9585295776769</c:v>
                </c:pt>
                <c:pt idx="26">
                  <c:v>1458.7719188455135</c:v>
                </c:pt>
                <c:pt idx="27">
                  <c:v>1430.8642506348003</c:v>
                </c:pt>
                <c:pt idx="28">
                  <c:v>1425.136215679523</c:v>
                </c:pt>
                <c:pt idx="29">
                  <c:v>1403.4017766127856</c:v>
                </c:pt>
                <c:pt idx="30">
                  <c:v>1366.457122912595</c:v>
                </c:pt>
                <c:pt idx="31">
                  <c:v>1364.3200082493645</c:v>
                </c:pt>
                <c:pt idx="32">
                  <c:v>1325.9096885704059</c:v>
                </c:pt>
                <c:pt idx="33">
                  <c:v>1351.4671434733382</c:v>
                </c:pt>
                <c:pt idx="34">
                  <c:v>1381.5223050917064</c:v>
                </c:pt>
                <c:pt idx="35">
                  <c:v>1424.2590867959918</c:v>
                </c:pt>
                <c:pt idx="36">
                  <c:v>1425.0149804866135</c:v>
                </c:pt>
                <c:pt idx="37">
                  <c:v>1419.2905953864158</c:v>
                </c:pt>
                <c:pt idx="38">
                  <c:v>1419.2905953864158</c:v>
                </c:pt>
                <c:pt idx="39">
                  <c:v>1460.5573331650633</c:v>
                </c:pt>
                <c:pt idx="40">
                  <c:v>1426.7904825837247</c:v>
                </c:pt>
                <c:pt idx="41">
                  <c:v>1440.9472724460315</c:v>
                </c:pt>
                <c:pt idx="42">
                  <c:v>1367.3239030157465</c:v>
                </c:pt>
                <c:pt idx="43">
                  <c:v>1367.3285701878287</c:v>
                </c:pt>
                <c:pt idx="44">
                  <c:v>1341.4670404349304</c:v>
                </c:pt>
                <c:pt idx="45">
                  <c:v>1353.1504926048749</c:v>
                </c:pt>
                <c:pt idx="46">
                  <c:v>1364.2264511630456</c:v>
                </c:pt>
                <c:pt idx="47">
                  <c:v>1410.9994660453376</c:v>
                </c:pt>
                <c:pt idx="48">
                  <c:v>1407.4061458133579</c:v>
                </c:pt>
                <c:pt idx="49">
                  <c:v>1449.547323313574</c:v>
                </c:pt>
                <c:pt idx="50">
                  <c:v>1431.0999547167658</c:v>
                </c:pt>
                <c:pt idx="51">
                  <c:v>1430.5961008291829</c:v>
                </c:pt>
                <c:pt idx="52">
                  <c:v>1418.6152933073631</c:v>
                </c:pt>
                <c:pt idx="53">
                  <c:v>1407.2737301096859</c:v>
                </c:pt>
                <c:pt idx="54">
                  <c:v>1383.358136337016</c:v>
                </c:pt>
                <c:pt idx="55">
                  <c:v>1372.7079928355947</c:v>
                </c:pt>
                <c:pt idx="56">
                  <c:v>1364.0869664418167</c:v>
                </c:pt>
                <c:pt idx="57">
                  <c:v>1384.9521036683282</c:v>
                </c:pt>
                <c:pt idx="58">
                  <c:v>1388.8068388049612</c:v>
                </c:pt>
                <c:pt idx="59">
                  <c:v>1438.1976182461756</c:v>
                </c:pt>
                <c:pt idx="60">
                  <c:v>1425.7855489912149</c:v>
                </c:pt>
                <c:pt idx="61">
                  <c:v>1417.6857019666083</c:v>
                </c:pt>
                <c:pt idx="62">
                  <c:v>1410.0952718276167</c:v>
                </c:pt>
                <c:pt idx="63">
                  <c:v>1408.361020171307</c:v>
                </c:pt>
                <c:pt idx="64">
                  <c:v>1419.4965028644463</c:v>
                </c:pt>
                <c:pt idx="65">
                  <c:v>1370.6171308080823</c:v>
                </c:pt>
                <c:pt idx="66">
                  <c:v>1369.4056186973482</c:v>
                </c:pt>
                <c:pt idx="67">
                  <c:v>1410.5686289958583</c:v>
                </c:pt>
                <c:pt idx="68">
                  <c:v>1418.457846188966</c:v>
                </c:pt>
                <c:pt idx="69">
                  <c:v>1453.471021879478</c:v>
                </c:pt>
                <c:pt idx="70">
                  <c:v>1420.2922462741301</c:v>
                </c:pt>
                <c:pt idx="71">
                  <c:v>1412.678530455029</c:v>
                </c:pt>
                <c:pt idx="72">
                  <c:v>1423.2004704332962</c:v>
                </c:pt>
              </c:numCache>
            </c:numRef>
          </c:val>
          <c:smooth val="0"/>
        </c:ser>
        <c:ser>
          <c:idx val="7"/>
          <c:order val="5"/>
          <c:tx>
            <c:strRef>
              <c:f>'8172S Data'!$AI$238</c:f>
              <c:strCache>
                <c:ptCount val="1"/>
                <c:pt idx="0">
                  <c:v>-2.5°</c:v>
                </c:pt>
              </c:strCache>
            </c:strRef>
          </c:tx>
          <c:marker>
            <c:symbol val="none"/>
          </c:marker>
          <c:val>
            <c:numRef>
              <c:f>'8172S Data'!$AI$241:$AI$313</c:f>
              <c:numCache>
                <c:formatCode>0</c:formatCode>
                <c:ptCount val="73"/>
                <c:pt idx="0">
                  <c:v>3062.8185524974515</c:v>
                </c:pt>
                <c:pt idx="1">
                  <c:v>2530.7009654014514</c:v>
                </c:pt>
                <c:pt idx="2">
                  <c:v>2067.0955042356495</c:v>
                </c:pt>
                <c:pt idx="3">
                  <c:v>1362.8355419639822</c:v>
                </c:pt>
                <c:pt idx="4">
                  <c:v>1339.1610870325144</c:v>
                </c:pt>
                <c:pt idx="5">
                  <c:v>1280.1887107450027</c:v>
                </c:pt>
                <c:pt idx="6">
                  <c:v>1279.458613832013</c:v>
                </c:pt>
                <c:pt idx="7">
                  <c:v>1211.1022744845566</c:v>
                </c:pt>
                <c:pt idx="8">
                  <c:v>1196.0380665936143</c:v>
                </c:pt>
                <c:pt idx="9">
                  <c:v>1198.5482557861105</c:v>
                </c:pt>
                <c:pt idx="10">
                  <c:v>1201.9334695905625</c:v>
                </c:pt>
                <c:pt idx="11">
                  <c:v>1211.9026666531799</c:v>
                </c:pt>
                <c:pt idx="12">
                  <c:v>1210.6579993702333</c:v>
                </c:pt>
                <c:pt idx="13">
                  <c:v>1168.5786284584774</c:v>
                </c:pt>
                <c:pt idx="14">
                  <c:v>1142.5111215399511</c:v>
                </c:pt>
                <c:pt idx="15">
                  <c:v>1139.0969434887868</c:v>
                </c:pt>
                <c:pt idx="16">
                  <c:v>1113.7522009081642</c:v>
                </c:pt>
                <c:pt idx="17">
                  <c:v>1135.0497879824381</c:v>
                </c:pt>
                <c:pt idx="18">
                  <c:v>1168.7723127079712</c:v>
                </c:pt>
                <c:pt idx="19">
                  <c:v>1270.0682992812397</c:v>
                </c:pt>
                <c:pt idx="20">
                  <c:v>1274.0465062604578</c:v>
                </c:pt>
                <c:pt idx="21">
                  <c:v>1274.3798844716275</c:v>
                </c:pt>
                <c:pt idx="22">
                  <c:v>1353.2316410602036</c:v>
                </c:pt>
                <c:pt idx="23">
                  <c:v>1369.1554632354353</c:v>
                </c:pt>
                <c:pt idx="24">
                  <c:v>1327.9687364711822</c:v>
                </c:pt>
                <c:pt idx="25">
                  <c:v>1355.1442190349026</c:v>
                </c:pt>
                <c:pt idx="26">
                  <c:v>1324.5460616054038</c:v>
                </c:pt>
                <c:pt idx="27">
                  <c:v>1295.5562576712641</c:v>
                </c:pt>
                <c:pt idx="28">
                  <c:v>1279.973241590214</c:v>
                </c:pt>
                <c:pt idx="29">
                  <c:v>1284.1697063483291</c:v>
                </c:pt>
                <c:pt idx="30">
                  <c:v>1291.9666447843142</c:v>
                </c:pt>
                <c:pt idx="31">
                  <c:v>1318.9134862922772</c:v>
                </c:pt>
                <c:pt idx="32">
                  <c:v>1369.6238932323854</c:v>
                </c:pt>
                <c:pt idx="33">
                  <c:v>1359.2807275951645</c:v>
                </c:pt>
                <c:pt idx="34">
                  <c:v>1362.8174866183724</c:v>
                </c:pt>
                <c:pt idx="35">
                  <c:v>1384.612065761451</c:v>
                </c:pt>
                <c:pt idx="36">
                  <c:v>1365.4767926943766</c:v>
                </c:pt>
                <c:pt idx="37">
                  <c:v>1366.3526452499254</c:v>
                </c:pt>
                <c:pt idx="38">
                  <c:v>1338.7158560418654</c:v>
                </c:pt>
                <c:pt idx="39">
                  <c:v>1366.276656083171</c:v>
                </c:pt>
                <c:pt idx="40">
                  <c:v>1328.0017298365922</c:v>
                </c:pt>
                <c:pt idx="41">
                  <c:v>1327.2377470795693</c:v>
                </c:pt>
                <c:pt idx="42">
                  <c:v>1297.9241495215863</c:v>
                </c:pt>
                <c:pt idx="43">
                  <c:v>1339.1291189339258</c:v>
                </c:pt>
                <c:pt idx="44">
                  <c:v>1346.8194299879917</c:v>
                </c:pt>
                <c:pt idx="45">
                  <c:v>1381.0366831668593</c:v>
                </c:pt>
                <c:pt idx="46">
                  <c:v>1387.5454407676609</c:v>
                </c:pt>
                <c:pt idx="47">
                  <c:v>1385.6316639953322</c:v>
                </c:pt>
                <c:pt idx="48">
                  <c:v>1379.353245963579</c:v>
                </c:pt>
                <c:pt idx="49">
                  <c:v>1386.1934563621805</c:v>
                </c:pt>
                <c:pt idx="50">
                  <c:v>1353.1458467939913</c:v>
                </c:pt>
                <c:pt idx="51">
                  <c:v>1327.1270364175175</c:v>
                </c:pt>
                <c:pt idx="52">
                  <c:v>1288.8888148338219</c:v>
                </c:pt>
                <c:pt idx="53">
                  <c:v>1320.3252245097176</c:v>
                </c:pt>
                <c:pt idx="54">
                  <c:v>1332.8082043678373</c:v>
                </c:pt>
                <c:pt idx="55">
                  <c:v>1351.1890838206625</c:v>
                </c:pt>
                <c:pt idx="56">
                  <c:v>1375.600371013215</c:v>
                </c:pt>
                <c:pt idx="57">
                  <c:v>1380.3327631783548</c:v>
                </c:pt>
                <c:pt idx="58">
                  <c:v>1382.8791436897416</c:v>
                </c:pt>
                <c:pt idx="59">
                  <c:v>1371.6621613361804</c:v>
                </c:pt>
                <c:pt idx="60">
                  <c:v>1355.3761130908752</c:v>
                </c:pt>
                <c:pt idx="61">
                  <c:v>1366.8286457850675</c:v>
                </c:pt>
                <c:pt idx="62">
                  <c:v>1345.4789058762187</c:v>
                </c:pt>
                <c:pt idx="63">
                  <c:v>1326.7239538268129</c:v>
                </c:pt>
                <c:pt idx="64">
                  <c:v>1316.9020626409681</c:v>
                </c:pt>
                <c:pt idx="65">
                  <c:v>1317.9068977234112</c:v>
                </c:pt>
                <c:pt idx="66">
                  <c:v>1346.2412487930953</c:v>
                </c:pt>
                <c:pt idx="67">
                  <c:v>1376.7679983348667</c:v>
                </c:pt>
                <c:pt idx="68">
                  <c:v>1368.5275734240315</c:v>
                </c:pt>
                <c:pt idx="69">
                  <c:v>1377.2421776464691</c:v>
                </c:pt>
                <c:pt idx="70">
                  <c:v>1383.5038683998182</c:v>
                </c:pt>
                <c:pt idx="71">
                  <c:v>1390.5460963914147</c:v>
                </c:pt>
                <c:pt idx="72">
                  <c:v>1358.2788993052595</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Data'!$AO$241:$AO$313</c:f>
              <c:numCache>
                <c:formatCode>0</c:formatCode>
                <c:ptCount val="73"/>
                <c:pt idx="0">
                  <c:v>1428.469691257174</c:v>
                </c:pt>
                <c:pt idx="1">
                  <c:v>1037.3364646515843</c:v>
                </c:pt>
                <c:pt idx="2">
                  <c:v>1049.4830348041355</c:v>
                </c:pt>
                <c:pt idx="3">
                  <c:v>1055.3475027301254</c:v>
                </c:pt>
                <c:pt idx="4">
                  <c:v>1088.4229380307868</c:v>
                </c:pt>
                <c:pt idx="5">
                  <c:v>1080.106937472352</c:v>
                </c:pt>
                <c:pt idx="6">
                  <c:v>1136.6143391097519</c:v>
                </c:pt>
                <c:pt idx="7">
                  <c:v>1148.5891774843865</c:v>
                </c:pt>
                <c:pt idx="8">
                  <c:v>1137.0691667764622</c:v>
                </c:pt>
                <c:pt idx="9">
                  <c:v>1164.9665460129427</c:v>
                </c:pt>
                <c:pt idx="10">
                  <c:v>1147.2947691971208</c:v>
                </c:pt>
                <c:pt idx="11">
                  <c:v>1131.6949413151556</c:v>
                </c:pt>
                <c:pt idx="12">
                  <c:v>1104.5307015446192</c:v>
                </c:pt>
                <c:pt idx="13">
                  <c:v>1094.4053953564496</c:v>
                </c:pt>
                <c:pt idx="14">
                  <c:v>1082.6224127809205</c:v>
                </c:pt>
                <c:pt idx="15">
                  <c:v>1090.8246704015223</c:v>
                </c:pt>
                <c:pt idx="16">
                  <c:v>1112.496513459929</c:v>
                </c:pt>
                <c:pt idx="17">
                  <c:v>1201.7012119152791</c:v>
                </c:pt>
                <c:pt idx="18">
                  <c:v>1216.465220134945</c:v>
                </c:pt>
                <c:pt idx="19">
                  <c:v>1280.1808851427295</c:v>
                </c:pt>
                <c:pt idx="20">
                  <c:v>1301.1760162371259</c:v>
                </c:pt>
                <c:pt idx="21">
                  <c:v>1260.0230375785834</c:v>
                </c:pt>
                <c:pt idx="22">
                  <c:v>1280.869678615735</c:v>
                </c:pt>
                <c:pt idx="23">
                  <c:v>1264.232437447567</c:v>
                </c:pt>
                <c:pt idx="24">
                  <c:v>1278.3375946257584</c:v>
                </c:pt>
                <c:pt idx="25">
                  <c:v>1188.5054647413565</c:v>
                </c:pt>
                <c:pt idx="26">
                  <c:v>1196.8649316941567</c:v>
                </c:pt>
                <c:pt idx="27">
                  <c:v>1212.9440437352002</c:v>
                </c:pt>
                <c:pt idx="28">
                  <c:v>1257.8420295346089</c:v>
                </c:pt>
                <c:pt idx="29">
                  <c:v>1254.2449395660403</c:v>
                </c:pt>
                <c:pt idx="30">
                  <c:v>1303.3302801275486</c:v>
                </c:pt>
                <c:pt idx="31">
                  <c:v>1301.7440171549597</c:v>
                </c:pt>
                <c:pt idx="32">
                  <c:v>1307.3694003126338</c:v>
                </c:pt>
                <c:pt idx="33">
                  <c:v>1281.9740299696136</c:v>
                </c:pt>
                <c:pt idx="34">
                  <c:v>1290.5920410920473</c:v>
                </c:pt>
                <c:pt idx="35">
                  <c:v>1260.8310813791493</c:v>
                </c:pt>
                <c:pt idx="36">
                  <c:v>1264.7118015480539</c:v>
                </c:pt>
                <c:pt idx="37">
                  <c:v>1228.371985881209</c:v>
                </c:pt>
                <c:pt idx="38">
                  <c:v>1248.4294413470652</c:v>
                </c:pt>
                <c:pt idx="39">
                  <c:v>1246.1700412410971</c:v>
                </c:pt>
                <c:pt idx="40">
                  <c:v>1294.4333336860557</c:v>
                </c:pt>
                <c:pt idx="41">
                  <c:v>1295.4564551160429</c:v>
                </c:pt>
                <c:pt idx="42">
                  <c:v>1290.1478634267162</c:v>
                </c:pt>
                <c:pt idx="43">
                  <c:v>1318.2391981449812</c:v>
                </c:pt>
                <c:pt idx="44">
                  <c:v>1305.9528982494276</c:v>
                </c:pt>
                <c:pt idx="45">
                  <c:v>1293.2757608495529</c:v>
                </c:pt>
                <c:pt idx="46">
                  <c:v>1299.5143011332973</c:v>
                </c:pt>
                <c:pt idx="47">
                  <c:v>1285.177087755703</c:v>
                </c:pt>
                <c:pt idx="48">
                  <c:v>1267.0167137883946</c:v>
                </c:pt>
                <c:pt idx="49">
                  <c:v>1251.7831801425971</c:v>
                </c:pt>
                <c:pt idx="50">
                  <c:v>1286.1969636202602</c:v>
                </c:pt>
                <c:pt idx="51">
                  <c:v>1303.5551828833861</c:v>
                </c:pt>
                <c:pt idx="52">
                  <c:v>1308.9635562315</c:v>
                </c:pt>
                <c:pt idx="53">
                  <c:v>1330.1654774040094</c:v>
                </c:pt>
                <c:pt idx="54">
                  <c:v>1327.2407388006711</c:v>
                </c:pt>
                <c:pt idx="55">
                  <c:v>1313.1907137974069</c:v>
                </c:pt>
                <c:pt idx="56">
                  <c:v>1307.3567324918818</c:v>
                </c:pt>
                <c:pt idx="57">
                  <c:v>1273.0134081305885</c:v>
                </c:pt>
                <c:pt idx="58">
                  <c:v>1253.7218302403489</c:v>
                </c:pt>
                <c:pt idx="59">
                  <c:v>1264.8712042964428</c:v>
                </c:pt>
                <c:pt idx="60">
                  <c:v>1284.0569150157203</c:v>
                </c:pt>
                <c:pt idx="61">
                  <c:v>1310.7345641963664</c:v>
                </c:pt>
                <c:pt idx="62">
                  <c:v>1321.2320296526234</c:v>
                </c:pt>
                <c:pt idx="63">
                  <c:v>1321.0515362827987</c:v>
                </c:pt>
                <c:pt idx="64">
                  <c:v>1328.1270251619253</c:v>
                </c:pt>
                <c:pt idx="65">
                  <c:v>1304.0716734190341</c:v>
                </c:pt>
                <c:pt idx="66">
                  <c:v>1314.4085935066369</c:v>
                </c:pt>
                <c:pt idx="67">
                  <c:v>1281.6525221172294</c:v>
                </c:pt>
                <c:pt idx="68">
                  <c:v>1275.5490907442572</c:v>
                </c:pt>
                <c:pt idx="69">
                  <c:v>1278.9243991535034</c:v>
                </c:pt>
                <c:pt idx="70">
                  <c:v>1291.7466472307881</c:v>
                </c:pt>
                <c:pt idx="71">
                  <c:v>1329.9897217252271</c:v>
                </c:pt>
                <c:pt idx="72">
                  <c:v>1334.8893616921455</c:v>
                </c:pt>
              </c:numCache>
            </c:numRef>
          </c:val>
          <c:smooth val="0"/>
        </c:ser>
        <c:ser>
          <c:idx val="8"/>
          <c:order val="7"/>
          <c:tx>
            <c:strRef>
              <c:f>'8172S Data'!$AU$238</c:f>
              <c:strCache>
                <c:ptCount val="1"/>
                <c:pt idx="0">
                  <c:v>-3.5°</c:v>
                </c:pt>
              </c:strCache>
            </c:strRef>
          </c:tx>
          <c:marker>
            <c:symbol val="none"/>
          </c:marker>
          <c:val>
            <c:numRef>
              <c:f>'8172S Data'!$AU$241:$AU$313</c:f>
              <c:numCache>
                <c:formatCode>0</c:formatCode>
                <c:ptCount val="73"/>
                <c:pt idx="0">
                  <c:v>1262.8591894646941</c:v>
                </c:pt>
                <c:pt idx="1">
                  <c:v>1054.0046152980244</c:v>
                </c:pt>
                <c:pt idx="2">
                  <c:v>894.78442590149837</c:v>
                </c:pt>
                <c:pt idx="3">
                  <c:v>832.88829951978448</c:v>
                </c:pt>
                <c:pt idx="4">
                  <c:v>906.68558974099028</c:v>
                </c:pt>
                <c:pt idx="5">
                  <c:v>984.24613103512183</c:v>
                </c:pt>
                <c:pt idx="6">
                  <c:v>1044.5752269444129</c:v>
                </c:pt>
                <c:pt idx="7">
                  <c:v>1060.4592579310925</c:v>
                </c:pt>
                <c:pt idx="8">
                  <c:v>1053.5515829084184</c:v>
                </c:pt>
                <c:pt idx="9">
                  <c:v>1120.004218074449</c:v>
                </c:pt>
                <c:pt idx="10">
                  <c:v>1110.5493626209816</c:v>
                </c:pt>
                <c:pt idx="11">
                  <c:v>1151.9766568257094</c:v>
                </c:pt>
                <c:pt idx="12">
                  <c:v>1097.7201330596126</c:v>
                </c:pt>
                <c:pt idx="13">
                  <c:v>1100.151483769306</c:v>
                </c:pt>
                <c:pt idx="14">
                  <c:v>1061.705421883715</c:v>
                </c:pt>
                <c:pt idx="15">
                  <c:v>1070.1730111380023</c:v>
                </c:pt>
                <c:pt idx="16">
                  <c:v>1090.5593612961436</c:v>
                </c:pt>
                <c:pt idx="17">
                  <c:v>1123.2908389332711</c:v>
                </c:pt>
                <c:pt idx="18">
                  <c:v>1195.1808830138216</c:v>
                </c:pt>
                <c:pt idx="19">
                  <c:v>1214.8854376952954</c:v>
                </c:pt>
                <c:pt idx="20">
                  <c:v>1218.8061922508366</c:v>
                </c:pt>
                <c:pt idx="21">
                  <c:v>1215.7753032814312</c:v>
                </c:pt>
                <c:pt idx="22">
                  <c:v>1210.7516954825803</c:v>
                </c:pt>
                <c:pt idx="23">
                  <c:v>1212.5616669551671</c:v>
                </c:pt>
                <c:pt idx="24">
                  <c:v>1208.1517473103956</c:v>
                </c:pt>
                <c:pt idx="25">
                  <c:v>1182.727447586074</c:v>
                </c:pt>
                <c:pt idx="26">
                  <c:v>1167.7327170170026</c:v>
                </c:pt>
                <c:pt idx="27">
                  <c:v>1170.454858528253</c:v>
                </c:pt>
                <c:pt idx="28">
                  <c:v>1217.5986225327861</c:v>
                </c:pt>
                <c:pt idx="29">
                  <c:v>1215.3091736529618</c:v>
                </c:pt>
                <c:pt idx="30">
                  <c:v>1227.7680813505383</c:v>
                </c:pt>
                <c:pt idx="31">
                  <c:v>1236.545913787787</c:v>
                </c:pt>
                <c:pt idx="32">
                  <c:v>1283.8165684664104</c:v>
                </c:pt>
                <c:pt idx="33">
                  <c:v>1250.3505550887776</c:v>
                </c:pt>
                <c:pt idx="34">
                  <c:v>1242.7044809055801</c:v>
                </c:pt>
                <c:pt idx="35">
                  <c:v>1212.8534720238158</c:v>
                </c:pt>
                <c:pt idx="36">
                  <c:v>1201.3083756203021</c:v>
                </c:pt>
                <c:pt idx="37">
                  <c:v>1180.3043814962382</c:v>
                </c:pt>
                <c:pt idx="38">
                  <c:v>1186.0209743069581</c:v>
                </c:pt>
                <c:pt idx="39">
                  <c:v>1196.6590717788854</c:v>
                </c:pt>
                <c:pt idx="40">
                  <c:v>1229.8385866904248</c:v>
                </c:pt>
                <c:pt idx="41">
                  <c:v>1253.9746200447057</c:v>
                </c:pt>
                <c:pt idx="42">
                  <c:v>1275.032490688795</c:v>
                </c:pt>
                <c:pt idx="43">
                  <c:v>1251.6509492255873</c:v>
                </c:pt>
                <c:pt idx="44">
                  <c:v>1257.6562429029573</c:v>
                </c:pt>
                <c:pt idx="45">
                  <c:v>1249.093056889566</c:v>
                </c:pt>
                <c:pt idx="46">
                  <c:v>1243.0405372836967</c:v>
                </c:pt>
                <c:pt idx="47">
                  <c:v>1222.1489595295482</c:v>
                </c:pt>
                <c:pt idx="48">
                  <c:v>1205.9032980186446</c:v>
                </c:pt>
                <c:pt idx="49">
                  <c:v>1216.1077455347252</c:v>
                </c:pt>
                <c:pt idx="50">
                  <c:v>1253.0997209836603</c:v>
                </c:pt>
                <c:pt idx="51">
                  <c:v>1257.415143878583</c:v>
                </c:pt>
                <c:pt idx="52">
                  <c:v>1274.2638628042971</c:v>
                </c:pt>
                <c:pt idx="53">
                  <c:v>1264.9834269574858</c:v>
                </c:pt>
                <c:pt idx="54">
                  <c:v>1259.5708632997771</c:v>
                </c:pt>
                <c:pt idx="55">
                  <c:v>1262.9624555055657</c:v>
                </c:pt>
                <c:pt idx="56">
                  <c:v>1244.3820354128256</c:v>
                </c:pt>
                <c:pt idx="57">
                  <c:v>1254.6287889396312</c:v>
                </c:pt>
                <c:pt idx="58">
                  <c:v>1243.408946836905</c:v>
                </c:pt>
                <c:pt idx="59">
                  <c:v>1238.84547136331</c:v>
                </c:pt>
                <c:pt idx="60">
                  <c:v>1263.4101448651131</c:v>
                </c:pt>
                <c:pt idx="61">
                  <c:v>1270.0361412288019</c:v>
                </c:pt>
                <c:pt idx="62">
                  <c:v>1264.3523342397518</c:v>
                </c:pt>
                <c:pt idx="63">
                  <c:v>1275.4076155133559</c:v>
                </c:pt>
                <c:pt idx="64">
                  <c:v>1279.2464490831017</c:v>
                </c:pt>
                <c:pt idx="65">
                  <c:v>1273.7748606502264</c:v>
                </c:pt>
                <c:pt idx="66">
                  <c:v>1260.0434898710357</c:v>
                </c:pt>
                <c:pt idx="67">
                  <c:v>1251.0998616478444</c:v>
                </c:pt>
                <c:pt idx="68">
                  <c:v>1241.5902140672781</c:v>
                </c:pt>
                <c:pt idx="69">
                  <c:v>1251.4804614242616</c:v>
                </c:pt>
                <c:pt idx="70">
                  <c:v>1270.2917782629013</c:v>
                </c:pt>
                <c:pt idx="71">
                  <c:v>1280.9188652273169</c:v>
                </c:pt>
                <c:pt idx="72">
                  <c:v>1495.7329712339035</c:v>
                </c:pt>
              </c:numCache>
            </c:numRef>
          </c:val>
          <c:smooth val="0"/>
        </c:ser>
        <c:ser>
          <c:idx val="4"/>
          <c:order val="8"/>
          <c:tx>
            <c:strRef>
              <c:f>'8172S Data'!$AZ$160</c:f>
              <c:strCache>
                <c:ptCount val="1"/>
                <c:pt idx="0">
                  <c:v>Camber</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Data'!$BA$241:$BA$313</c:f>
              <c:numCache>
                <c:formatCode>0</c:formatCode>
                <c:ptCount val="73"/>
                <c:pt idx="0">
                  <c:v>6609.9898063200808</c:v>
                </c:pt>
                <c:pt idx="1">
                  <c:v>1495.2429493713896</c:v>
                </c:pt>
                <c:pt idx="2">
                  <c:v>1134.3772416657227</c:v>
                </c:pt>
                <c:pt idx="3">
                  <c:v>1033.0671242822254</c:v>
                </c:pt>
                <c:pt idx="4">
                  <c:v>834.20102087537509</c:v>
                </c:pt>
                <c:pt idx="5">
                  <c:v>840.40479808179305</c:v>
                </c:pt>
                <c:pt idx="6">
                  <c:v>832.94782164236642</c:v>
                </c:pt>
                <c:pt idx="7">
                  <c:v>902.22562011552827</c:v>
                </c:pt>
                <c:pt idx="8">
                  <c:v>1017.7370030581039</c:v>
                </c:pt>
                <c:pt idx="9">
                  <c:v>1056.1939476312564</c:v>
                </c:pt>
                <c:pt idx="10">
                  <c:v>1031.7477977087042</c:v>
                </c:pt>
                <c:pt idx="11">
                  <c:v>978.73720438100486</c:v>
                </c:pt>
                <c:pt idx="12">
                  <c:v>956.60027570471073</c:v>
                </c:pt>
                <c:pt idx="13">
                  <c:v>1026.3687537617461</c:v>
                </c:pt>
                <c:pt idx="14">
                  <c:v>1073.5460681044419</c:v>
                </c:pt>
                <c:pt idx="15">
                  <c:v>1096.0577085174732</c:v>
                </c:pt>
                <c:pt idx="16">
                  <c:v>1066.9736310657202</c:v>
                </c:pt>
                <c:pt idx="17">
                  <c:v>1032.415194246234</c:v>
                </c:pt>
                <c:pt idx="18">
                  <c:v>1072.979813739971</c:v>
                </c:pt>
                <c:pt idx="19">
                  <c:v>1101.5108563724973</c:v>
                </c:pt>
                <c:pt idx="20">
                  <c:v>1176.0737636939398</c:v>
                </c:pt>
                <c:pt idx="21">
                  <c:v>1176.0873475836283</c:v>
                </c:pt>
                <c:pt idx="22">
                  <c:v>1144.9623593620404</c:v>
                </c:pt>
                <c:pt idx="23">
                  <c:v>1116.012038369036</c:v>
                </c:pt>
                <c:pt idx="24">
                  <c:v>1056.0970948012232</c:v>
                </c:pt>
                <c:pt idx="25">
                  <c:v>1145.5696484573007</c:v>
                </c:pt>
                <c:pt idx="26">
                  <c:v>1158.5546814156298</c:v>
                </c:pt>
                <c:pt idx="27">
                  <c:v>1203.6381934725891</c:v>
                </c:pt>
                <c:pt idx="28">
                  <c:v>1181.9280392370022</c:v>
                </c:pt>
                <c:pt idx="29">
                  <c:v>1172.7288958646045</c:v>
                </c:pt>
                <c:pt idx="30">
                  <c:v>1162.6187229912416</c:v>
                </c:pt>
                <c:pt idx="31">
                  <c:v>1154.5453357379961</c:v>
                </c:pt>
                <c:pt idx="32">
                  <c:v>1114.2677700962843</c:v>
                </c:pt>
                <c:pt idx="33">
                  <c:v>1123.939387236333</c:v>
                </c:pt>
                <c:pt idx="34">
                  <c:v>1135.6581356018514</c:v>
                </c:pt>
                <c:pt idx="35">
                  <c:v>1167.3720622959781</c:v>
                </c:pt>
                <c:pt idx="36">
                  <c:v>1169.0434539281298</c:v>
                </c:pt>
                <c:pt idx="37">
                  <c:v>1174.7382864662125</c:v>
                </c:pt>
                <c:pt idx="38">
                  <c:v>1200.9074390352444</c:v>
                </c:pt>
                <c:pt idx="39">
                  <c:v>1198.5141318491858</c:v>
                </c:pt>
                <c:pt idx="40">
                  <c:v>1182.2657541822875</c:v>
                </c:pt>
                <c:pt idx="41">
                  <c:v>1184.8709535326909</c:v>
                </c:pt>
                <c:pt idx="42">
                  <c:v>1163.8201725644385</c:v>
                </c:pt>
                <c:pt idx="43">
                  <c:v>1148.4911998578605</c:v>
                </c:pt>
                <c:pt idx="44">
                  <c:v>1141.9377056196004</c:v>
                </c:pt>
                <c:pt idx="45">
                  <c:v>1148.9782204830228</c:v>
                </c:pt>
                <c:pt idx="46">
                  <c:v>1177.176154286969</c:v>
                </c:pt>
                <c:pt idx="47">
                  <c:v>1182.1274362664217</c:v>
                </c:pt>
                <c:pt idx="48">
                  <c:v>1202.5294853337591</c:v>
                </c:pt>
                <c:pt idx="49">
                  <c:v>1201.578935953326</c:v>
                </c:pt>
                <c:pt idx="50">
                  <c:v>1207.5650315950966</c:v>
                </c:pt>
                <c:pt idx="51">
                  <c:v>1195.5650510382195</c:v>
                </c:pt>
                <c:pt idx="52">
                  <c:v>1198.6379862302185</c:v>
                </c:pt>
                <c:pt idx="53">
                  <c:v>1185.1400494649351</c:v>
                </c:pt>
                <c:pt idx="54">
                  <c:v>1168.7262060787618</c:v>
                </c:pt>
                <c:pt idx="55">
                  <c:v>1154.0333530760338</c:v>
                </c:pt>
                <c:pt idx="56">
                  <c:v>1163.0779265380934</c:v>
                </c:pt>
                <c:pt idx="57">
                  <c:v>1213.418992127574</c:v>
                </c:pt>
                <c:pt idx="58">
                  <c:v>1226.0595699514095</c:v>
                </c:pt>
                <c:pt idx="59">
                  <c:v>1226.1707656745775</c:v>
                </c:pt>
                <c:pt idx="60">
                  <c:v>1218.4099516836145</c:v>
                </c:pt>
                <c:pt idx="61">
                  <c:v>1238.1459040418638</c:v>
                </c:pt>
                <c:pt idx="62">
                  <c:v>1211.6020180087417</c:v>
                </c:pt>
                <c:pt idx="63">
                  <c:v>1209.1895033718401</c:v>
                </c:pt>
                <c:pt idx="64">
                  <c:v>1194.3738980544506</c:v>
                </c:pt>
                <c:pt idx="65">
                  <c:v>1205.2386307586071</c:v>
                </c:pt>
                <c:pt idx="66">
                  <c:v>1216.8265659929857</c:v>
                </c:pt>
                <c:pt idx="67">
                  <c:v>1220.6417986655877</c:v>
                </c:pt>
                <c:pt idx="68">
                  <c:v>1243.009974582661</c:v>
                </c:pt>
                <c:pt idx="69">
                  <c:v>1236.0899905572728</c:v>
                </c:pt>
                <c:pt idx="70">
                  <c:v>1237.3742533526761</c:v>
                </c:pt>
                <c:pt idx="71">
                  <c:v>1238.1125033512008</c:v>
                </c:pt>
                <c:pt idx="72">
                  <c:v>1227.7036543460526</c:v>
                </c:pt>
              </c:numCache>
            </c:numRef>
          </c:val>
          <c:smooth val="0"/>
        </c:ser>
        <c:dLbls>
          <c:showLegendKey val="0"/>
          <c:showVal val="0"/>
          <c:showCatName val="0"/>
          <c:showSerName val="0"/>
          <c:showPercent val="0"/>
          <c:showBubbleSize val="0"/>
        </c:dLbls>
        <c:marker val="1"/>
        <c:smooth val="0"/>
        <c:axId val="73303552"/>
        <c:axId val="73305472"/>
      </c:lineChart>
      <c:catAx>
        <c:axId val="73303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3305472"/>
        <c:crosses val="autoZero"/>
        <c:auto val="1"/>
        <c:lblAlgn val="ctr"/>
        <c:lblOffset val="100"/>
        <c:tickMarkSkip val="1"/>
        <c:noMultiLvlLbl val="0"/>
      </c:catAx>
      <c:valAx>
        <c:axId val="73305472"/>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303552"/>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Data'!$E$4</c:f>
              <c:strCache>
                <c:ptCount val="1"/>
                <c:pt idx="0">
                  <c:v>0°</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Data'!$C$7:$C$79</c:f>
              <c:numCache>
                <c:formatCode>0.00</c:formatCode>
                <c:ptCount val="73"/>
                <c:pt idx="0">
                  <c:v>1.41</c:v>
                </c:pt>
                <c:pt idx="1">
                  <c:v>2.09</c:v>
                </c:pt>
                <c:pt idx="2">
                  <c:v>2.64</c:v>
                </c:pt>
                <c:pt idx="3">
                  <c:v>2.98</c:v>
                </c:pt>
                <c:pt idx="4">
                  <c:v>3.23</c:v>
                </c:pt>
                <c:pt idx="5">
                  <c:v>3.83</c:v>
                </c:pt>
                <c:pt idx="6">
                  <c:v>4.24</c:v>
                </c:pt>
                <c:pt idx="7">
                  <c:v>4.54</c:v>
                </c:pt>
                <c:pt idx="8">
                  <c:v>5.38</c:v>
                </c:pt>
                <c:pt idx="9">
                  <c:v>5.56</c:v>
                </c:pt>
                <c:pt idx="10">
                  <c:v>5.67</c:v>
                </c:pt>
                <c:pt idx="11">
                  <c:v>5.89</c:v>
                </c:pt>
                <c:pt idx="12">
                  <c:v>6.27</c:v>
                </c:pt>
                <c:pt idx="13">
                  <c:v>6.54</c:v>
                </c:pt>
                <c:pt idx="14">
                  <c:v>6.67</c:v>
                </c:pt>
                <c:pt idx="15">
                  <c:v>6.83</c:v>
                </c:pt>
                <c:pt idx="16">
                  <c:v>7.56</c:v>
                </c:pt>
                <c:pt idx="17">
                  <c:v>7.66</c:v>
                </c:pt>
                <c:pt idx="18">
                  <c:v>8.0299999999999994</c:v>
                </c:pt>
                <c:pt idx="19">
                  <c:v>8.36</c:v>
                </c:pt>
                <c:pt idx="20">
                  <c:v>8.65</c:v>
                </c:pt>
                <c:pt idx="21">
                  <c:v>8.81</c:v>
                </c:pt>
                <c:pt idx="22">
                  <c:v>9.18</c:v>
                </c:pt>
                <c:pt idx="23">
                  <c:v>9.58</c:v>
                </c:pt>
                <c:pt idx="24">
                  <c:v>10.199999999999999</c:v>
                </c:pt>
                <c:pt idx="25">
                  <c:v>10.73</c:v>
                </c:pt>
                <c:pt idx="26">
                  <c:v>10.98</c:v>
                </c:pt>
                <c:pt idx="27">
                  <c:v>11.15</c:v>
                </c:pt>
                <c:pt idx="28">
                  <c:v>11.28</c:v>
                </c:pt>
                <c:pt idx="29">
                  <c:v>11.69</c:v>
                </c:pt>
                <c:pt idx="30">
                  <c:v>12.01</c:v>
                </c:pt>
                <c:pt idx="31">
                  <c:v>12.17</c:v>
                </c:pt>
                <c:pt idx="32">
                  <c:v>12.91</c:v>
                </c:pt>
                <c:pt idx="33">
                  <c:v>13.14</c:v>
                </c:pt>
                <c:pt idx="34">
                  <c:v>13.32</c:v>
                </c:pt>
                <c:pt idx="35">
                  <c:v>13.79</c:v>
                </c:pt>
                <c:pt idx="36">
                  <c:v>14.06</c:v>
                </c:pt>
                <c:pt idx="37">
                  <c:v>14.38</c:v>
                </c:pt>
                <c:pt idx="38">
                  <c:v>14.54</c:v>
                </c:pt>
                <c:pt idx="39">
                  <c:v>14.79</c:v>
                </c:pt>
                <c:pt idx="40">
                  <c:v>15.68</c:v>
                </c:pt>
                <c:pt idx="41">
                  <c:v>15.71</c:v>
                </c:pt>
                <c:pt idx="42">
                  <c:v>16.18</c:v>
                </c:pt>
                <c:pt idx="43">
                  <c:v>16.46</c:v>
                </c:pt>
                <c:pt idx="44">
                  <c:v>16.71</c:v>
                </c:pt>
                <c:pt idx="45">
                  <c:v>16.84</c:v>
                </c:pt>
                <c:pt idx="46">
                  <c:v>17.309999999999999</c:v>
                </c:pt>
                <c:pt idx="47">
                  <c:v>17.61</c:v>
                </c:pt>
                <c:pt idx="48">
                  <c:v>18.38</c:v>
                </c:pt>
                <c:pt idx="49">
                  <c:v>18.66</c:v>
                </c:pt>
                <c:pt idx="50">
                  <c:v>18.940000000000001</c:v>
                </c:pt>
                <c:pt idx="51">
                  <c:v>19.14</c:v>
                </c:pt>
                <c:pt idx="52">
                  <c:v>19.399999999999999</c:v>
                </c:pt>
                <c:pt idx="53">
                  <c:v>19.82</c:v>
                </c:pt>
                <c:pt idx="54">
                  <c:v>20.13</c:v>
                </c:pt>
                <c:pt idx="55">
                  <c:v>20.260000000000002</c:v>
                </c:pt>
                <c:pt idx="56">
                  <c:v>21.19</c:v>
                </c:pt>
                <c:pt idx="57">
                  <c:v>21.39</c:v>
                </c:pt>
                <c:pt idx="58">
                  <c:v>21.54</c:v>
                </c:pt>
                <c:pt idx="59">
                  <c:v>22.08</c:v>
                </c:pt>
                <c:pt idx="60">
                  <c:v>22.43</c:v>
                </c:pt>
                <c:pt idx="61">
                  <c:v>22.68</c:v>
                </c:pt>
                <c:pt idx="62">
                  <c:v>22.78</c:v>
                </c:pt>
                <c:pt idx="63">
                  <c:v>23.13</c:v>
                </c:pt>
                <c:pt idx="64">
                  <c:v>23.96</c:v>
                </c:pt>
                <c:pt idx="65">
                  <c:v>24.28</c:v>
                </c:pt>
                <c:pt idx="66">
                  <c:v>24.73</c:v>
                </c:pt>
                <c:pt idx="67">
                  <c:v>25.08</c:v>
                </c:pt>
                <c:pt idx="68">
                  <c:v>25.28</c:v>
                </c:pt>
                <c:pt idx="69">
                  <c:v>25.36</c:v>
                </c:pt>
                <c:pt idx="70">
                  <c:v>25.88</c:v>
                </c:pt>
                <c:pt idx="71">
                  <c:v>26.24</c:v>
                </c:pt>
                <c:pt idx="72">
                  <c:v>26.44</c:v>
                </c:pt>
              </c:numCache>
            </c:numRef>
          </c:val>
          <c:smooth val="0"/>
        </c:ser>
        <c:ser>
          <c:idx val="5"/>
          <c:order val="1"/>
          <c:tx>
            <c:strRef>
              <c:f>'8171S Data'!$K$4</c:f>
              <c:strCache>
                <c:ptCount val="1"/>
                <c:pt idx="0">
                  <c:v>-0.5°</c:v>
                </c:pt>
              </c:strCache>
            </c:strRef>
          </c:tx>
          <c:marker>
            <c:symbol val="none"/>
          </c:marker>
          <c:val>
            <c:numRef>
              <c:f>'8171S Data'!$I$7:$I$79</c:f>
              <c:numCache>
                <c:formatCode>0.00</c:formatCode>
                <c:ptCount val="73"/>
                <c:pt idx="0">
                  <c:v>0.59</c:v>
                </c:pt>
                <c:pt idx="1">
                  <c:v>1.23</c:v>
                </c:pt>
                <c:pt idx="2">
                  <c:v>1.76</c:v>
                </c:pt>
                <c:pt idx="3">
                  <c:v>2.81</c:v>
                </c:pt>
                <c:pt idx="4">
                  <c:v>3.38</c:v>
                </c:pt>
                <c:pt idx="5">
                  <c:v>3.59</c:v>
                </c:pt>
                <c:pt idx="6">
                  <c:v>3.79</c:v>
                </c:pt>
                <c:pt idx="7">
                  <c:v>4.1100000000000003</c:v>
                </c:pt>
                <c:pt idx="8">
                  <c:v>4.57</c:v>
                </c:pt>
                <c:pt idx="9">
                  <c:v>4.84</c:v>
                </c:pt>
                <c:pt idx="10">
                  <c:v>4.9400000000000004</c:v>
                </c:pt>
                <c:pt idx="11">
                  <c:v>5.88</c:v>
                </c:pt>
                <c:pt idx="12">
                  <c:v>5.98</c:v>
                </c:pt>
                <c:pt idx="13">
                  <c:v>6.03</c:v>
                </c:pt>
                <c:pt idx="14">
                  <c:v>6.56</c:v>
                </c:pt>
                <c:pt idx="15">
                  <c:v>6.88</c:v>
                </c:pt>
                <c:pt idx="16">
                  <c:v>6.94</c:v>
                </c:pt>
                <c:pt idx="17">
                  <c:v>7.09</c:v>
                </c:pt>
                <c:pt idx="18">
                  <c:v>7.44</c:v>
                </c:pt>
                <c:pt idx="19">
                  <c:v>8.1300000000000008</c:v>
                </c:pt>
                <c:pt idx="20">
                  <c:v>8.41</c:v>
                </c:pt>
                <c:pt idx="21">
                  <c:v>8.86</c:v>
                </c:pt>
                <c:pt idx="22">
                  <c:v>9.11</c:v>
                </c:pt>
                <c:pt idx="23">
                  <c:v>9.2200000000000006</c:v>
                </c:pt>
                <c:pt idx="24">
                  <c:v>9.2899999999999991</c:v>
                </c:pt>
                <c:pt idx="25">
                  <c:v>9.9</c:v>
                </c:pt>
                <c:pt idx="26">
                  <c:v>10.16</c:v>
                </c:pt>
                <c:pt idx="27">
                  <c:v>10.85</c:v>
                </c:pt>
                <c:pt idx="28">
                  <c:v>11.22</c:v>
                </c:pt>
                <c:pt idx="29">
                  <c:v>11.51</c:v>
                </c:pt>
                <c:pt idx="30">
                  <c:v>11.43</c:v>
                </c:pt>
                <c:pt idx="31">
                  <c:v>11.84</c:v>
                </c:pt>
                <c:pt idx="32">
                  <c:v>12.39</c:v>
                </c:pt>
                <c:pt idx="33">
                  <c:v>12.44</c:v>
                </c:pt>
                <c:pt idx="34">
                  <c:v>12.57</c:v>
                </c:pt>
                <c:pt idx="35">
                  <c:v>13.53</c:v>
                </c:pt>
                <c:pt idx="36">
                  <c:v>13.73</c:v>
                </c:pt>
                <c:pt idx="37">
                  <c:v>13.78</c:v>
                </c:pt>
                <c:pt idx="38">
                  <c:v>14.37</c:v>
                </c:pt>
                <c:pt idx="39">
                  <c:v>14.64</c:v>
                </c:pt>
                <c:pt idx="40">
                  <c:v>14.69</c:v>
                </c:pt>
                <c:pt idx="41">
                  <c:v>14.79</c:v>
                </c:pt>
                <c:pt idx="42">
                  <c:v>15.3</c:v>
                </c:pt>
                <c:pt idx="43">
                  <c:v>15.87</c:v>
                </c:pt>
                <c:pt idx="44">
                  <c:v>16.260000000000002</c:v>
                </c:pt>
                <c:pt idx="45">
                  <c:v>16.739999999999998</c:v>
                </c:pt>
                <c:pt idx="46">
                  <c:v>16.850000000000001</c:v>
                </c:pt>
                <c:pt idx="47">
                  <c:v>16.920000000000002</c:v>
                </c:pt>
                <c:pt idx="48">
                  <c:v>17.16</c:v>
                </c:pt>
                <c:pt idx="49">
                  <c:v>17.670000000000002</c:v>
                </c:pt>
                <c:pt idx="50">
                  <c:v>17.829999999999998</c:v>
                </c:pt>
                <c:pt idx="51">
                  <c:v>18.68</c:v>
                </c:pt>
                <c:pt idx="52">
                  <c:v>18.86</c:v>
                </c:pt>
                <c:pt idx="53">
                  <c:v>19.03</c:v>
                </c:pt>
                <c:pt idx="54">
                  <c:v>19.04</c:v>
                </c:pt>
                <c:pt idx="55">
                  <c:v>19.600000000000001</c:v>
                </c:pt>
                <c:pt idx="56">
                  <c:v>19.920000000000002</c:v>
                </c:pt>
                <c:pt idx="57">
                  <c:v>19.96</c:v>
                </c:pt>
                <c:pt idx="58">
                  <c:v>20</c:v>
                </c:pt>
                <c:pt idx="59">
                  <c:v>21.02</c:v>
                </c:pt>
                <c:pt idx="60">
                  <c:v>21.06</c:v>
                </c:pt>
                <c:pt idx="61">
                  <c:v>21.37</c:v>
                </c:pt>
                <c:pt idx="62">
                  <c:v>21.83</c:v>
                </c:pt>
                <c:pt idx="63">
                  <c:v>22.02</c:v>
                </c:pt>
                <c:pt idx="64">
                  <c:v>22.08</c:v>
                </c:pt>
                <c:pt idx="65">
                  <c:v>22.12</c:v>
                </c:pt>
                <c:pt idx="66">
                  <c:v>22.82</c:v>
                </c:pt>
                <c:pt idx="67">
                  <c:v>23.13</c:v>
                </c:pt>
                <c:pt idx="68">
                  <c:v>23.67</c:v>
                </c:pt>
                <c:pt idx="69">
                  <c:v>23.98</c:v>
                </c:pt>
                <c:pt idx="70">
                  <c:v>24.03</c:v>
                </c:pt>
                <c:pt idx="71">
                  <c:v>23.99</c:v>
                </c:pt>
                <c:pt idx="72">
                  <c:v>24.46</c:v>
                </c:pt>
              </c:numCache>
            </c:numRef>
          </c:val>
          <c:smooth val="0"/>
        </c:ser>
        <c:ser>
          <c:idx val="1"/>
          <c:order val="2"/>
          <c:tx>
            <c:strRef>
              <c:f>'8172S Data'!$Q$4</c:f>
              <c:strCache>
                <c:ptCount val="1"/>
                <c:pt idx="0">
                  <c:v>-1°</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Data'!$O$7:$O$79</c:f>
              <c:numCache>
                <c:formatCode>0.00</c:formatCode>
                <c:ptCount val="73"/>
                <c:pt idx="0">
                  <c:v>0.94</c:v>
                </c:pt>
                <c:pt idx="1">
                  <c:v>1.63</c:v>
                </c:pt>
                <c:pt idx="2">
                  <c:v>2.04</c:v>
                </c:pt>
                <c:pt idx="3">
                  <c:v>2.31</c:v>
                </c:pt>
                <c:pt idx="4">
                  <c:v>3.46</c:v>
                </c:pt>
                <c:pt idx="5">
                  <c:v>3.69</c:v>
                </c:pt>
                <c:pt idx="6">
                  <c:v>3.72</c:v>
                </c:pt>
                <c:pt idx="7">
                  <c:v>4.24</c:v>
                </c:pt>
                <c:pt idx="8">
                  <c:v>4.63</c:v>
                </c:pt>
                <c:pt idx="9">
                  <c:v>4.79</c:v>
                </c:pt>
                <c:pt idx="10">
                  <c:v>4.84</c:v>
                </c:pt>
                <c:pt idx="11">
                  <c:v>5.23</c:v>
                </c:pt>
                <c:pt idx="12">
                  <c:v>5.99</c:v>
                </c:pt>
                <c:pt idx="13">
                  <c:v>6.24</c:v>
                </c:pt>
                <c:pt idx="14">
                  <c:v>6.68</c:v>
                </c:pt>
                <c:pt idx="15">
                  <c:v>6.94</c:v>
                </c:pt>
                <c:pt idx="16">
                  <c:v>7.01</c:v>
                </c:pt>
                <c:pt idx="17">
                  <c:v>7.14</c:v>
                </c:pt>
                <c:pt idx="18">
                  <c:v>7.68</c:v>
                </c:pt>
                <c:pt idx="19">
                  <c:v>7.96</c:v>
                </c:pt>
                <c:pt idx="20">
                  <c:v>8.69</c:v>
                </c:pt>
                <c:pt idx="21">
                  <c:v>9.01</c:v>
                </c:pt>
                <c:pt idx="22">
                  <c:v>9.16</c:v>
                </c:pt>
                <c:pt idx="23">
                  <c:v>9.23</c:v>
                </c:pt>
                <c:pt idx="24">
                  <c:v>9.6199999999999992</c:v>
                </c:pt>
                <c:pt idx="25">
                  <c:v>10.07</c:v>
                </c:pt>
                <c:pt idx="26">
                  <c:v>10.19</c:v>
                </c:pt>
                <c:pt idx="27">
                  <c:v>10.29</c:v>
                </c:pt>
                <c:pt idx="28">
                  <c:v>11.33</c:v>
                </c:pt>
                <c:pt idx="29">
                  <c:v>11.46</c:v>
                </c:pt>
                <c:pt idx="30">
                  <c:v>11.52</c:v>
                </c:pt>
                <c:pt idx="31">
                  <c:v>12.08</c:v>
                </c:pt>
                <c:pt idx="32">
                  <c:v>12.41</c:v>
                </c:pt>
                <c:pt idx="33">
                  <c:v>12.53</c:v>
                </c:pt>
                <c:pt idx="34">
                  <c:v>12.58</c:v>
                </c:pt>
                <c:pt idx="35">
                  <c:v>13.07</c:v>
                </c:pt>
                <c:pt idx="36">
                  <c:v>13.62</c:v>
                </c:pt>
                <c:pt idx="37">
                  <c:v>14.08</c:v>
                </c:pt>
                <c:pt idx="38">
                  <c:v>14.54</c:v>
                </c:pt>
                <c:pt idx="39">
                  <c:v>14.75</c:v>
                </c:pt>
                <c:pt idx="40">
                  <c:v>14.76</c:v>
                </c:pt>
                <c:pt idx="41">
                  <c:v>15.03</c:v>
                </c:pt>
                <c:pt idx="42">
                  <c:v>15.52</c:v>
                </c:pt>
                <c:pt idx="43">
                  <c:v>15.71</c:v>
                </c:pt>
                <c:pt idx="44">
                  <c:v>16.5</c:v>
                </c:pt>
                <c:pt idx="45">
                  <c:v>16.899999999999999</c:v>
                </c:pt>
                <c:pt idx="46">
                  <c:v>16.89</c:v>
                </c:pt>
                <c:pt idx="47">
                  <c:v>16.989999999999998</c:v>
                </c:pt>
                <c:pt idx="48">
                  <c:v>17.43</c:v>
                </c:pt>
                <c:pt idx="49">
                  <c:v>17.829999999999998</c:v>
                </c:pt>
                <c:pt idx="50">
                  <c:v>17.93</c:v>
                </c:pt>
                <c:pt idx="51">
                  <c:v>18.03</c:v>
                </c:pt>
                <c:pt idx="52">
                  <c:v>18.91</c:v>
                </c:pt>
                <c:pt idx="53">
                  <c:v>19.03</c:v>
                </c:pt>
                <c:pt idx="54">
                  <c:v>19.28</c:v>
                </c:pt>
                <c:pt idx="55">
                  <c:v>19.760000000000002</c:v>
                </c:pt>
                <c:pt idx="56">
                  <c:v>19.98</c:v>
                </c:pt>
                <c:pt idx="57">
                  <c:v>20.079999999999998</c:v>
                </c:pt>
                <c:pt idx="58">
                  <c:v>20.190000000000001</c:v>
                </c:pt>
                <c:pt idx="59">
                  <c:v>20.78</c:v>
                </c:pt>
                <c:pt idx="60">
                  <c:v>21.11</c:v>
                </c:pt>
                <c:pt idx="61">
                  <c:v>21.67</c:v>
                </c:pt>
                <c:pt idx="62">
                  <c:v>22.04</c:v>
                </c:pt>
                <c:pt idx="63">
                  <c:v>22.11</c:v>
                </c:pt>
                <c:pt idx="64">
                  <c:v>22.11</c:v>
                </c:pt>
                <c:pt idx="65">
                  <c:v>22.55</c:v>
                </c:pt>
                <c:pt idx="66">
                  <c:v>22.93</c:v>
                </c:pt>
                <c:pt idx="67">
                  <c:v>23.08</c:v>
                </c:pt>
                <c:pt idx="68">
                  <c:v>23.83</c:v>
                </c:pt>
                <c:pt idx="69">
                  <c:v>23.97</c:v>
                </c:pt>
                <c:pt idx="70">
                  <c:v>24.08</c:v>
                </c:pt>
                <c:pt idx="71">
                  <c:v>24.21</c:v>
                </c:pt>
                <c:pt idx="72">
                  <c:v>24.7</c:v>
                </c:pt>
              </c:numCache>
            </c:numRef>
          </c:val>
          <c:smooth val="0"/>
        </c:ser>
        <c:ser>
          <c:idx val="6"/>
          <c:order val="3"/>
          <c:tx>
            <c:strRef>
              <c:f>'8171S Data'!$W$4</c:f>
              <c:strCache>
                <c:ptCount val="1"/>
                <c:pt idx="0">
                  <c:v>-1.5°</c:v>
                </c:pt>
              </c:strCache>
            </c:strRef>
          </c:tx>
          <c:marker>
            <c:symbol val="none"/>
          </c:marker>
          <c:val>
            <c:numRef>
              <c:f>'8171S Data'!$U$7:$U$79</c:f>
              <c:numCache>
                <c:formatCode>0.00</c:formatCode>
                <c:ptCount val="73"/>
                <c:pt idx="0">
                  <c:v>0.48</c:v>
                </c:pt>
                <c:pt idx="1">
                  <c:v>1.44</c:v>
                </c:pt>
                <c:pt idx="2">
                  <c:v>1.91</c:v>
                </c:pt>
                <c:pt idx="3">
                  <c:v>2.13</c:v>
                </c:pt>
                <c:pt idx="4">
                  <c:v>2.2999999999999998</c:v>
                </c:pt>
                <c:pt idx="5">
                  <c:v>2.92</c:v>
                </c:pt>
                <c:pt idx="6">
                  <c:v>3.35</c:v>
                </c:pt>
                <c:pt idx="7">
                  <c:v>3.52</c:v>
                </c:pt>
                <c:pt idx="8">
                  <c:v>3.65</c:v>
                </c:pt>
                <c:pt idx="9">
                  <c:v>4.7</c:v>
                </c:pt>
                <c:pt idx="10">
                  <c:v>4.75</c:v>
                </c:pt>
                <c:pt idx="11">
                  <c:v>5.07</c:v>
                </c:pt>
                <c:pt idx="12">
                  <c:v>5.61</c:v>
                </c:pt>
                <c:pt idx="13">
                  <c:v>5.74</c:v>
                </c:pt>
                <c:pt idx="14">
                  <c:v>5.88</c:v>
                </c:pt>
                <c:pt idx="15">
                  <c:v>6.07</c:v>
                </c:pt>
                <c:pt idx="16">
                  <c:v>6.59</c:v>
                </c:pt>
                <c:pt idx="17">
                  <c:v>7.08</c:v>
                </c:pt>
                <c:pt idx="18">
                  <c:v>7.6</c:v>
                </c:pt>
                <c:pt idx="19">
                  <c:v>7.96</c:v>
                </c:pt>
                <c:pt idx="20">
                  <c:v>8.11</c:v>
                </c:pt>
                <c:pt idx="21">
                  <c:v>8.2100000000000009</c:v>
                </c:pt>
                <c:pt idx="22">
                  <c:v>8.57</c:v>
                </c:pt>
                <c:pt idx="23">
                  <c:v>9</c:v>
                </c:pt>
                <c:pt idx="24">
                  <c:v>9.18</c:v>
                </c:pt>
                <c:pt idx="25">
                  <c:v>10.039999999999999</c:v>
                </c:pt>
                <c:pt idx="26">
                  <c:v>10.28</c:v>
                </c:pt>
                <c:pt idx="27">
                  <c:v>10.37</c:v>
                </c:pt>
                <c:pt idx="28">
                  <c:v>10.49</c:v>
                </c:pt>
                <c:pt idx="29">
                  <c:v>11.02</c:v>
                </c:pt>
                <c:pt idx="30">
                  <c:v>11.33</c:v>
                </c:pt>
                <c:pt idx="31">
                  <c:v>11.46</c:v>
                </c:pt>
                <c:pt idx="32">
                  <c:v>11.54</c:v>
                </c:pt>
                <c:pt idx="33">
                  <c:v>12.58</c:v>
                </c:pt>
                <c:pt idx="34">
                  <c:v>12.6</c:v>
                </c:pt>
                <c:pt idx="35">
                  <c:v>12.99</c:v>
                </c:pt>
                <c:pt idx="36">
                  <c:v>13.4</c:v>
                </c:pt>
                <c:pt idx="37">
                  <c:v>13.58</c:v>
                </c:pt>
                <c:pt idx="38">
                  <c:v>13.65</c:v>
                </c:pt>
                <c:pt idx="39">
                  <c:v>13.95</c:v>
                </c:pt>
                <c:pt idx="40">
                  <c:v>14.39</c:v>
                </c:pt>
                <c:pt idx="41">
                  <c:v>14.88</c:v>
                </c:pt>
                <c:pt idx="42">
                  <c:v>15.44</c:v>
                </c:pt>
                <c:pt idx="43">
                  <c:v>15.81</c:v>
                </c:pt>
                <c:pt idx="44">
                  <c:v>15.82</c:v>
                </c:pt>
                <c:pt idx="45">
                  <c:v>15.92</c:v>
                </c:pt>
                <c:pt idx="46">
                  <c:v>16.43</c:v>
                </c:pt>
                <c:pt idx="47">
                  <c:v>16.77</c:v>
                </c:pt>
                <c:pt idx="48">
                  <c:v>16.93</c:v>
                </c:pt>
                <c:pt idx="49">
                  <c:v>17.82</c:v>
                </c:pt>
                <c:pt idx="50">
                  <c:v>17.95</c:v>
                </c:pt>
                <c:pt idx="51">
                  <c:v>18.11</c:v>
                </c:pt>
                <c:pt idx="52">
                  <c:v>18.36</c:v>
                </c:pt>
                <c:pt idx="53">
                  <c:v>18.82</c:v>
                </c:pt>
                <c:pt idx="54">
                  <c:v>19.03</c:v>
                </c:pt>
                <c:pt idx="55">
                  <c:v>19.14</c:v>
                </c:pt>
                <c:pt idx="56">
                  <c:v>19.260000000000002</c:v>
                </c:pt>
                <c:pt idx="57">
                  <c:v>20.16</c:v>
                </c:pt>
                <c:pt idx="58">
                  <c:v>20.170000000000002</c:v>
                </c:pt>
                <c:pt idx="59">
                  <c:v>20.68</c:v>
                </c:pt>
                <c:pt idx="60">
                  <c:v>20.97</c:v>
                </c:pt>
                <c:pt idx="61">
                  <c:v>21.16</c:v>
                </c:pt>
                <c:pt idx="62">
                  <c:v>21.16</c:v>
                </c:pt>
                <c:pt idx="63">
                  <c:v>21.6</c:v>
                </c:pt>
                <c:pt idx="64">
                  <c:v>22.06</c:v>
                </c:pt>
                <c:pt idx="65">
                  <c:v>22.48</c:v>
                </c:pt>
                <c:pt idx="66">
                  <c:v>22.97</c:v>
                </c:pt>
                <c:pt idx="67">
                  <c:v>23.18</c:v>
                </c:pt>
                <c:pt idx="68">
                  <c:v>23.2</c:v>
                </c:pt>
                <c:pt idx="69">
                  <c:v>23.34</c:v>
                </c:pt>
                <c:pt idx="70">
                  <c:v>23.91</c:v>
                </c:pt>
                <c:pt idx="71">
                  <c:v>24.08</c:v>
                </c:pt>
                <c:pt idx="72">
                  <c:v>24.19</c:v>
                </c:pt>
              </c:numCache>
            </c:numRef>
          </c:val>
          <c:smooth val="0"/>
        </c:ser>
        <c:ser>
          <c:idx val="2"/>
          <c:order val="4"/>
          <c:tx>
            <c:strRef>
              <c:f>'8172S Data'!$AC$4</c:f>
              <c:strCache>
                <c:ptCount val="1"/>
                <c:pt idx="0">
                  <c:v>-2°</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Data'!$AA$7:$AA$79</c:f>
              <c:numCache>
                <c:formatCode>0.00</c:formatCode>
                <c:ptCount val="73"/>
                <c:pt idx="0">
                  <c:v>0.69</c:v>
                </c:pt>
                <c:pt idx="1">
                  <c:v>1.29</c:v>
                </c:pt>
                <c:pt idx="2">
                  <c:v>2.31</c:v>
                </c:pt>
                <c:pt idx="3">
                  <c:v>2.73</c:v>
                </c:pt>
                <c:pt idx="4">
                  <c:v>3.21</c:v>
                </c:pt>
                <c:pt idx="5">
                  <c:v>3.45</c:v>
                </c:pt>
                <c:pt idx="6">
                  <c:v>3.63</c:v>
                </c:pt>
                <c:pt idx="7">
                  <c:v>3.89</c:v>
                </c:pt>
                <c:pt idx="8">
                  <c:v>4.47</c:v>
                </c:pt>
                <c:pt idx="9">
                  <c:v>4.6900000000000004</c:v>
                </c:pt>
                <c:pt idx="10">
                  <c:v>5.52</c:v>
                </c:pt>
                <c:pt idx="11">
                  <c:v>5.77</c:v>
                </c:pt>
                <c:pt idx="12">
                  <c:v>5.96</c:v>
                </c:pt>
                <c:pt idx="13">
                  <c:v>6.02</c:v>
                </c:pt>
                <c:pt idx="14">
                  <c:v>6.53</c:v>
                </c:pt>
                <c:pt idx="15">
                  <c:v>6.88</c:v>
                </c:pt>
                <c:pt idx="16">
                  <c:v>7.1</c:v>
                </c:pt>
                <c:pt idx="17">
                  <c:v>7.18</c:v>
                </c:pt>
                <c:pt idx="18">
                  <c:v>8.18</c:v>
                </c:pt>
                <c:pt idx="19">
                  <c:v>8.2799999999999994</c:v>
                </c:pt>
                <c:pt idx="20">
                  <c:v>8.58</c:v>
                </c:pt>
                <c:pt idx="21">
                  <c:v>9.1199999999999992</c:v>
                </c:pt>
                <c:pt idx="22">
                  <c:v>9.32</c:v>
                </c:pt>
                <c:pt idx="23">
                  <c:v>9.39</c:v>
                </c:pt>
                <c:pt idx="24">
                  <c:v>9.4700000000000006</c:v>
                </c:pt>
                <c:pt idx="25">
                  <c:v>10.029999999999999</c:v>
                </c:pt>
                <c:pt idx="26">
                  <c:v>10.59</c:v>
                </c:pt>
                <c:pt idx="27">
                  <c:v>11.17</c:v>
                </c:pt>
                <c:pt idx="28">
                  <c:v>11.41</c:v>
                </c:pt>
                <c:pt idx="29">
                  <c:v>11.56</c:v>
                </c:pt>
                <c:pt idx="30">
                  <c:v>11.66</c:v>
                </c:pt>
                <c:pt idx="31">
                  <c:v>12.01</c:v>
                </c:pt>
                <c:pt idx="32">
                  <c:v>12.39</c:v>
                </c:pt>
                <c:pt idx="33">
                  <c:v>12.64</c:v>
                </c:pt>
                <c:pt idx="34">
                  <c:v>13.47</c:v>
                </c:pt>
                <c:pt idx="35">
                  <c:v>13.69</c:v>
                </c:pt>
                <c:pt idx="36">
                  <c:v>13.76</c:v>
                </c:pt>
                <c:pt idx="37">
                  <c:v>13.94</c:v>
                </c:pt>
                <c:pt idx="38">
                  <c:v>14.5</c:v>
                </c:pt>
                <c:pt idx="39">
                  <c:v>14.74</c:v>
                </c:pt>
                <c:pt idx="40">
                  <c:v>14.86</c:v>
                </c:pt>
                <c:pt idx="41">
                  <c:v>14.89</c:v>
                </c:pt>
                <c:pt idx="42">
                  <c:v>15.94</c:v>
                </c:pt>
                <c:pt idx="43">
                  <c:v>15.99</c:v>
                </c:pt>
                <c:pt idx="44">
                  <c:v>16.43</c:v>
                </c:pt>
                <c:pt idx="45">
                  <c:v>16.850000000000001</c:v>
                </c:pt>
                <c:pt idx="46">
                  <c:v>16.98</c:v>
                </c:pt>
                <c:pt idx="47">
                  <c:v>17.11</c:v>
                </c:pt>
                <c:pt idx="48">
                  <c:v>17.36</c:v>
                </c:pt>
                <c:pt idx="49">
                  <c:v>17.84</c:v>
                </c:pt>
                <c:pt idx="50">
                  <c:v>18.329999999999998</c:v>
                </c:pt>
                <c:pt idx="51">
                  <c:v>18.86</c:v>
                </c:pt>
                <c:pt idx="52">
                  <c:v>19.16</c:v>
                </c:pt>
                <c:pt idx="53">
                  <c:v>19.22</c:v>
                </c:pt>
                <c:pt idx="54">
                  <c:v>19.260000000000002</c:v>
                </c:pt>
                <c:pt idx="55">
                  <c:v>19.809999999999999</c:v>
                </c:pt>
                <c:pt idx="56">
                  <c:v>20.12</c:v>
                </c:pt>
                <c:pt idx="57">
                  <c:v>20.29</c:v>
                </c:pt>
                <c:pt idx="58">
                  <c:v>21.18</c:v>
                </c:pt>
                <c:pt idx="59">
                  <c:v>21.26</c:v>
                </c:pt>
                <c:pt idx="60">
                  <c:v>21.36</c:v>
                </c:pt>
                <c:pt idx="61">
                  <c:v>21.57</c:v>
                </c:pt>
                <c:pt idx="62">
                  <c:v>22.14</c:v>
                </c:pt>
                <c:pt idx="63">
                  <c:v>22.29</c:v>
                </c:pt>
                <c:pt idx="64">
                  <c:v>22.41</c:v>
                </c:pt>
                <c:pt idx="65">
                  <c:v>22.49</c:v>
                </c:pt>
                <c:pt idx="66">
                  <c:v>23.41</c:v>
                </c:pt>
                <c:pt idx="67">
                  <c:v>23.38</c:v>
                </c:pt>
                <c:pt idx="68">
                  <c:v>23.91</c:v>
                </c:pt>
                <c:pt idx="69">
                  <c:v>24.19</c:v>
                </c:pt>
                <c:pt idx="70">
                  <c:v>24.33</c:v>
                </c:pt>
                <c:pt idx="71">
                  <c:v>24.34</c:v>
                </c:pt>
                <c:pt idx="72">
                  <c:v>24.73</c:v>
                </c:pt>
              </c:numCache>
            </c:numRef>
          </c:val>
          <c:smooth val="0"/>
        </c:ser>
        <c:ser>
          <c:idx val="7"/>
          <c:order val="5"/>
          <c:tx>
            <c:strRef>
              <c:f>'8171S Data'!$AI$4</c:f>
              <c:strCache>
                <c:ptCount val="1"/>
                <c:pt idx="0">
                  <c:v>-2.5°</c:v>
                </c:pt>
              </c:strCache>
            </c:strRef>
          </c:tx>
          <c:marker>
            <c:symbol val="none"/>
          </c:marker>
          <c:val>
            <c:numRef>
              <c:f>'8171S Data'!$AG$7:$AG$79</c:f>
              <c:numCache>
                <c:formatCode>0.00</c:formatCode>
                <c:ptCount val="73"/>
                <c:pt idx="0">
                  <c:v>0.73</c:v>
                </c:pt>
                <c:pt idx="1">
                  <c:v>2.1</c:v>
                </c:pt>
                <c:pt idx="2">
                  <c:v>2.29</c:v>
                </c:pt>
                <c:pt idx="3">
                  <c:v>2.71</c:v>
                </c:pt>
                <c:pt idx="4">
                  <c:v>3.31</c:v>
                </c:pt>
                <c:pt idx="5">
                  <c:v>3.54</c:v>
                </c:pt>
                <c:pt idx="6">
                  <c:v>3.79</c:v>
                </c:pt>
                <c:pt idx="7">
                  <c:v>4</c:v>
                </c:pt>
                <c:pt idx="8">
                  <c:v>4.4800000000000004</c:v>
                </c:pt>
                <c:pt idx="9">
                  <c:v>5.01</c:v>
                </c:pt>
                <c:pt idx="10">
                  <c:v>5.64</c:v>
                </c:pt>
                <c:pt idx="11">
                  <c:v>5.96</c:v>
                </c:pt>
                <c:pt idx="12">
                  <c:v>6.1</c:v>
                </c:pt>
                <c:pt idx="13">
                  <c:v>6.19</c:v>
                </c:pt>
                <c:pt idx="14">
                  <c:v>6.73</c:v>
                </c:pt>
                <c:pt idx="15">
                  <c:v>7.08</c:v>
                </c:pt>
                <c:pt idx="16">
                  <c:v>7.36</c:v>
                </c:pt>
                <c:pt idx="17">
                  <c:v>8.16</c:v>
                </c:pt>
                <c:pt idx="18">
                  <c:v>8.36</c:v>
                </c:pt>
                <c:pt idx="19">
                  <c:v>8.48</c:v>
                </c:pt>
                <c:pt idx="20">
                  <c:v>8.76</c:v>
                </c:pt>
                <c:pt idx="21">
                  <c:v>9.1999999999999993</c:v>
                </c:pt>
                <c:pt idx="22">
                  <c:v>9.44</c:v>
                </c:pt>
                <c:pt idx="23">
                  <c:v>9.61</c:v>
                </c:pt>
                <c:pt idx="24">
                  <c:v>9.74</c:v>
                </c:pt>
                <c:pt idx="25">
                  <c:v>10.64</c:v>
                </c:pt>
                <c:pt idx="26">
                  <c:v>10.75</c:v>
                </c:pt>
                <c:pt idx="27">
                  <c:v>11.2</c:v>
                </c:pt>
                <c:pt idx="28">
                  <c:v>11.64</c:v>
                </c:pt>
                <c:pt idx="29">
                  <c:v>11.75</c:v>
                </c:pt>
                <c:pt idx="30">
                  <c:v>11.78</c:v>
                </c:pt>
                <c:pt idx="31">
                  <c:v>12.2</c:v>
                </c:pt>
                <c:pt idx="32">
                  <c:v>12.59</c:v>
                </c:pt>
                <c:pt idx="33">
                  <c:v>13.16</c:v>
                </c:pt>
                <c:pt idx="34">
                  <c:v>13.63</c:v>
                </c:pt>
                <c:pt idx="35">
                  <c:v>13.83</c:v>
                </c:pt>
                <c:pt idx="36">
                  <c:v>13.88</c:v>
                </c:pt>
                <c:pt idx="37">
                  <c:v>14.06</c:v>
                </c:pt>
                <c:pt idx="38">
                  <c:v>14.63</c:v>
                </c:pt>
                <c:pt idx="39">
                  <c:v>14.93</c:v>
                </c:pt>
                <c:pt idx="40">
                  <c:v>15.05</c:v>
                </c:pt>
                <c:pt idx="41">
                  <c:v>15.99</c:v>
                </c:pt>
                <c:pt idx="42">
                  <c:v>16.079999999999998</c:v>
                </c:pt>
                <c:pt idx="43">
                  <c:v>16.16</c:v>
                </c:pt>
                <c:pt idx="44">
                  <c:v>16.600000000000001</c:v>
                </c:pt>
                <c:pt idx="45">
                  <c:v>16.989999999999998</c:v>
                </c:pt>
                <c:pt idx="46">
                  <c:v>17.190000000000001</c:v>
                </c:pt>
                <c:pt idx="47">
                  <c:v>17.25</c:v>
                </c:pt>
                <c:pt idx="48">
                  <c:v>17.55</c:v>
                </c:pt>
                <c:pt idx="49">
                  <c:v>18.309999999999999</c:v>
                </c:pt>
                <c:pt idx="50">
                  <c:v>18.46</c:v>
                </c:pt>
                <c:pt idx="51">
                  <c:v>19.02</c:v>
                </c:pt>
                <c:pt idx="52">
                  <c:v>19.29</c:v>
                </c:pt>
                <c:pt idx="53">
                  <c:v>19.41</c:v>
                </c:pt>
                <c:pt idx="54">
                  <c:v>19.5</c:v>
                </c:pt>
                <c:pt idx="55">
                  <c:v>19.989999999999998</c:v>
                </c:pt>
                <c:pt idx="56">
                  <c:v>20.38</c:v>
                </c:pt>
                <c:pt idx="57">
                  <c:v>20.97</c:v>
                </c:pt>
                <c:pt idx="58">
                  <c:v>21.41</c:v>
                </c:pt>
                <c:pt idx="59">
                  <c:v>21.51</c:v>
                </c:pt>
                <c:pt idx="60">
                  <c:v>21.59</c:v>
                </c:pt>
                <c:pt idx="61">
                  <c:v>21.83</c:v>
                </c:pt>
                <c:pt idx="62">
                  <c:v>22.39</c:v>
                </c:pt>
                <c:pt idx="63">
                  <c:v>22.56</c:v>
                </c:pt>
                <c:pt idx="64">
                  <c:v>22.63</c:v>
                </c:pt>
                <c:pt idx="65">
                  <c:v>23.55</c:v>
                </c:pt>
                <c:pt idx="66">
                  <c:v>23.58</c:v>
                </c:pt>
                <c:pt idx="67">
                  <c:v>23.58</c:v>
                </c:pt>
                <c:pt idx="68">
                  <c:v>24.14</c:v>
                </c:pt>
                <c:pt idx="69">
                  <c:v>24.46</c:v>
                </c:pt>
                <c:pt idx="70">
                  <c:v>24.59</c:v>
                </c:pt>
                <c:pt idx="71">
                  <c:v>24.64</c:v>
                </c:pt>
                <c:pt idx="72">
                  <c:v>25.06</c:v>
                </c:pt>
              </c:numCache>
            </c:numRef>
          </c:val>
          <c:smooth val="0"/>
        </c:ser>
        <c:ser>
          <c:idx val="3"/>
          <c:order val="6"/>
          <c:tx>
            <c:strRef>
              <c:f>'8172S Data'!$AO$4</c:f>
              <c:strCache>
                <c:ptCount val="1"/>
                <c:pt idx="0">
                  <c:v>-3°</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Data'!$AM$7:$AM$79</c:f>
              <c:numCache>
                <c:formatCode>0.00</c:formatCode>
                <c:ptCount val="73"/>
                <c:pt idx="0">
                  <c:v>0.52</c:v>
                </c:pt>
                <c:pt idx="1">
                  <c:v>1.04</c:v>
                </c:pt>
                <c:pt idx="2">
                  <c:v>2.15</c:v>
                </c:pt>
                <c:pt idx="3">
                  <c:v>2.4900000000000002</c:v>
                </c:pt>
                <c:pt idx="4">
                  <c:v>3.06</c:v>
                </c:pt>
                <c:pt idx="5">
                  <c:v>3.43</c:v>
                </c:pt>
                <c:pt idx="6">
                  <c:v>3.64</c:v>
                </c:pt>
                <c:pt idx="7">
                  <c:v>3.86</c:v>
                </c:pt>
                <c:pt idx="8">
                  <c:v>4.3899999999999997</c:v>
                </c:pt>
                <c:pt idx="9">
                  <c:v>4.78</c:v>
                </c:pt>
                <c:pt idx="10">
                  <c:v>5.51</c:v>
                </c:pt>
                <c:pt idx="11">
                  <c:v>5.97</c:v>
                </c:pt>
                <c:pt idx="12">
                  <c:v>6.12</c:v>
                </c:pt>
                <c:pt idx="13">
                  <c:v>6.24</c:v>
                </c:pt>
                <c:pt idx="14">
                  <c:v>6.61</c:v>
                </c:pt>
                <c:pt idx="15">
                  <c:v>7.08</c:v>
                </c:pt>
                <c:pt idx="16">
                  <c:v>7.39</c:v>
                </c:pt>
                <c:pt idx="17">
                  <c:v>7.4</c:v>
                </c:pt>
                <c:pt idx="18">
                  <c:v>8.43</c:v>
                </c:pt>
                <c:pt idx="19">
                  <c:v>8.51</c:v>
                </c:pt>
                <c:pt idx="20">
                  <c:v>8.66</c:v>
                </c:pt>
                <c:pt idx="21">
                  <c:v>9.18</c:v>
                </c:pt>
                <c:pt idx="22">
                  <c:v>9.4600000000000009</c:v>
                </c:pt>
                <c:pt idx="23">
                  <c:v>9.6</c:v>
                </c:pt>
                <c:pt idx="24">
                  <c:v>9.66</c:v>
                </c:pt>
                <c:pt idx="25">
                  <c:v>10.199999999999999</c:v>
                </c:pt>
                <c:pt idx="26">
                  <c:v>10.9</c:v>
                </c:pt>
                <c:pt idx="27">
                  <c:v>11.19</c:v>
                </c:pt>
                <c:pt idx="28">
                  <c:v>11.63</c:v>
                </c:pt>
                <c:pt idx="29">
                  <c:v>11.81</c:v>
                </c:pt>
                <c:pt idx="30">
                  <c:v>11.84</c:v>
                </c:pt>
                <c:pt idx="31">
                  <c:v>12.16</c:v>
                </c:pt>
                <c:pt idx="32">
                  <c:v>12.63</c:v>
                </c:pt>
                <c:pt idx="33">
                  <c:v>12.87</c:v>
                </c:pt>
                <c:pt idx="34">
                  <c:v>13.63</c:v>
                </c:pt>
                <c:pt idx="35">
                  <c:v>13.96</c:v>
                </c:pt>
                <c:pt idx="36">
                  <c:v>13.98</c:v>
                </c:pt>
                <c:pt idx="37">
                  <c:v>14.06</c:v>
                </c:pt>
                <c:pt idx="38">
                  <c:v>14.61</c:v>
                </c:pt>
                <c:pt idx="39">
                  <c:v>14.91</c:v>
                </c:pt>
                <c:pt idx="40">
                  <c:v>15.18</c:v>
                </c:pt>
                <c:pt idx="41">
                  <c:v>15.19</c:v>
                </c:pt>
                <c:pt idx="42">
                  <c:v>16.22</c:v>
                </c:pt>
                <c:pt idx="43">
                  <c:v>16.29</c:v>
                </c:pt>
                <c:pt idx="44">
                  <c:v>16.489999999999998</c:v>
                </c:pt>
                <c:pt idx="45">
                  <c:v>17.04</c:v>
                </c:pt>
                <c:pt idx="46">
                  <c:v>17.29</c:v>
                </c:pt>
                <c:pt idx="47">
                  <c:v>17.29</c:v>
                </c:pt>
                <c:pt idx="48">
                  <c:v>17.41</c:v>
                </c:pt>
                <c:pt idx="49">
                  <c:v>18.059999999999999</c:v>
                </c:pt>
                <c:pt idx="50">
                  <c:v>18.489999999999998</c:v>
                </c:pt>
                <c:pt idx="51">
                  <c:v>19.03</c:v>
                </c:pt>
                <c:pt idx="52">
                  <c:v>19.39</c:v>
                </c:pt>
                <c:pt idx="53">
                  <c:v>19.52</c:v>
                </c:pt>
                <c:pt idx="54">
                  <c:v>19.579999999999998</c:v>
                </c:pt>
                <c:pt idx="55">
                  <c:v>19.940000000000001</c:v>
                </c:pt>
                <c:pt idx="56">
                  <c:v>20.39</c:v>
                </c:pt>
                <c:pt idx="57">
                  <c:v>20.61</c:v>
                </c:pt>
                <c:pt idx="58">
                  <c:v>21.45</c:v>
                </c:pt>
                <c:pt idx="59">
                  <c:v>21.73</c:v>
                </c:pt>
                <c:pt idx="60">
                  <c:v>21.78</c:v>
                </c:pt>
                <c:pt idx="61">
                  <c:v>21.77</c:v>
                </c:pt>
                <c:pt idx="62">
                  <c:v>22.36</c:v>
                </c:pt>
                <c:pt idx="63">
                  <c:v>22.68</c:v>
                </c:pt>
                <c:pt idx="64">
                  <c:v>22.8</c:v>
                </c:pt>
                <c:pt idx="65">
                  <c:v>22.86</c:v>
                </c:pt>
                <c:pt idx="66">
                  <c:v>23.79</c:v>
                </c:pt>
                <c:pt idx="67">
                  <c:v>23.82</c:v>
                </c:pt>
                <c:pt idx="68">
                  <c:v>24.18</c:v>
                </c:pt>
                <c:pt idx="69">
                  <c:v>24.64</c:v>
                </c:pt>
                <c:pt idx="70">
                  <c:v>24.77</c:v>
                </c:pt>
                <c:pt idx="71">
                  <c:v>24.78</c:v>
                </c:pt>
                <c:pt idx="72">
                  <c:v>25</c:v>
                </c:pt>
              </c:numCache>
            </c:numRef>
          </c:val>
          <c:smooth val="0"/>
        </c:ser>
        <c:ser>
          <c:idx val="8"/>
          <c:order val="7"/>
          <c:tx>
            <c:strRef>
              <c:f>'8171S Data'!$AU$4</c:f>
              <c:strCache>
                <c:ptCount val="1"/>
                <c:pt idx="0">
                  <c:v>-3.5°</c:v>
                </c:pt>
              </c:strCache>
            </c:strRef>
          </c:tx>
          <c:marker>
            <c:symbol val="none"/>
          </c:marker>
          <c:val>
            <c:numRef>
              <c:f>'8171S Data'!$AS$7:$AS$79</c:f>
              <c:numCache>
                <c:formatCode>0.00</c:formatCode>
                <c:ptCount val="73"/>
                <c:pt idx="0">
                  <c:v>0.71</c:v>
                </c:pt>
                <c:pt idx="1">
                  <c:v>1.33</c:v>
                </c:pt>
                <c:pt idx="2">
                  <c:v>1.73</c:v>
                </c:pt>
                <c:pt idx="3">
                  <c:v>2.08</c:v>
                </c:pt>
                <c:pt idx="4">
                  <c:v>3.31</c:v>
                </c:pt>
                <c:pt idx="5">
                  <c:v>3.69</c:v>
                </c:pt>
                <c:pt idx="6">
                  <c:v>3.83</c:v>
                </c:pt>
                <c:pt idx="7">
                  <c:v>4.29</c:v>
                </c:pt>
                <c:pt idx="8">
                  <c:v>4.82</c:v>
                </c:pt>
                <c:pt idx="9">
                  <c:v>4.9800000000000004</c:v>
                </c:pt>
                <c:pt idx="10">
                  <c:v>5.1100000000000003</c:v>
                </c:pt>
                <c:pt idx="11">
                  <c:v>5.43</c:v>
                </c:pt>
                <c:pt idx="12">
                  <c:v>6.36</c:v>
                </c:pt>
                <c:pt idx="13">
                  <c:v>6.59</c:v>
                </c:pt>
                <c:pt idx="14">
                  <c:v>7.09</c:v>
                </c:pt>
                <c:pt idx="15">
                  <c:v>7.37</c:v>
                </c:pt>
                <c:pt idx="16">
                  <c:v>7.53</c:v>
                </c:pt>
                <c:pt idx="17">
                  <c:v>7.63</c:v>
                </c:pt>
                <c:pt idx="18">
                  <c:v>8.17</c:v>
                </c:pt>
                <c:pt idx="19">
                  <c:v>8.5500000000000007</c:v>
                </c:pt>
                <c:pt idx="20">
                  <c:v>9.2100000000000009</c:v>
                </c:pt>
                <c:pt idx="21">
                  <c:v>9.61</c:v>
                </c:pt>
                <c:pt idx="22">
                  <c:v>9.81</c:v>
                </c:pt>
                <c:pt idx="23">
                  <c:v>9.85</c:v>
                </c:pt>
                <c:pt idx="24">
                  <c:v>10.16</c:v>
                </c:pt>
                <c:pt idx="25">
                  <c:v>10.73</c:v>
                </c:pt>
                <c:pt idx="26">
                  <c:v>10.93</c:v>
                </c:pt>
                <c:pt idx="27">
                  <c:v>10.91</c:v>
                </c:pt>
                <c:pt idx="28">
                  <c:v>11.99</c:v>
                </c:pt>
                <c:pt idx="29">
                  <c:v>12.08</c:v>
                </c:pt>
                <c:pt idx="30">
                  <c:v>12.17</c:v>
                </c:pt>
                <c:pt idx="31">
                  <c:v>12.74</c:v>
                </c:pt>
                <c:pt idx="32">
                  <c:v>13.05</c:v>
                </c:pt>
                <c:pt idx="33">
                  <c:v>13.16</c:v>
                </c:pt>
                <c:pt idx="34">
                  <c:v>13.25</c:v>
                </c:pt>
                <c:pt idx="35">
                  <c:v>13.66</c:v>
                </c:pt>
                <c:pt idx="36">
                  <c:v>14.32</c:v>
                </c:pt>
                <c:pt idx="37">
                  <c:v>14.66</c:v>
                </c:pt>
                <c:pt idx="38">
                  <c:v>15.14</c:v>
                </c:pt>
                <c:pt idx="39">
                  <c:v>15.3</c:v>
                </c:pt>
                <c:pt idx="40">
                  <c:v>15.38</c:v>
                </c:pt>
                <c:pt idx="41">
                  <c:v>15.56</c:v>
                </c:pt>
                <c:pt idx="42">
                  <c:v>16.14</c:v>
                </c:pt>
                <c:pt idx="43">
                  <c:v>16.420000000000002</c:v>
                </c:pt>
                <c:pt idx="44">
                  <c:v>17.13</c:v>
                </c:pt>
                <c:pt idx="45">
                  <c:v>17.43</c:v>
                </c:pt>
                <c:pt idx="46">
                  <c:v>17.68</c:v>
                </c:pt>
                <c:pt idx="47">
                  <c:v>17.649999999999999</c:v>
                </c:pt>
                <c:pt idx="48">
                  <c:v>18.09</c:v>
                </c:pt>
                <c:pt idx="49">
                  <c:v>18.489999999999998</c:v>
                </c:pt>
                <c:pt idx="50">
                  <c:v>18.66</c:v>
                </c:pt>
                <c:pt idx="51">
                  <c:v>18.73</c:v>
                </c:pt>
                <c:pt idx="52">
                  <c:v>19.690000000000001</c:v>
                </c:pt>
                <c:pt idx="53">
                  <c:v>19.809999999999999</c:v>
                </c:pt>
                <c:pt idx="54">
                  <c:v>19.940000000000001</c:v>
                </c:pt>
                <c:pt idx="55">
                  <c:v>20.56</c:v>
                </c:pt>
                <c:pt idx="56">
                  <c:v>20.78</c:v>
                </c:pt>
                <c:pt idx="57">
                  <c:v>20.83</c:v>
                </c:pt>
                <c:pt idx="58">
                  <c:v>20.88</c:v>
                </c:pt>
                <c:pt idx="59">
                  <c:v>21.48</c:v>
                </c:pt>
                <c:pt idx="60">
                  <c:v>21.96</c:v>
                </c:pt>
                <c:pt idx="61">
                  <c:v>22.46</c:v>
                </c:pt>
                <c:pt idx="62">
                  <c:v>22.93</c:v>
                </c:pt>
                <c:pt idx="63">
                  <c:v>23.01</c:v>
                </c:pt>
                <c:pt idx="64">
                  <c:v>23.05</c:v>
                </c:pt>
                <c:pt idx="65">
                  <c:v>23.32</c:v>
                </c:pt>
                <c:pt idx="66">
                  <c:v>23.84</c:v>
                </c:pt>
                <c:pt idx="67">
                  <c:v>24.03</c:v>
                </c:pt>
                <c:pt idx="68">
                  <c:v>24.83</c:v>
                </c:pt>
                <c:pt idx="69">
                  <c:v>25.01</c:v>
                </c:pt>
                <c:pt idx="70">
                  <c:v>25.03</c:v>
                </c:pt>
                <c:pt idx="71">
                  <c:v>25.11</c:v>
                </c:pt>
                <c:pt idx="72">
                  <c:v>25.65</c:v>
                </c:pt>
              </c:numCache>
            </c:numRef>
          </c:val>
          <c:smooth val="0"/>
        </c:ser>
        <c:ser>
          <c:idx val="4"/>
          <c:order val="8"/>
          <c:tx>
            <c:strRef>
              <c:f>'8172S Data'!$BA$4</c:f>
              <c:strCache>
                <c:ptCount val="1"/>
                <c:pt idx="0">
                  <c:v>-4°</c:v>
                </c:pt>
              </c:strCache>
            </c:strRef>
          </c:tx>
          <c:marker>
            <c:symbol val="none"/>
          </c:marker>
          <c:cat>
            <c:numRef>
              <c:f>'8172S Data'!$A$7:$A$79</c:f>
              <c:numCache>
                <c:formatCode>0.0</c:formatCode>
                <c:ptCount val="73"/>
                <c:pt idx="0">
                  <c:v>39.245667686034658</c:v>
                </c:pt>
                <c:pt idx="1">
                  <c:v>42.240061162079506</c:v>
                </c:pt>
                <c:pt idx="2">
                  <c:v>44.215086646279303</c:v>
                </c:pt>
                <c:pt idx="3">
                  <c:v>50.777268093781849</c:v>
                </c:pt>
                <c:pt idx="4">
                  <c:v>59.696738022426089</c:v>
                </c:pt>
                <c:pt idx="5">
                  <c:v>67.405708460754326</c:v>
                </c:pt>
                <c:pt idx="6">
                  <c:v>73.45820591233435</c:v>
                </c:pt>
                <c:pt idx="7">
                  <c:v>78.172782874617738</c:v>
                </c:pt>
                <c:pt idx="8">
                  <c:v>105.31345565749236</c:v>
                </c:pt>
                <c:pt idx="9">
                  <c:v>107.03363914373088</c:v>
                </c:pt>
                <c:pt idx="10">
                  <c:v>119.96687054026503</c:v>
                </c:pt>
                <c:pt idx="11">
                  <c:v>127.93068297655454</c:v>
                </c:pt>
                <c:pt idx="12">
                  <c:v>129.45973496432211</c:v>
                </c:pt>
                <c:pt idx="13">
                  <c:v>131.94444444444443</c:v>
                </c:pt>
                <c:pt idx="14">
                  <c:v>141.05504587155963</c:v>
                </c:pt>
                <c:pt idx="15">
                  <c:v>150.03822629969417</c:v>
                </c:pt>
                <c:pt idx="16">
                  <c:v>162.58919469928642</c:v>
                </c:pt>
                <c:pt idx="17">
                  <c:v>172.14576962283382</c:v>
                </c:pt>
                <c:pt idx="18">
                  <c:v>178.26197757390418</c:v>
                </c:pt>
                <c:pt idx="19">
                  <c:v>180.17329255861364</c:v>
                </c:pt>
                <c:pt idx="20">
                  <c:v>186.67176350662589</c:v>
                </c:pt>
                <c:pt idx="21">
                  <c:v>194.38073394495413</c:v>
                </c:pt>
                <c:pt idx="22">
                  <c:v>200.75178389398573</c:v>
                </c:pt>
                <c:pt idx="23">
                  <c:v>203.80988786952088</c:v>
                </c:pt>
                <c:pt idx="24">
                  <c:v>225.53516819571865</c:v>
                </c:pt>
                <c:pt idx="25">
                  <c:v>229.93119266055044</c:v>
                </c:pt>
                <c:pt idx="26">
                  <c:v>232.03363914373088</c:v>
                </c:pt>
                <c:pt idx="27">
                  <c:v>238.91437308868501</c:v>
                </c:pt>
                <c:pt idx="28">
                  <c:v>248.59836901121304</c:v>
                </c:pt>
                <c:pt idx="29">
                  <c:v>254.77828746177369</c:v>
                </c:pt>
                <c:pt idx="30">
                  <c:v>256.94444444444446</c:v>
                </c:pt>
                <c:pt idx="31">
                  <c:v>260.70336391437309</c:v>
                </c:pt>
                <c:pt idx="32">
                  <c:v>281.21814475025485</c:v>
                </c:pt>
                <c:pt idx="33">
                  <c:v>283.83027522935777</c:v>
                </c:pt>
                <c:pt idx="34">
                  <c:v>291.28440366972478</c:v>
                </c:pt>
                <c:pt idx="35">
                  <c:v>301.28695208970436</c:v>
                </c:pt>
                <c:pt idx="36">
                  <c:v>306.5749235474006</c:v>
                </c:pt>
                <c:pt idx="37">
                  <c:v>308.54994903160042</c:v>
                </c:pt>
                <c:pt idx="38">
                  <c:v>316.19520897043833</c:v>
                </c:pt>
                <c:pt idx="39">
                  <c:v>325.94291539245665</c:v>
                </c:pt>
                <c:pt idx="40">
                  <c:v>337.79306829765545</c:v>
                </c:pt>
                <c:pt idx="41">
                  <c:v>348.11416921508663</c:v>
                </c:pt>
                <c:pt idx="42">
                  <c:v>354.67635066258919</c:v>
                </c:pt>
                <c:pt idx="43">
                  <c:v>357.54332313965341</c:v>
                </c:pt>
                <c:pt idx="44">
                  <c:v>360.47400611620793</c:v>
                </c:pt>
                <c:pt idx="45">
                  <c:v>370.98623853211006</c:v>
                </c:pt>
                <c:pt idx="46">
                  <c:v>378.05810397553518</c:v>
                </c:pt>
                <c:pt idx="47">
                  <c:v>382.07186544342505</c:v>
                </c:pt>
                <c:pt idx="48">
                  <c:v>400.03822629969414</c:v>
                </c:pt>
                <c:pt idx="49">
                  <c:v>405.89959225280325</c:v>
                </c:pt>
                <c:pt idx="50">
                  <c:v>407.68348623853211</c:v>
                </c:pt>
                <c:pt idx="51">
                  <c:v>413.16258919469919</c:v>
                </c:pt>
                <c:pt idx="52">
                  <c:v>424.43934760448519</c:v>
                </c:pt>
                <c:pt idx="53">
                  <c:v>431.51121304791025</c:v>
                </c:pt>
                <c:pt idx="54">
                  <c:v>434.56931702344542</c:v>
                </c:pt>
                <c:pt idx="55">
                  <c:v>440.04841997961262</c:v>
                </c:pt>
                <c:pt idx="56">
                  <c:v>459.67125382262992</c:v>
                </c:pt>
                <c:pt idx="57">
                  <c:v>466.80682976554533</c:v>
                </c:pt>
                <c:pt idx="58">
                  <c:v>473.81498470948009</c:v>
                </c:pt>
                <c:pt idx="59">
                  <c:v>479.67635066258919</c:v>
                </c:pt>
                <c:pt idx="60">
                  <c:v>482.35219164118246</c:v>
                </c:pt>
                <c:pt idx="61">
                  <c:v>492.73700305810394</c:v>
                </c:pt>
                <c:pt idx="62">
                  <c:v>495.92252803261977</c:v>
                </c:pt>
                <c:pt idx="63">
                  <c:v>499.68144750254839</c:v>
                </c:pt>
                <c:pt idx="64">
                  <c:v>510.06625891946993</c:v>
                </c:pt>
                <c:pt idx="65">
                  <c:v>520.45107033639147</c:v>
                </c:pt>
                <c:pt idx="66">
                  <c:v>528.09633027522932</c:v>
                </c:pt>
                <c:pt idx="67">
                  <c:v>530.00764525993884</c:v>
                </c:pt>
                <c:pt idx="68">
                  <c:v>526.5672782874617</c:v>
                </c:pt>
                <c:pt idx="69">
                  <c:v>533.25688073394497</c:v>
                </c:pt>
                <c:pt idx="70">
                  <c:v>536.44240570846068</c:v>
                </c:pt>
                <c:pt idx="71">
                  <c:v>554.53618756371043</c:v>
                </c:pt>
                <c:pt idx="72">
                  <c:v>585.30835881753308</c:v>
                </c:pt>
              </c:numCache>
            </c:numRef>
          </c:cat>
          <c:val>
            <c:numRef>
              <c:f>'8171S Data'!$AY$7:$AY$79</c:f>
              <c:numCache>
                <c:formatCode>0.00</c:formatCode>
                <c:ptCount val="73"/>
                <c:pt idx="0">
                  <c:v>0.38</c:v>
                </c:pt>
                <c:pt idx="1">
                  <c:v>1.72</c:v>
                </c:pt>
                <c:pt idx="2">
                  <c:v>1.98</c:v>
                </c:pt>
                <c:pt idx="3">
                  <c:v>2.4</c:v>
                </c:pt>
                <c:pt idx="4">
                  <c:v>3.02</c:v>
                </c:pt>
                <c:pt idx="5">
                  <c:v>3.46</c:v>
                </c:pt>
                <c:pt idx="6">
                  <c:v>3.72</c:v>
                </c:pt>
                <c:pt idx="7">
                  <c:v>3.93</c:v>
                </c:pt>
                <c:pt idx="8">
                  <c:v>4.54</c:v>
                </c:pt>
                <c:pt idx="9">
                  <c:v>5.19</c:v>
                </c:pt>
                <c:pt idx="10">
                  <c:v>5.67</c:v>
                </c:pt>
                <c:pt idx="11">
                  <c:v>6.14</c:v>
                </c:pt>
                <c:pt idx="12">
                  <c:v>6.37</c:v>
                </c:pt>
                <c:pt idx="13">
                  <c:v>6.46</c:v>
                </c:pt>
                <c:pt idx="14">
                  <c:v>6.84</c:v>
                </c:pt>
                <c:pt idx="15">
                  <c:v>7.32</c:v>
                </c:pt>
                <c:pt idx="16">
                  <c:v>7.59</c:v>
                </c:pt>
                <c:pt idx="17">
                  <c:v>8.4600000000000009</c:v>
                </c:pt>
                <c:pt idx="18">
                  <c:v>8.73</c:v>
                </c:pt>
                <c:pt idx="19">
                  <c:v>8.83</c:v>
                </c:pt>
                <c:pt idx="20">
                  <c:v>8.94</c:v>
                </c:pt>
                <c:pt idx="21">
                  <c:v>9.51</c:v>
                </c:pt>
                <c:pt idx="22">
                  <c:v>9.7799999999999994</c:v>
                </c:pt>
                <c:pt idx="23">
                  <c:v>9.91</c:v>
                </c:pt>
                <c:pt idx="24">
                  <c:v>9.99</c:v>
                </c:pt>
                <c:pt idx="25">
                  <c:v>11</c:v>
                </c:pt>
                <c:pt idx="26">
                  <c:v>11.1</c:v>
                </c:pt>
                <c:pt idx="27">
                  <c:v>11.52</c:v>
                </c:pt>
                <c:pt idx="28">
                  <c:v>11.93</c:v>
                </c:pt>
                <c:pt idx="29">
                  <c:v>12.16</c:v>
                </c:pt>
                <c:pt idx="30">
                  <c:v>12.28</c:v>
                </c:pt>
                <c:pt idx="31">
                  <c:v>12.51</c:v>
                </c:pt>
                <c:pt idx="32">
                  <c:v>12.99</c:v>
                </c:pt>
                <c:pt idx="33">
                  <c:v>13.46</c:v>
                </c:pt>
                <c:pt idx="34">
                  <c:v>14.05</c:v>
                </c:pt>
                <c:pt idx="35">
                  <c:v>14.41</c:v>
                </c:pt>
                <c:pt idx="36">
                  <c:v>14.49</c:v>
                </c:pt>
                <c:pt idx="37">
                  <c:v>14.57</c:v>
                </c:pt>
                <c:pt idx="38">
                  <c:v>15.04</c:v>
                </c:pt>
                <c:pt idx="39">
                  <c:v>15.4</c:v>
                </c:pt>
                <c:pt idx="40">
                  <c:v>15.55</c:v>
                </c:pt>
                <c:pt idx="41">
                  <c:v>16.52</c:v>
                </c:pt>
                <c:pt idx="42">
                  <c:v>16.71</c:v>
                </c:pt>
                <c:pt idx="43">
                  <c:v>16.7</c:v>
                </c:pt>
                <c:pt idx="44">
                  <c:v>16.989999999999998</c:v>
                </c:pt>
                <c:pt idx="45">
                  <c:v>17.53</c:v>
                </c:pt>
                <c:pt idx="46">
                  <c:v>17.78</c:v>
                </c:pt>
                <c:pt idx="47">
                  <c:v>17.82</c:v>
                </c:pt>
                <c:pt idx="48">
                  <c:v>17.920000000000002</c:v>
                </c:pt>
                <c:pt idx="49">
                  <c:v>18.940000000000001</c:v>
                </c:pt>
                <c:pt idx="50">
                  <c:v>19.03</c:v>
                </c:pt>
                <c:pt idx="51">
                  <c:v>19.489999999999998</c:v>
                </c:pt>
                <c:pt idx="52">
                  <c:v>19.88</c:v>
                </c:pt>
                <c:pt idx="53">
                  <c:v>20.02</c:v>
                </c:pt>
                <c:pt idx="54">
                  <c:v>20.100000000000001</c:v>
                </c:pt>
                <c:pt idx="55">
                  <c:v>20.5</c:v>
                </c:pt>
                <c:pt idx="56">
                  <c:v>20.88</c:v>
                </c:pt>
                <c:pt idx="57">
                  <c:v>21.34</c:v>
                </c:pt>
                <c:pt idx="58">
                  <c:v>21.89</c:v>
                </c:pt>
                <c:pt idx="59">
                  <c:v>22.15</c:v>
                </c:pt>
                <c:pt idx="60">
                  <c:v>22.28</c:v>
                </c:pt>
                <c:pt idx="61">
                  <c:v>22.34</c:v>
                </c:pt>
                <c:pt idx="62">
                  <c:v>22.88</c:v>
                </c:pt>
                <c:pt idx="63">
                  <c:v>23.28</c:v>
                </c:pt>
                <c:pt idx="64">
                  <c:v>23.3</c:v>
                </c:pt>
                <c:pt idx="65">
                  <c:v>24.23</c:v>
                </c:pt>
                <c:pt idx="66">
                  <c:v>24.45</c:v>
                </c:pt>
                <c:pt idx="67">
                  <c:v>24.41</c:v>
                </c:pt>
                <c:pt idx="68">
                  <c:v>24.86</c:v>
                </c:pt>
                <c:pt idx="69">
                  <c:v>25.26</c:v>
                </c:pt>
                <c:pt idx="70">
                  <c:v>25.41</c:v>
                </c:pt>
                <c:pt idx="71">
                  <c:v>25.42</c:v>
                </c:pt>
                <c:pt idx="72">
                  <c:v>25.68</c:v>
                </c:pt>
              </c:numCache>
            </c:numRef>
          </c:val>
          <c:smooth val="0"/>
        </c:ser>
        <c:dLbls>
          <c:showLegendKey val="0"/>
          <c:showVal val="0"/>
          <c:showCatName val="0"/>
          <c:showSerName val="0"/>
          <c:showPercent val="0"/>
          <c:showBubbleSize val="0"/>
        </c:dLbls>
        <c:marker val="1"/>
        <c:smooth val="0"/>
        <c:axId val="72931200"/>
        <c:axId val="72937472"/>
      </c:lineChart>
      <c:catAx>
        <c:axId val="7293120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2937472"/>
        <c:crosses val="autoZero"/>
        <c:auto val="1"/>
        <c:lblAlgn val="ctr"/>
        <c:lblOffset val="100"/>
        <c:tickMarkSkip val="1"/>
        <c:noMultiLvlLbl val="0"/>
      </c:catAx>
      <c:valAx>
        <c:axId val="7293747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2931200"/>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2644430682119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100kph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Data'!$C$241:$C$313</c:f>
              <c:numCache>
                <c:formatCode>0.00</c:formatCode>
                <c:ptCount val="73"/>
                <c:pt idx="0">
                  <c:v>0.48749999999999999</c:v>
                </c:pt>
                <c:pt idx="1">
                  <c:v>0.64375000000000004</c:v>
                </c:pt>
                <c:pt idx="2">
                  <c:v>0.83750000000000002</c:v>
                </c:pt>
                <c:pt idx="3">
                  <c:v>1.375</c:v>
                </c:pt>
                <c:pt idx="4">
                  <c:v>1.7625</c:v>
                </c:pt>
                <c:pt idx="5">
                  <c:v>1.925</c:v>
                </c:pt>
                <c:pt idx="6">
                  <c:v>2.0625</c:v>
                </c:pt>
                <c:pt idx="7">
                  <c:v>2.7749999999999999</c:v>
                </c:pt>
                <c:pt idx="8">
                  <c:v>2.7937500000000002</c:v>
                </c:pt>
                <c:pt idx="9">
                  <c:v>3.0125000000000002</c:v>
                </c:pt>
                <c:pt idx="10">
                  <c:v>3.3125</c:v>
                </c:pt>
                <c:pt idx="11">
                  <c:v>3.40625</c:v>
                </c:pt>
                <c:pt idx="12">
                  <c:v>3.45</c:v>
                </c:pt>
                <c:pt idx="13">
                  <c:v>3.5750000000000002</c:v>
                </c:pt>
                <c:pt idx="14">
                  <c:v>3.8562500000000002</c:v>
                </c:pt>
                <c:pt idx="15">
                  <c:v>4.2437500000000004</c:v>
                </c:pt>
                <c:pt idx="16">
                  <c:v>4.6375000000000002</c:v>
                </c:pt>
                <c:pt idx="17">
                  <c:v>4.84375</c:v>
                </c:pt>
                <c:pt idx="18">
                  <c:v>4.95</c:v>
                </c:pt>
                <c:pt idx="19">
                  <c:v>4.9937500000000004</c:v>
                </c:pt>
                <c:pt idx="20">
                  <c:v>5.28125</c:v>
                </c:pt>
                <c:pt idx="21">
                  <c:v>5.5374999999999996</c:v>
                </c:pt>
                <c:pt idx="22">
                  <c:v>5.59375</c:v>
                </c:pt>
                <c:pt idx="23">
                  <c:v>6.34375</c:v>
                </c:pt>
                <c:pt idx="24">
                  <c:v>6.55</c:v>
                </c:pt>
                <c:pt idx="25">
                  <c:v>6.625</c:v>
                </c:pt>
                <c:pt idx="26">
                  <c:v>6.75</c:v>
                </c:pt>
                <c:pt idx="27">
                  <c:v>7.1124999999999998</c:v>
                </c:pt>
                <c:pt idx="28">
                  <c:v>7.2874999999999996</c:v>
                </c:pt>
                <c:pt idx="29">
                  <c:v>7.3312499999999998</c:v>
                </c:pt>
                <c:pt idx="30">
                  <c:v>7.4625000000000004</c:v>
                </c:pt>
                <c:pt idx="31">
                  <c:v>8.2687500000000007</c:v>
                </c:pt>
                <c:pt idx="32">
                  <c:v>8.3249999999999993</c:v>
                </c:pt>
                <c:pt idx="33">
                  <c:v>8.7874999999999996</c:v>
                </c:pt>
                <c:pt idx="34">
                  <c:v>9.0875000000000004</c:v>
                </c:pt>
                <c:pt idx="35">
                  <c:v>9.1937499999999996</c:v>
                </c:pt>
                <c:pt idx="36">
                  <c:v>9.2874999999999996</c:v>
                </c:pt>
                <c:pt idx="37">
                  <c:v>9.5625</c:v>
                </c:pt>
                <c:pt idx="38">
                  <c:v>9.84375</c:v>
                </c:pt>
                <c:pt idx="39">
                  <c:v>10.34375</c:v>
                </c:pt>
                <c:pt idx="40">
                  <c:v>10.856249999999999</c:v>
                </c:pt>
                <c:pt idx="41">
                  <c:v>11.05625</c:v>
                </c:pt>
                <c:pt idx="42">
                  <c:v>11.15625</c:v>
                </c:pt>
                <c:pt idx="43">
                  <c:v>11.237500000000001</c:v>
                </c:pt>
                <c:pt idx="44">
                  <c:v>11.7</c:v>
                </c:pt>
                <c:pt idx="45">
                  <c:v>11.893750000000001</c:v>
                </c:pt>
                <c:pt idx="46">
                  <c:v>12.012499999999999</c:v>
                </c:pt>
                <c:pt idx="47">
                  <c:v>12.85</c:v>
                </c:pt>
                <c:pt idx="48">
                  <c:v>13</c:v>
                </c:pt>
                <c:pt idx="49">
                  <c:v>13.13125</c:v>
                </c:pt>
                <c:pt idx="50">
                  <c:v>13.43125</c:v>
                </c:pt>
                <c:pt idx="51">
                  <c:v>13.762499999999999</c:v>
                </c:pt>
                <c:pt idx="52">
                  <c:v>13.93125</c:v>
                </c:pt>
                <c:pt idx="53">
                  <c:v>13.9625</c:v>
                </c:pt>
                <c:pt idx="54">
                  <c:v>14.09375</c:v>
                </c:pt>
                <c:pt idx="55">
                  <c:v>14.86875</c:v>
                </c:pt>
                <c:pt idx="56">
                  <c:v>14.925000000000001</c:v>
                </c:pt>
                <c:pt idx="57">
                  <c:v>15.475</c:v>
                </c:pt>
                <c:pt idx="58">
                  <c:v>15.7125</c:v>
                </c:pt>
                <c:pt idx="59">
                  <c:v>15.8125</c:v>
                </c:pt>
                <c:pt idx="60">
                  <c:v>15.893750000000001</c:v>
                </c:pt>
                <c:pt idx="61">
                  <c:v>16.206250000000001</c:v>
                </c:pt>
                <c:pt idx="62">
                  <c:v>16.5</c:v>
                </c:pt>
                <c:pt idx="63">
                  <c:v>17.012499999999999</c:v>
                </c:pt>
                <c:pt idx="64">
                  <c:v>17.456250000000001</c:v>
                </c:pt>
                <c:pt idx="65">
                  <c:v>17.631250000000001</c:v>
                </c:pt>
                <c:pt idx="66">
                  <c:v>17.737500000000001</c:v>
                </c:pt>
                <c:pt idx="67">
                  <c:v>17.862500000000001</c:v>
                </c:pt>
                <c:pt idx="68">
                  <c:v>18.3</c:v>
                </c:pt>
                <c:pt idx="69">
                  <c:v>18.462499999999999</c:v>
                </c:pt>
                <c:pt idx="70">
                  <c:v>18.556249999999999</c:v>
                </c:pt>
                <c:pt idx="71">
                  <c:v>19.412500000000001</c:v>
                </c:pt>
                <c:pt idx="72">
                  <c:v>19.512499999999999</c:v>
                </c:pt>
              </c:numCache>
            </c:numRef>
          </c:val>
          <c:smooth val="0"/>
        </c:ser>
        <c:ser>
          <c:idx val="5"/>
          <c:order val="1"/>
          <c:tx>
            <c:strRef>
              <c:f>'8172S Data'!$K$238</c:f>
              <c:strCache>
                <c:ptCount val="1"/>
                <c:pt idx="0">
                  <c:v>-0.5°</c:v>
                </c:pt>
              </c:strCache>
            </c:strRef>
          </c:tx>
          <c:marker>
            <c:symbol val="none"/>
          </c:marker>
          <c:val>
            <c:numRef>
              <c:f>'8172S Data'!$I$241:$I$313</c:f>
              <c:numCache>
                <c:formatCode>0.00</c:formatCode>
                <c:ptCount val="73"/>
                <c:pt idx="0">
                  <c:v>0.85624999999999996</c:v>
                </c:pt>
                <c:pt idx="1">
                  <c:v>1.0625</c:v>
                </c:pt>
                <c:pt idx="2">
                  <c:v>1.26875</c:v>
                </c:pt>
                <c:pt idx="3">
                  <c:v>1.8125</c:v>
                </c:pt>
                <c:pt idx="4">
                  <c:v>2.1187499999999999</c:v>
                </c:pt>
                <c:pt idx="5">
                  <c:v>2.9</c:v>
                </c:pt>
                <c:pt idx="6">
                  <c:v>3.1</c:v>
                </c:pt>
                <c:pt idx="7">
                  <c:v>3.15</c:v>
                </c:pt>
                <c:pt idx="8">
                  <c:v>3.2124999999999999</c:v>
                </c:pt>
                <c:pt idx="9">
                  <c:v>3.375</c:v>
                </c:pt>
                <c:pt idx="10">
                  <c:v>3.65</c:v>
                </c:pt>
                <c:pt idx="11">
                  <c:v>3.7625000000000002</c:v>
                </c:pt>
                <c:pt idx="12">
                  <c:v>3.8937499999999998</c:v>
                </c:pt>
                <c:pt idx="13">
                  <c:v>4.5187499999999998</c:v>
                </c:pt>
                <c:pt idx="14">
                  <c:v>4.6062500000000002</c:v>
                </c:pt>
                <c:pt idx="15">
                  <c:v>4.6937499999999996</c:v>
                </c:pt>
                <c:pt idx="16">
                  <c:v>5.0062499999999996</c:v>
                </c:pt>
                <c:pt idx="17">
                  <c:v>5.1937499999999996</c:v>
                </c:pt>
                <c:pt idx="18">
                  <c:v>5.3375000000000004</c:v>
                </c:pt>
                <c:pt idx="19">
                  <c:v>5.3624999999999998</c:v>
                </c:pt>
                <c:pt idx="20">
                  <c:v>5.7874999999999996</c:v>
                </c:pt>
                <c:pt idx="21">
                  <c:v>6.25</c:v>
                </c:pt>
                <c:pt idx="22">
                  <c:v>6.5187499999999998</c:v>
                </c:pt>
                <c:pt idx="23">
                  <c:v>6.8</c:v>
                </c:pt>
                <c:pt idx="24">
                  <c:v>6.9312500000000004</c:v>
                </c:pt>
                <c:pt idx="25">
                  <c:v>7.0125000000000002</c:v>
                </c:pt>
                <c:pt idx="26">
                  <c:v>7.2374999999999998</c:v>
                </c:pt>
                <c:pt idx="27">
                  <c:v>7.6</c:v>
                </c:pt>
                <c:pt idx="28">
                  <c:v>7.7625000000000002</c:v>
                </c:pt>
                <c:pt idx="29">
                  <c:v>8.4749999999999996</c:v>
                </c:pt>
                <c:pt idx="30">
                  <c:v>8.75</c:v>
                </c:pt>
                <c:pt idx="31">
                  <c:v>8.8687500000000004</c:v>
                </c:pt>
                <c:pt idx="32">
                  <c:v>8.8874999999999993</c:v>
                </c:pt>
                <c:pt idx="33">
                  <c:v>9.2312499999999993</c:v>
                </c:pt>
                <c:pt idx="34">
                  <c:v>9.5062499999999996</c:v>
                </c:pt>
                <c:pt idx="35">
                  <c:v>9.6687499999999993</c:v>
                </c:pt>
                <c:pt idx="36">
                  <c:v>9.8062500000000004</c:v>
                </c:pt>
                <c:pt idx="37">
                  <c:v>10.7</c:v>
                </c:pt>
                <c:pt idx="38">
                  <c:v>10.80625</c:v>
                </c:pt>
                <c:pt idx="39">
                  <c:v>11.025</c:v>
                </c:pt>
                <c:pt idx="40">
                  <c:v>11.36875</c:v>
                </c:pt>
                <c:pt idx="41">
                  <c:v>11.53125</c:v>
                </c:pt>
                <c:pt idx="42">
                  <c:v>11.6625</c:v>
                </c:pt>
                <c:pt idx="43">
                  <c:v>11.737500000000001</c:v>
                </c:pt>
                <c:pt idx="44">
                  <c:v>12.25</c:v>
                </c:pt>
                <c:pt idx="45">
                  <c:v>12.762499999999999</c:v>
                </c:pt>
                <c:pt idx="46">
                  <c:v>13.206250000000001</c:v>
                </c:pt>
                <c:pt idx="47">
                  <c:v>13.4625</c:v>
                </c:pt>
                <c:pt idx="48">
                  <c:v>13.612500000000001</c:v>
                </c:pt>
                <c:pt idx="49">
                  <c:v>13.61875</c:v>
                </c:pt>
                <c:pt idx="50">
                  <c:v>13.96875</c:v>
                </c:pt>
                <c:pt idx="51">
                  <c:v>14.275</c:v>
                </c:pt>
                <c:pt idx="52">
                  <c:v>14.45</c:v>
                </c:pt>
                <c:pt idx="53">
                  <c:v>15.356249999999999</c:v>
                </c:pt>
                <c:pt idx="54">
                  <c:v>15.512499999999999</c:v>
                </c:pt>
                <c:pt idx="55">
                  <c:v>15.643750000000001</c:v>
                </c:pt>
                <c:pt idx="56">
                  <c:v>15.706250000000001</c:v>
                </c:pt>
                <c:pt idx="57">
                  <c:v>16.143750000000001</c:v>
                </c:pt>
                <c:pt idx="58">
                  <c:v>16.324999999999999</c:v>
                </c:pt>
                <c:pt idx="59">
                  <c:v>16.381250000000001</c:v>
                </c:pt>
                <c:pt idx="60">
                  <c:v>16.46875</c:v>
                </c:pt>
                <c:pt idx="61">
                  <c:v>17.431249999999999</c:v>
                </c:pt>
                <c:pt idx="62">
                  <c:v>17.524999999999999</c:v>
                </c:pt>
                <c:pt idx="63">
                  <c:v>17.862500000000001</c:v>
                </c:pt>
                <c:pt idx="64">
                  <c:v>18.15625</c:v>
                </c:pt>
                <c:pt idx="65">
                  <c:v>18.3125</c:v>
                </c:pt>
                <c:pt idx="66">
                  <c:v>18.362500000000001</c:v>
                </c:pt>
                <c:pt idx="67">
                  <c:v>18.568750000000001</c:v>
                </c:pt>
                <c:pt idx="68">
                  <c:v>19.024999999999999</c:v>
                </c:pt>
                <c:pt idx="69">
                  <c:v>19.362500000000001</c:v>
                </c:pt>
                <c:pt idx="70">
                  <c:v>19.943750000000001</c:v>
                </c:pt>
                <c:pt idx="71">
                  <c:v>20.168749999999999</c:v>
                </c:pt>
                <c:pt idx="72">
                  <c:v>20.28125</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Data'!$O$241:$O$313</c:f>
              <c:numCache>
                <c:formatCode>0.00</c:formatCode>
                <c:ptCount val="73"/>
                <c:pt idx="0">
                  <c:v>0.66874999999999996</c:v>
                </c:pt>
                <c:pt idx="1">
                  <c:v>0.86250000000000004</c:v>
                </c:pt>
                <c:pt idx="2">
                  <c:v>1.1125</c:v>
                </c:pt>
                <c:pt idx="3">
                  <c:v>1.73125</c:v>
                </c:pt>
                <c:pt idx="4">
                  <c:v>2.1</c:v>
                </c:pt>
                <c:pt idx="5">
                  <c:v>2.9874999999999998</c:v>
                </c:pt>
                <c:pt idx="6">
                  <c:v>3.2749999999999999</c:v>
                </c:pt>
                <c:pt idx="7">
                  <c:v>3.4312499999999999</c:v>
                </c:pt>
                <c:pt idx="8">
                  <c:v>3.5125000000000002</c:v>
                </c:pt>
                <c:pt idx="9">
                  <c:v>3.84375</c:v>
                </c:pt>
                <c:pt idx="10">
                  <c:v>4.0374999999999996</c:v>
                </c:pt>
                <c:pt idx="11">
                  <c:v>4.1624999999999996</c:v>
                </c:pt>
                <c:pt idx="12">
                  <c:v>4.1812500000000004</c:v>
                </c:pt>
                <c:pt idx="13">
                  <c:v>4.7062499999999998</c:v>
                </c:pt>
                <c:pt idx="14">
                  <c:v>4.8125</c:v>
                </c:pt>
                <c:pt idx="15">
                  <c:v>5.0187499999999998</c:v>
                </c:pt>
                <c:pt idx="16">
                  <c:v>5.40625</c:v>
                </c:pt>
                <c:pt idx="17">
                  <c:v>5.5875000000000004</c:v>
                </c:pt>
                <c:pt idx="18">
                  <c:v>5.6749999999999998</c:v>
                </c:pt>
                <c:pt idx="19">
                  <c:v>5.7062499999999998</c:v>
                </c:pt>
                <c:pt idx="20">
                  <c:v>6.05</c:v>
                </c:pt>
                <c:pt idx="21">
                  <c:v>6.4124999999999996</c:v>
                </c:pt>
                <c:pt idx="22">
                  <c:v>6.85</c:v>
                </c:pt>
                <c:pt idx="23">
                  <c:v>7.1312499999999996</c:v>
                </c:pt>
                <c:pt idx="24">
                  <c:v>7.3250000000000002</c:v>
                </c:pt>
                <c:pt idx="25">
                  <c:v>7.4249999999999998</c:v>
                </c:pt>
                <c:pt idx="26">
                  <c:v>7.6624999999999996</c:v>
                </c:pt>
                <c:pt idx="27">
                  <c:v>7.9937500000000004</c:v>
                </c:pt>
                <c:pt idx="28">
                  <c:v>8.125</c:v>
                </c:pt>
                <c:pt idx="29">
                  <c:v>8.7937499999999993</c:v>
                </c:pt>
                <c:pt idx="30">
                  <c:v>9.0062499999999996</c:v>
                </c:pt>
                <c:pt idx="31">
                  <c:v>9.1125000000000007</c:v>
                </c:pt>
                <c:pt idx="32">
                  <c:v>9.2437500000000004</c:v>
                </c:pt>
                <c:pt idx="33">
                  <c:v>9.7375000000000007</c:v>
                </c:pt>
                <c:pt idx="34">
                  <c:v>9.9937500000000004</c:v>
                </c:pt>
                <c:pt idx="35">
                  <c:v>10.13125</c:v>
                </c:pt>
                <c:pt idx="36">
                  <c:v>10.125</c:v>
                </c:pt>
                <c:pt idx="37">
                  <c:v>10.887499999999999</c:v>
                </c:pt>
                <c:pt idx="38">
                  <c:v>10.975</c:v>
                </c:pt>
                <c:pt idx="39">
                  <c:v>11.36875</c:v>
                </c:pt>
                <c:pt idx="40">
                  <c:v>11.824999999999999</c:v>
                </c:pt>
                <c:pt idx="41">
                  <c:v>11.981249999999999</c:v>
                </c:pt>
                <c:pt idx="42">
                  <c:v>12.0875</c:v>
                </c:pt>
                <c:pt idx="43">
                  <c:v>12.262499999999999</c:v>
                </c:pt>
                <c:pt idx="44">
                  <c:v>12.63125</c:v>
                </c:pt>
                <c:pt idx="45">
                  <c:v>12.975</c:v>
                </c:pt>
                <c:pt idx="46">
                  <c:v>13.481249999999999</c:v>
                </c:pt>
                <c:pt idx="47">
                  <c:v>13.768750000000001</c:v>
                </c:pt>
                <c:pt idx="48">
                  <c:v>13.93125</c:v>
                </c:pt>
                <c:pt idx="49">
                  <c:v>14.025</c:v>
                </c:pt>
                <c:pt idx="50">
                  <c:v>14.49375</c:v>
                </c:pt>
                <c:pt idx="51">
                  <c:v>14.8</c:v>
                </c:pt>
                <c:pt idx="52">
                  <c:v>14.925000000000001</c:v>
                </c:pt>
                <c:pt idx="53">
                  <c:v>15.574999999999999</c:v>
                </c:pt>
                <c:pt idx="54">
                  <c:v>15.775</c:v>
                </c:pt>
                <c:pt idx="55">
                  <c:v>15.856249999999999</c:v>
                </c:pt>
                <c:pt idx="56">
                  <c:v>16.074999999999999</c:v>
                </c:pt>
                <c:pt idx="57">
                  <c:v>16.606249999999999</c:v>
                </c:pt>
                <c:pt idx="58">
                  <c:v>16.84375</c:v>
                </c:pt>
                <c:pt idx="59">
                  <c:v>16.943750000000001</c:v>
                </c:pt>
                <c:pt idx="60">
                  <c:v>17.012499999999999</c:v>
                </c:pt>
                <c:pt idx="61">
                  <c:v>17.75</c:v>
                </c:pt>
                <c:pt idx="62">
                  <c:v>17.818750000000001</c:v>
                </c:pt>
                <c:pt idx="63">
                  <c:v>18.28125</c:v>
                </c:pt>
                <c:pt idx="64">
                  <c:v>18.649999999999999</c:v>
                </c:pt>
                <c:pt idx="65">
                  <c:v>18.793749999999999</c:v>
                </c:pt>
                <c:pt idx="66">
                  <c:v>18.837499999999999</c:v>
                </c:pt>
                <c:pt idx="67">
                  <c:v>19.175000000000001</c:v>
                </c:pt>
                <c:pt idx="68">
                  <c:v>19.512499999999999</c:v>
                </c:pt>
                <c:pt idx="69">
                  <c:v>19.850000000000001</c:v>
                </c:pt>
                <c:pt idx="70">
                  <c:v>20.318750000000001</c:v>
                </c:pt>
                <c:pt idx="71">
                  <c:v>20.506250000000001</c:v>
                </c:pt>
                <c:pt idx="72">
                  <c:v>20.631250000000001</c:v>
                </c:pt>
              </c:numCache>
            </c:numRef>
          </c:val>
          <c:smooth val="0"/>
        </c:ser>
        <c:ser>
          <c:idx val="6"/>
          <c:order val="3"/>
          <c:tx>
            <c:strRef>
              <c:f>'8172S Data'!$W$238</c:f>
              <c:strCache>
                <c:ptCount val="1"/>
                <c:pt idx="0">
                  <c:v>-1.5°</c:v>
                </c:pt>
              </c:strCache>
            </c:strRef>
          </c:tx>
          <c:marker>
            <c:symbol val="none"/>
          </c:marker>
          <c:val>
            <c:numRef>
              <c:f>'8172S Data'!$U$241:$U$313</c:f>
              <c:numCache>
                <c:formatCode>0.00</c:formatCode>
                <c:ptCount val="73"/>
                <c:pt idx="0">
                  <c:v>0.73124999999999996</c:v>
                </c:pt>
                <c:pt idx="1">
                  <c:v>1.1937500000000001</c:v>
                </c:pt>
                <c:pt idx="2">
                  <c:v>1.7562500000000001</c:v>
                </c:pt>
                <c:pt idx="3">
                  <c:v>2.7749999999999999</c:v>
                </c:pt>
                <c:pt idx="4">
                  <c:v>3.2562500000000001</c:v>
                </c:pt>
                <c:pt idx="5">
                  <c:v>3.5687500000000001</c:v>
                </c:pt>
                <c:pt idx="6">
                  <c:v>3.7374999999999998</c:v>
                </c:pt>
                <c:pt idx="7">
                  <c:v>3.875</c:v>
                </c:pt>
                <c:pt idx="8">
                  <c:v>4.2249999999999996</c:v>
                </c:pt>
                <c:pt idx="9">
                  <c:v>4.3687500000000004</c:v>
                </c:pt>
                <c:pt idx="10">
                  <c:v>4.5062499999999996</c:v>
                </c:pt>
                <c:pt idx="11">
                  <c:v>5.1312499999999996</c:v>
                </c:pt>
                <c:pt idx="12">
                  <c:v>5.2750000000000004</c:v>
                </c:pt>
                <c:pt idx="13">
                  <c:v>5.4437499999999996</c:v>
                </c:pt>
                <c:pt idx="14">
                  <c:v>5.75</c:v>
                </c:pt>
                <c:pt idx="15">
                  <c:v>6.0250000000000004</c:v>
                </c:pt>
                <c:pt idx="16">
                  <c:v>6.1687500000000002</c:v>
                </c:pt>
                <c:pt idx="17">
                  <c:v>6.2374999999999998</c:v>
                </c:pt>
                <c:pt idx="18">
                  <c:v>6.40625</c:v>
                </c:pt>
                <c:pt idx="19">
                  <c:v>6.9625000000000004</c:v>
                </c:pt>
                <c:pt idx="20">
                  <c:v>7.1875</c:v>
                </c:pt>
                <c:pt idx="21">
                  <c:v>7.6312499999999996</c:v>
                </c:pt>
                <c:pt idx="22">
                  <c:v>7.8875000000000002</c:v>
                </c:pt>
                <c:pt idx="23">
                  <c:v>8.0187500000000007</c:v>
                </c:pt>
                <c:pt idx="24">
                  <c:v>8.1437500000000007</c:v>
                </c:pt>
                <c:pt idx="25">
                  <c:v>8.4124999999999996</c:v>
                </c:pt>
                <c:pt idx="26">
                  <c:v>8.59375</c:v>
                </c:pt>
                <c:pt idx="27">
                  <c:v>9.2062500000000007</c:v>
                </c:pt>
                <c:pt idx="28">
                  <c:v>9.5500000000000007</c:v>
                </c:pt>
                <c:pt idx="29">
                  <c:v>9.7874999999999996</c:v>
                </c:pt>
                <c:pt idx="30">
                  <c:v>9.9749999999999996</c:v>
                </c:pt>
                <c:pt idx="31">
                  <c:v>10.237500000000001</c:v>
                </c:pt>
                <c:pt idx="32">
                  <c:v>10.487500000000001</c:v>
                </c:pt>
                <c:pt idx="33">
                  <c:v>10.63125</c:v>
                </c:pt>
                <c:pt idx="34">
                  <c:v>10.6875</c:v>
                </c:pt>
                <c:pt idx="35">
                  <c:v>11.425000000000001</c:v>
                </c:pt>
                <c:pt idx="36">
                  <c:v>11.63125</c:v>
                </c:pt>
                <c:pt idx="37">
                  <c:v>11.762499999999999</c:v>
                </c:pt>
                <c:pt idx="38">
                  <c:v>12.2875</c:v>
                </c:pt>
                <c:pt idx="39">
                  <c:v>12.581250000000001</c:v>
                </c:pt>
                <c:pt idx="40">
                  <c:v>12.71875</c:v>
                </c:pt>
                <c:pt idx="41">
                  <c:v>12.8</c:v>
                </c:pt>
                <c:pt idx="42">
                  <c:v>12.96875</c:v>
                </c:pt>
                <c:pt idx="43">
                  <c:v>13.44375</c:v>
                </c:pt>
                <c:pt idx="44">
                  <c:v>13.8</c:v>
                </c:pt>
                <c:pt idx="45">
                  <c:v>14.24375</c:v>
                </c:pt>
                <c:pt idx="46">
                  <c:v>14.5875</c:v>
                </c:pt>
                <c:pt idx="47">
                  <c:v>14.71875</c:v>
                </c:pt>
                <c:pt idx="48">
                  <c:v>14.856249999999999</c:v>
                </c:pt>
                <c:pt idx="49">
                  <c:v>15.1875</c:v>
                </c:pt>
                <c:pt idx="50">
                  <c:v>15.35</c:v>
                </c:pt>
                <c:pt idx="51">
                  <c:v>15.975</c:v>
                </c:pt>
                <c:pt idx="52">
                  <c:v>16.287500000000001</c:v>
                </c:pt>
                <c:pt idx="53">
                  <c:v>16.506250000000001</c:v>
                </c:pt>
                <c:pt idx="54">
                  <c:v>16.59375</c:v>
                </c:pt>
                <c:pt idx="55">
                  <c:v>17.074999999999999</c:v>
                </c:pt>
                <c:pt idx="56">
                  <c:v>17.3125</c:v>
                </c:pt>
                <c:pt idx="57">
                  <c:v>17.4375</c:v>
                </c:pt>
                <c:pt idx="58">
                  <c:v>17.462499999999999</c:v>
                </c:pt>
                <c:pt idx="59">
                  <c:v>18.1875</c:v>
                </c:pt>
                <c:pt idx="60">
                  <c:v>18.350000000000001</c:v>
                </c:pt>
                <c:pt idx="61">
                  <c:v>18.537500000000001</c:v>
                </c:pt>
                <c:pt idx="62">
                  <c:v>19.112500000000001</c:v>
                </c:pt>
                <c:pt idx="63">
                  <c:v>19.381250000000001</c:v>
                </c:pt>
                <c:pt idx="64">
                  <c:v>19.481249999999999</c:v>
                </c:pt>
                <c:pt idx="65">
                  <c:v>19.512499999999999</c:v>
                </c:pt>
                <c:pt idx="66">
                  <c:v>19.912500000000001</c:v>
                </c:pt>
                <c:pt idx="67">
                  <c:v>20.324999999999999</c:v>
                </c:pt>
                <c:pt idx="68">
                  <c:v>20.706250000000001</c:v>
                </c:pt>
                <c:pt idx="69">
                  <c:v>21.137499999999999</c:v>
                </c:pt>
                <c:pt idx="70">
                  <c:v>21.331250000000001</c:v>
                </c:pt>
                <c:pt idx="71">
                  <c:v>21.393750000000001</c:v>
                </c:pt>
                <c:pt idx="72">
                  <c:v>21.662500000000001</c:v>
                </c:pt>
              </c:numCache>
            </c:numRef>
          </c:val>
          <c:smooth val="0"/>
        </c:ser>
        <c:ser>
          <c:idx val="2"/>
          <c:order val="4"/>
          <c:tx>
            <c:strRef>
              <c:f>'8172S Data'!$AC$238</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Data'!$AA$241:$AA$313</c:f>
              <c:numCache>
                <c:formatCode>0.00</c:formatCode>
                <c:ptCount val="73"/>
                <c:pt idx="0">
                  <c:v>0.38750000000000001</c:v>
                </c:pt>
                <c:pt idx="1">
                  <c:v>1.29375</c:v>
                </c:pt>
                <c:pt idx="2">
                  <c:v>1.84375</c:v>
                </c:pt>
                <c:pt idx="3">
                  <c:v>2.2124999999999999</c:v>
                </c:pt>
                <c:pt idx="4">
                  <c:v>2.4812500000000002</c:v>
                </c:pt>
                <c:pt idx="5">
                  <c:v>3.0062500000000001</c:v>
                </c:pt>
                <c:pt idx="6">
                  <c:v>3.4812500000000002</c:v>
                </c:pt>
                <c:pt idx="7">
                  <c:v>3.75</c:v>
                </c:pt>
                <c:pt idx="8">
                  <c:v>3.9375</c:v>
                </c:pt>
                <c:pt idx="9">
                  <c:v>4.75</c:v>
                </c:pt>
                <c:pt idx="10">
                  <c:v>4.8187499999999996</c:v>
                </c:pt>
                <c:pt idx="11">
                  <c:v>4.96875</c:v>
                </c:pt>
                <c:pt idx="12">
                  <c:v>5.3624999999999998</c:v>
                </c:pt>
                <c:pt idx="13">
                  <c:v>5.6187500000000004</c:v>
                </c:pt>
                <c:pt idx="14">
                  <c:v>5.7937500000000002</c:v>
                </c:pt>
                <c:pt idx="15">
                  <c:v>5.9124999999999996</c:v>
                </c:pt>
                <c:pt idx="16">
                  <c:v>6.2625000000000002</c:v>
                </c:pt>
                <c:pt idx="17">
                  <c:v>6.7125000000000004</c:v>
                </c:pt>
                <c:pt idx="18">
                  <c:v>7.0062499999999996</c:v>
                </c:pt>
                <c:pt idx="19">
                  <c:v>7.3062500000000004</c:v>
                </c:pt>
                <c:pt idx="20">
                  <c:v>7.4187500000000002</c:v>
                </c:pt>
                <c:pt idx="21">
                  <c:v>7.5625</c:v>
                </c:pt>
                <c:pt idx="22">
                  <c:v>7.8062500000000004</c:v>
                </c:pt>
                <c:pt idx="23">
                  <c:v>8.1374999999999993</c:v>
                </c:pt>
                <c:pt idx="24">
                  <c:v>8.3000000000000007</c:v>
                </c:pt>
                <c:pt idx="25">
                  <c:v>8.9562500000000007</c:v>
                </c:pt>
                <c:pt idx="26">
                  <c:v>9.1624999999999996</c:v>
                </c:pt>
                <c:pt idx="27">
                  <c:v>9.3312500000000007</c:v>
                </c:pt>
                <c:pt idx="28">
                  <c:v>9.3812499999999996</c:v>
                </c:pt>
                <c:pt idx="29">
                  <c:v>9.84375</c:v>
                </c:pt>
                <c:pt idx="30">
                  <c:v>10.112500000000001</c:v>
                </c:pt>
                <c:pt idx="31">
                  <c:v>10.25625</c:v>
                </c:pt>
                <c:pt idx="32">
                  <c:v>10.30625</c:v>
                </c:pt>
                <c:pt idx="33">
                  <c:v>11.18125</c:v>
                </c:pt>
                <c:pt idx="34">
                  <c:v>11.293749999999999</c:v>
                </c:pt>
                <c:pt idx="35">
                  <c:v>11.574999999999999</c:v>
                </c:pt>
                <c:pt idx="36">
                  <c:v>11.918749999999999</c:v>
                </c:pt>
                <c:pt idx="37">
                  <c:v>12.15</c:v>
                </c:pt>
                <c:pt idx="38">
                  <c:v>12.15</c:v>
                </c:pt>
                <c:pt idx="39">
                  <c:v>12.418749999999999</c:v>
                </c:pt>
                <c:pt idx="40">
                  <c:v>12.8125</c:v>
                </c:pt>
                <c:pt idx="41">
                  <c:v>13.262499999999999</c:v>
                </c:pt>
                <c:pt idx="42">
                  <c:v>13.6875</c:v>
                </c:pt>
                <c:pt idx="43">
                  <c:v>13.9375</c:v>
                </c:pt>
                <c:pt idx="44">
                  <c:v>14.1</c:v>
                </c:pt>
                <c:pt idx="45">
                  <c:v>14.2125</c:v>
                </c:pt>
                <c:pt idx="46">
                  <c:v>14.637499999999999</c:v>
                </c:pt>
                <c:pt idx="47">
                  <c:v>14.9625</c:v>
                </c:pt>
                <c:pt idx="48">
                  <c:v>15.15</c:v>
                </c:pt>
                <c:pt idx="49">
                  <c:v>15.824999999999999</c:v>
                </c:pt>
                <c:pt idx="50">
                  <c:v>16.081250000000001</c:v>
                </c:pt>
                <c:pt idx="51">
                  <c:v>16.243749999999999</c:v>
                </c:pt>
                <c:pt idx="52">
                  <c:v>16.456250000000001</c:v>
                </c:pt>
                <c:pt idx="53">
                  <c:v>16.887499999999999</c:v>
                </c:pt>
                <c:pt idx="54">
                  <c:v>17.068750000000001</c:v>
                </c:pt>
                <c:pt idx="55">
                  <c:v>17.237500000000001</c:v>
                </c:pt>
                <c:pt idx="56">
                  <c:v>17.3125</c:v>
                </c:pt>
                <c:pt idx="57">
                  <c:v>18.25</c:v>
                </c:pt>
                <c:pt idx="58">
                  <c:v>18.324999999999999</c:v>
                </c:pt>
                <c:pt idx="59">
                  <c:v>18.681249999999999</c:v>
                </c:pt>
                <c:pt idx="60">
                  <c:v>18.993749999999999</c:v>
                </c:pt>
                <c:pt idx="61">
                  <c:v>19.149999999999999</c:v>
                </c:pt>
                <c:pt idx="62">
                  <c:v>19.318750000000001</c:v>
                </c:pt>
                <c:pt idx="63">
                  <c:v>19.668749999999999</c:v>
                </c:pt>
                <c:pt idx="64">
                  <c:v>20.018750000000001</c:v>
                </c:pt>
                <c:pt idx="65">
                  <c:v>20.431249999999999</c:v>
                </c:pt>
                <c:pt idx="66">
                  <c:v>20.725000000000001</c:v>
                </c:pt>
                <c:pt idx="67">
                  <c:v>20.862500000000001</c:v>
                </c:pt>
                <c:pt idx="68">
                  <c:v>20.987500000000001</c:v>
                </c:pt>
                <c:pt idx="69">
                  <c:v>21.131250000000001</c:v>
                </c:pt>
                <c:pt idx="70">
                  <c:v>21.662500000000001</c:v>
                </c:pt>
                <c:pt idx="71">
                  <c:v>22.018750000000001</c:v>
                </c:pt>
                <c:pt idx="72">
                  <c:v>22.15625</c:v>
                </c:pt>
              </c:numCache>
            </c:numRef>
          </c:val>
          <c:smooth val="0"/>
        </c:ser>
        <c:ser>
          <c:idx val="7"/>
          <c:order val="5"/>
          <c:tx>
            <c:strRef>
              <c:f>'8172S Data'!$AI$238</c:f>
              <c:strCache>
                <c:ptCount val="1"/>
                <c:pt idx="0">
                  <c:v>-2.5°</c:v>
                </c:pt>
              </c:strCache>
            </c:strRef>
          </c:tx>
          <c:marker>
            <c:symbol val="none"/>
          </c:marker>
          <c:val>
            <c:numRef>
              <c:f>'8172S Data'!$AG$241:$AG$313</c:f>
              <c:numCache>
                <c:formatCode>0.00</c:formatCode>
                <c:ptCount val="73"/>
                <c:pt idx="0">
                  <c:v>0.5</c:v>
                </c:pt>
                <c:pt idx="1">
                  <c:v>0.63749999999999996</c:v>
                </c:pt>
                <c:pt idx="2">
                  <c:v>0.90625</c:v>
                </c:pt>
                <c:pt idx="3">
                  <c:v>2.25</c:v>
                </c:pt>
                <c:pt idx="4">
                  <c:v>2.6062500000000002</c:v>
                </c:pt>
                <c:pt idx="5">
                  <c:v>3.2437499999999999</c:v>
                </c:pt>
                <c:pt idx="6">
                  <c:v>3.6937500000000001</c:v>
                </c:pt>
                <c:pt idx="7">
                  <c:v>4.0374999999999996</c:v>
                </c:pt>
                <c:pt idx="8">
                  <c:v>4.1687500000000002</c:v>
                </c:pt>
                <c:pt idx="9">
                  <c:v>4.65625</c:v>
                </c:pt>
                <c:pt idx="10">
                  <c:v>4.9749999999999996</c:v>
                </c:pt>
                <c:pt idx="11">
                  <c:v>5.6687500000000002</c:v>
                </c:pt>
                <c:pt idx="12">
                  <c:v>5.96875</c:v>
                </c:pt>
                <c:pt idx="13">
                  <c:v>6.15625</c:v>
                </c:pt>
                <c:pt idx="14">
                  <c:v>6.2312500000000002</c:v>
                </c:pt>
                <c:pt idx="15">
                  <c:v>6.4</c:v>
                </c:pt>
                <c:pt idx="16">
                  <c:v>6.7374999999999998</c:v>
                </c:pt>
                <c:pt idx="17">
                  <c:v>6.9625000000000004</c:v>
                </c:pt>
                <c:pt idx="18">
                  <c:v>7.09375</c:v>
                </c:pt>
                <c:pt idx="19">
                  <c:v>7.8375000000000004</c:v>
                </c:pt>
                <c:pt idx="20">
                  <c:v>7.95</c:v>
                </c:pt>
                <c:pt idx="21">
                  <c:v>8.0625</c:v>
                </c:pt>
                <c:pt idx="22">
                  <c:v>8.3375000000000004</c:v>
                </c:pt>
                <c:pt idx="23">
                  <c:v>8.6125000000000007</c:v>
                </c:pt>
                <c:pt idx="24">
                  <c:v>8.7562499999999996</c:v>
                </c:pt>
                <c:pt idx="25">
                  <c:v>8.875</c:v>
                </c:pt>
                <c:pt idx="26">
                  <c:v>9.1687499999999993</c:v>
                </c:pt>
                <c:pt idx="27">
                  <c:v>9.8000000000000007</c:v>
                </c:pt>
                <c:pt idx="28">
                  <c:v>10</c:v>
                </c:pt>
                <c:pt idx="29">
                  <c:v>10.375</c:v>
                </c:pt>
                <c:pt idx="30">
                  <c:v>10.56875</c:v>
                </c:pt>
                <c:pt idx="31">
                  <c:v>10.668749999999999</c:v>
                </c:pt>
                <c:pt idx="32">
                  <c:v>10.824999999999999</c:v>
                </c:pt>
                <c:pt idx="33">
                  <c:v>11.237500000000001</c:v>
                </c:pt>
                <c:pt idx="34">
                  <c:v>11.50625</c:v>
                </c:pt>
                <c:pt idx="35">
                  <c:v>12.25625</c:v>
                </c:pt>
                <c:pt idx="36">
                  <c:v>12.50625</c:v>
                </c:pt>
                <c:pt idx="37">
                  <c:v>12.725</c:v>
                </c:pt>
                <c:pt idx="38">
                  <c:v>12.75625</c:v>
                </c:pt>
                <c:pt idx="39">
                  <c:v>13.074999999999999</c:v>
                </c:pt>
                <c:pt idx="40">
                  <c:v>13.40625</c:v>
                </c:pt>
                <c:pt idx="41">
                  <c:v>13.59375</c:v>
                </c:pt>
                <c:pt idx="42">
                  <c:v>13.68125</c:v>
                </c:pt>
                <c:pt idx="43">
                  <c:v>14.69375</c:v>
                </c:pt>
                <c:pt idx="44">
                  <c:v>14.81875</c:v>
                </c:pt>
                <c:pt idx="45">
                  <c:v>14.93125</c:v>
                </c:pt>
                <c:pt idx="46">
                  <c:v>15.34375</c:v>
                </c:pt>
                <c:pt idx="47">
                  <c:v>15.55</c:v>
                </c:pt>
                <c:pt idx="48">
                  <c:v>15.675000000000001</c:v>
                </c:pt>
                <c:pt idx="49">
                  <c:v>15.731249999999999</c:v>
                </c:pt>
                <c:pt idx="50">
                  <c:v>16.181249999999999</c:v>
                </c:pt>
                <c:pt idx="51">
                  <c:v>16.831250000000001</c:v>
                </c:pt>
                <c:pt idx="52">
                  <c:v>17.206250000000001</c:v>
                </c:pt>
                <c:pt idx="53">
                  <c:v>17.543749999999999</c:v>
                </c:pt>
                <c:pt idx="54">
                  <c:v>17.737500000000001</c:v>
                </c:pt>
                <c:pt idx="55">
                  <c:v>17.8125</c:v>
                </c:pt>
                <c:pt idx="56">
                  <c:v>18.037500000000001</c:v>
                </c:pt>
                <c:pt idx="57">
                  <c:v>18.4375</c:v>
                </c:pt>
                <c:pt idx="58">
                  <c:v>18.581250000000001</c:v>
                </c:pt>
                <c:pt idx="59">
                  <c:v>19.387499999999999</c:v>
                </c:pt>
                <c:pt idx="60">
                  <c:v>19.662500000000001</c:v>
                </c:pt>
                <c:pt idx="61">
                  <c:v>19.8</c:v>
                </c:pt>
                <c:pt idx="62">
                  <c:v>19.881250000000001</c:v>
                </c:pt>
                <c:pt idx="63">
                  <c:v>20.256250000000001</c:v>
                </c:pt>
                <c:pt idx="64">
                  <c:v>20.574999999999999</c:v>
                </c:pt>
                <c:pt idx="65">
                  <c:v>20.71875</c:v>
                </c:pt>
                <c:pt idx="66">
                  <c:v>20.824999999999999</c:v>
                </c:pt>
                <c:pt idx="67">
                  <c:v>21.793749999999999</c:v>
                </c:pt>
                <c:pt idx="68">
                  <c:v>21.893750000000001</c:v>
                </c:pt>
                <c:pt idx="69">
                  <c:v>22.125</c:v>
                </c:pt>
                <c:pt idx="70">
                  <c:v>22.55</c:v>
                </c:pt>
                <c:pt idx="71">
                  <c:v>22.768750000000001</c:v>
                </c:pt>
                <c:pt idx="72">
                  <c:v>22.887499999999999</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Data'!$AM$241:$AM$313</c:f>
              <c:numCache>
                <c:formatCode>0.00</c:formatCode>
                <c:ptCount val="73"/>
                <c:pt idx="0">
                  <c:v>0.91249999999999998</c:v>
                </c:pt>
                <c:pt idx="1">
                  <c:v>2.2625000000000002</c:v>
                </c:pt>
                <c:pt idx="2">
                  <c:v>2.84375</c:v>
                </c:pt>
                <c:pt idx="3">
                  <c:v>3.5062500000000001</c:v>
                </c:pt>
                <c:pt idx="4">
                  <c:v>3.9624999999999999</c:v>
                </c:pt>
                <c:pt idx="5">
                  <c:v>4.3062500000000004</c:v>
                </c:pt>
                <c:pt idx="6">
                  <c:v>4.6875</c:v>
                </c:pt>
                <c:pt idx="7">
                  <c:v>5.1812500000000004</c:v>
                </c:pt>
                <c:pt idx="8">
                  <c:v>5.5125000000000002</c:v>
                </c:pt>
                <c:pt idx="9">
                  <c:v>6.3312499999999998</c:v>
                </c:pt>
                <c:pt idx="10">
                  <c:v>6.5250000000000004</c:v>
                </c:pt>
                <c:pt idx="11">
                  <c:v>6.7125000000000004</c:v>
                </c:pt>
                <c:pt idx="12">
                  <c:v>6.7937500000000002</c:v>
                </c:pt>
                <c:pt idx="13">
                  <c:v>7.1624999999999996</c:v>
                </c:pt>
                <c:pt idx="14">
                  <c:v>7.3687500000000004</c:v>
                </c:pt>
                <c:pt idx="15">
                  <c:v>7.5125000000000002</c:v>
                </c:pt>
                <c:pt idx="16">
                  <c:v>7.6062500000000002</c:v>
                </c:pt>
                <c:pt idx="17">
                  <c:v>8.4375</c:v>
                </c:pt>
                <c:pt idx="18">
                  <c:v>8.53125</c:v>
                </c:pt>
                <c:pt idx="19">
                  <c:v>8.7687500000000007</c:v>
                </c:pt>
                <c:pt idx="20">
                  <c:v>9.1062499999999993</c:v>
                </c:pt>
                <c:pt idx="21">
                  <c:v>9.2312499999999993</c:v>
                </c:pt>
                <c:pt idx="22">
                  <c:v>9.3312500000000007</c:v>
                </c:pt>
                <c:pt idx="23">
                  <c:v>9.4625000000000004</c:v>
                </c:pt>
                <c:pt idx="24">
                  <c:v>9.9124999999999996</c:v>
                </c:pt>
                <c:pt idx="25">
                  <c:v>10.425000000000001</c:v>
                </c:pt>
                <c:pt idx="26">
                  <c:v>10.893750000000001</c:v>
                </c:pt>
                <c:pt idx="27">
                  <c:v>11.225</c:v>
                </c:pt>
                <c:pt idx="28">
                  <c:v>11.3</c:v>
                </c:pt>
                <c:pt idx="29">
                  <c:v>11.375</c:v>
                </c:pt>
                <c:pt idx="30">
                  <c:v>11.706250000000001</c:v>
                </c:pt>
                <c:pt idx="31">
                  <c:v>12.0625</c:v>
                </c:pt>
                <c:pt idx="32">
                  <c:v>12.231249999999999</c:v>
                </c:pt>
                <c:pt idx="33">
                  <c:v>13.0875</c:v>
                </c:pt>
                <c:pt idx="34">
                  <c:v>13.331250000000001</c:v>
                </c:pt>
                <c:pt idx="35">
                  <c:v>13.43125</c:v>
                </c:pt>
                <c:pt idx="36">
                  <c:v>13.612500000000001</c:v>
                </c:pt>
                <c:pt idx="37">
                  <c:v>14.05</c:v>
                </c:pt>
                <c:pt idx="38">
                  <c:v>14.275</c:v>
                </c:pt>
                <c:pt idx="39">
                  <c:v>14.34375</c:v>
                </c:pt>
                <c:pt idx="40">
                  <c:v>14.45</c:v>
                </c:pt>
                <c:pt idx="41">
                  <c:v>15.543749999999999</c:v>
                </c:pt>
                <c:pt idx="42">
                  <c:v>15.61875</c:v>
                </c:pt>
                <c:pt idx="43">
                  <c:v>15.99375</c:v>
                </c:pt>
                <c:pt idx="44">
                  <c:v>16.318750000000001</c:v>
                </c:pt>
                <c:pt idx="45">
                  <c:v>16.506250000000001</c:v>
                </c:pt>
                <c:pt idx="46">
                  <c:v>16.574999999999999</c:v>
                </c:pt>
                <c:pt idx="47">
                  <c:v>16.837499999999999</c:v>
                </c:pt>
                <c:pt idx="48">
                  <c:v>17.225000000000001</c:v>
                </c:pt>
                <c:pt idx="49">
                  <c:v>17.850000000000001</c:v>
                </c:pt>
                <c:pt idx="50">
                  <c:v>18.3</c:v>
                </c:pt>
                <c:pt idx="51">
                  <c:v>18.600000000000001</c:v>
                </c:pt>
                <c:pt idx="52">
                  <c:v>18.7</c:v>
                </c:pt>
                <c:pt idx="53">
                  <c:v>18.75</c:v>
                </c:pt>
                <c:pt idx="54">
                  <c:v>19.15625</c:v>
                </c:pt>
                <c:pt idx="55">
                  <c:v>19.393750000000001</c:v>
                </c:pt>
                <c:pt idx="56">
                  <c:v>19.537500000000001</c:v>
                </c:pt>
                <c:pt idx="57">
                  <c:v>20.456250000000001</c:v>
                </c:pt>
                <c:pt idx="58">
                  <c:v>20.731249999999999</c:v>
                </c:pt>
                <c:pt idx="59">
                  <c:v>20.762499999999999</c:v>
                </c:pt>
                <c:pt idx="60">
                  <c:v>21.037500000000001</c:v>
                </c:pt>
                <c:pt idx="61">
                  <c:v>21.4</c:v>
                </c:pt>
                <c:pt idx="62">
                  <c:v>21.574999999999999</c:v>
                </c:pt>
                <c:pt idx="63">
                  <c:v>21.675000000000001</c:v>
                </c:pt>
                <c:pt idx="64">
                  <c:v>21.824999999999999</c:v>
                </c:pt>
                <c:pt idx="65">
                  <c:v>22.743749999999999</c:v>
                </c:pt>
                <c:pt idx="66">
                  <c:v>22.824999999999999</c:v>
                </c:pt>
                <c:pt idx="67">
                  <c:v>23.35</c:v>
                </c:pt>
                <c:pt idx="68">
                  <c:v>23.612500000000001</c:v>
                </c:pt>
                <c:pt idx="69">
                  <c:v>23.756250000000001</c:v>
                </c:pt>
                <c:pt idx="70">
                  <c:v>23.837499999999999</c:v>
                </c:pt>
                <c:pt idx="71">
                  <c:v>24.1</c:v>
                </c:pt>
                <c:pt idx="72">
                  <c:v>24.443750000000001</c:v>
                </c:pt>
              </c:numCache>
            </c:numRef>
          </c:val>
          <c:smooth val="0"/>
        </c:ser>
        <c:ser>
          <c:idx val="8"/>
          <c:order val="7"/>
          <c:tx>
            <c:strRef>
              <c:f>'8172S Data'!$AU$238</c:f>
              <c:strCache>
                <c:ptCount val="1"/>
                <c:pt idx="0">
                  <c:v>-3.5°</c:v>
                </c:pt>
              </c:strCache>
            </c:strRef>
          </c:tx>
          <c:marker>
            <c:symbol val="none"/>
          </c:marker>
          <c:val>
            <c:numRef>
              <c:f>'8172S Data'!$AS$241:$AS$313</c:f>
              <c:numCache>
                <c:formatCode>0.00</c:formatCode>
                <c:ptCount val="73"/>
                <c:pt idx="0">
                  <c:v>1.6187499999999999</c:v>
                </c:pt>
                <c:pt idx="1">
                  <c:v>2.0375000000000001</c:v>
                </c:pt>
                <c:pt idx="2">
                  <c:v>3.8687499999999999</c:v>
                </c:pt>
                <c:pt idx="3">
                  <c:v>4.2374999999999998</c:v>
                </c:pt>
                <c:pt idx="4">
                  <c:v>4.5250000000000004</c:v>
                </c:pt>
                <c:pt idx="5">
                  <c:v>5.15625</c:v>
                </c:pt>
                <c:pt idx="6">
                  <c:v>5.5437500000000002</c:v>
                </c:pt>
                <c:pt idx="7">
                  <c:v>5.7562499999999996</c:v>
                </c:pt>
                <c:pt idx="8">
                  <c:v>5.9562499999999998</c:v>
                </c:pt>
                <c:pt idx="9">
                  <c:v>6.34375</c:v>
                </c:pt>
                <c:pt idx="10">
                  <c:v>6.9749999999999996</c:v>
                </c:pt>
                <c:pt idx="11">
                  <c:v>7.2249999999999996</c:v>
                </c:pt>
                <c:pt idx="12">
                  <c:v>7.6437499999999998</c:v>
                </c:pt>
                <c:pt idx="13">
                  <c:v>7.84375</c:v>
                </c:pt>
                <c:pt idx="14">
                  <c:v>7.95</c:v>
                </c:pt>
                <c:pt idx="15">
                  <c:v>8.15</c:v>
                </c:pt>
                <c:pt idx="16">
                  <c:v>8.4875000000000007</c:v>
                </c:pt>
                <c:pt idx="17">
                  <c:v>8.7062500000000007</c:v>
                </c:pt>
                <c:pt idx="18">
                  <c:v>9.3000000000000007</c:v>
                </c:pt>
                <c:pt idx="19">
                  <c:v>9.5625</c:v>
                </c:pt>
                <c:pt idx="20">
                  <c:v>9.71875</c:v>
                </c:pt>
                <c:pt idx="21">
                  <c:v>9.8249999999999993</c:v>
                </c:pt>
                <c:pt idx="22">
                  <c:v>10.268750000000001</c:v>
                </c:pt>
                <c:pt idx="23">
                  <c:v>10.6</c:v>
                </c:pt>
                <c:pt idx="24">
                  <c:v>10.762499999999999</c:v>
                </c:pt>
                <c:pt idx="25">
                  <c:v>10.831250000000001</c:v>
                </c:pt>
                <c:pt idx="26">
                  <c:v>11.668749999999999</c:v>
                </c:pt>
                <c:pt idx="27">
                  <c:v>11.793749999999999</c:v>
                </c:pt>
                <c:pt idx="28">
                  <c:v>12.0625</c:v>
                </c:pt>
                <c:pt idx="29">
                  <c:v>12.56875</c:v>
                </c:pt>
                <c:pt idx="30">
                  <c:v>12.8125</c:v>
                </c:pt>
                <c:pt idx="31">
                  <c:v>12.975</c:v>
                </c:pt>
                <c:pt idx="32">
                  <c:v>13.043749999999999</c:v>
                </c:pt>
                <c:pt idx="33">
                  <c:v>13.512499999999999</c:v>
                </c:pt>
                <c:pt idx="34">
                  <c:v>14.03125</c:v>
                </c:pt>
                <c:pt idx="35">
                  <c:v>14.45</c:v>
                </c:pt>
                <c:pt idx="36">
                  <c:v>14.7875</c:v>
                </c:pt>
                <c:pt idx="37">
                  <c:v>14.981249999999999</c:v>
                </c:pt>
                <c:pt idx="38">
                  <c:v>15.13125</c:v>
                </c:pt>
                <c:pt idx="39">
                  <c:v>15.49375</c:v>
                </c:pt>
                <c:pt idx="40">
                  <c:v>15.875</c:v>
                </c:pt>
                <c:pt idx="41">
                  <c:v>16.012499999999999</c:v>
                </c:pt>
                <c:pt idx="42">
                  <c:v>16.731249999999999</c:v>
                </c:pt>
                <c:pt idx="43">
                  <c:v>17.012499999999999</c:v>
                </c:pt>
                <c:pt idx="44">
                  <c:v>17.112500000000001</c:v>
                </c:pt>
                <c:pt idx="45">
                  <c:v>17.3125</c:v>
                </c:pt>
                <c:pt idx="46">
                  <c:v>17.84375</c:v>
                </c:pt>
                <c:pt idx="47">
                  <c:v>18.175000000000001</c:v>
                </c:pt>
                <c:pt idx="48">
                  <c:v>18.331250000000001</c:v>
                </c:pt>
                <c:pt idx="49">
                  <c:v>18.399999999999999</c:v>
                </c:pt>
                <c:pt idx="50">
                  <c:v>19.212499999999999</c:v>
                </c:pt>
                <c:pt idx="51">
                  <c:v>19.324999999999999</c:v>
                </c:pt>
                <c:pt idx="52">
                  <c:v>19.631250000000001</c:v>
                </c:pt>
                <c:pt idx="53">
                  <c:v>20.118749999999999</c:v>
                </c:pt>
                <c:pt idx="54">
                  <c:v>20.34375</c:v>
                </c:pt>
                <c:pt idx="55">
                  <c:v>20.506250000000001</c:v>
                </c:pt>
                <c:pt idx="56">
                  <c:v>20.743749999999999</c:v>
                </c:pt>
                <c:pt idx="57">
                  <c:v>21.15625</c:v>
                </c:pt>
                <c:pt idx="58">
                  <c:v>21.487500000000001</c:v>
                </c:pt>
                <c:pt idx="59">
                  <c:v>21.9375</c:v>
                </c:pt>
                <c:pt idx="60">
                  <c:v>22.1875</c:v>
                </c:pt>
                <c:pt idx="61">
                  <c:v>22.34375</c:v>
                </c:pt>
                <c:pt idx="62">
                  <c:v>22.5625</c:v>
                </c:pt>
                <c:pt idx="63">
                  <c:v>22.981249999999999</c:v>
                </c:pt>
                <c:pt idx="64">
                  <c:v>23.318750000000001</c:v>
                </c:pt>
                <c:pt idx="65">
                  <c:v>23.5</c:v>
                </c:pt>
                <c:pt idx="66">
                  <c:v>24.168749999999999</c:v>
                </c:pt>
                <c:pt idx="67">
                  <c:v>24.318750000000001</c:v>
                </c:pt>
                <c:pt idx="68">
                  <c:v>24.456250000000001</c:v>
                </c:pt>
                <c:pt idx="69">
                  <c:v>24.65</c:v>
                </c:pt>
                <c:pt idx="70">
                  <c:v>25.162500000000001</c:v>
                </c:pt>
                <c:pt idx="71">
                  <c:v>25.412500000000001</c:v>
                </c:pt>
                <c:pt idx="72">
                  <c:v>21.493749999999999</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Data'!$AY$241:$AY$313</c:f>
              <c:numCache>
                <c:formatCode>0.00</c:formatCode>
                <c:ptCount val="73"/>
                <c:pt idx="0">
                  <c:v>0.25</c:v>
                </c:pt>
                <c:pt idx="1">
                  <c:v>1.6125</c:v>
                </c:pt>
                <c:pt idx="2">
                  <c:v>2.0249999999999999</c:v>
                </c:pt>
                <c:pt idx="3">
                  <c:v>2.6062500000000002</c:v>
                </c:pt>
                <c:pt idx="4">
                  <c:v>3.3812500000000001</c:v>
                </c:pt>
                <c:pt idx="5">
                  <c:v>3.9750000000000001</c:v>
                </c:pt>
                <c:pt idx="6">
                  <c:v>4.4124999999999996</c:v>
                </c:pt>
                <c:pt idx="7">
                  <c:v>4.7249999999999996</c:v>
                </c:pt>
                <c:pt idx="8">
                  <c:v>5.375</c:v>
                </c:pt>
                <c:pt idx="9">
                  <c:v>6.1875</c:v>
                </c:pt>
                <c:pt idx="10">
                  <c:v>6.7</c:v>
                </c:pt>
                <c:pt idx="11">
                  <c:v>6.9937500000000004</c:v>
                </c:pt>
                <c:pt idx="12">
                  <c:v>7.2374999999999998</c:v>
                </c:pt>
                <c:pt idx="13">
                  <c:v>7.3250000000000002</c:v>
                </c:pt>
                <c:pt idx="14">
                  <c:v>7.65</c:v>
                </c:pt>
                <c:pt idx="15">
                  <c:v>8.0875000000000004</c:v>
                </c:pt>
                <c:pt idx="16">
                  <c:v>8.28125</c:v>
                </c:pt>
                <c:pt idx="17">
                  <c:v>9</c:v>
                </c:pt>
                <c:pt idx="18">
                  <c:v>9.1875</c:v>
                </c:pt>
                <c:pt idx="19">
                  <c:v>9.2437500000000004</c:v>
                </c:pt>
                <c:pt idx="20">
                  <c:v>9.3874999999999993</c:v>
                </c:pt>
                <c:pt idx="21">
                  <c:v>9.7750000000000004</c:v>
                </c:pt>
                <c:pt idx="22">
                  <c:v>10.0625</c:v>
                </c:pt>
                <c:pt idx="23">
                  <c:v>10.24375</c:v>
                </c:pt>
                <c:pt idx="24">
                  <c:v>10.4</c:v>
                </c:pt>
                <c:pt idx="25">
                  <c:v>11.4375</c:v>
                </c:pt>
                <c:pt idx="26">
                  <c:v>11.49375</c:v>
                </c:pt>
                <c:pt idx="27">
                  <c:v>11.8</c:v>
                </c:pt>
                <c:pt idx="28">
                  <c:v>12.13125</c:v>
                </c:pt>
                <c:pt idx="29">
                  <c:v>12.275</c:v>
                </c:pt>
                <c:pt idx="30">
                  <c:v>12.40625</c:v>
                </c:pt>
                <c:pt idx="31">
                  <c:v>12.675000000000001</c:v>
                </c:pt>
                <c:pt idx="32">
                  <c:v>13.1875</c:v>
                </c:pt>
                <c:pt idx="33">
                  <c:v>13.824999999999999</c:v>
                </c:pt>
                <c:pt idx="34">
                  <c:v>14.262499999999999</c:v>
                </c:pt>
                <c:pt idx="35">
                  <c:v>14.518750000000001</c:v>
                </c:pt>
                <c:pt idx="36">
                  <c:v>14.6625</c:v>
                </c:pt>
                <c:pt idx="37">
                  <c:v>14.71875</c:v>
                </c:pt>
                <c:pt idx="38">
                  <c:v>15.175000000000001</c:v>
                </c:pt>
                <c:pt idx="39">
                  <c:v>15.55</c:v>
                </c:pt>
                <c:pt idx="40">
                  <c:v>15.7125</c:v>
                </c:pt>
                <c:pt idx="41">
                  <c:v>16.618749999999999</c:v>
                </c:pt>
                <c:pt idx="42">
                  <c:v>16.8</c:v>
                </c:pt>
                <c:pt idx="43">
                  <c:v>16.925000000000001</c:v>
                </c:pt>
                <c:pt idx="44">
                  <c:v>17.149999999999999</c:v>
                </c:pt>
                <c:pt idx="45">
                  <c:v>17.568750000000001</c:v>
                </c:pt>
                <c:pt idx="46">
                  <c:v>17.84375</c:v>
                </c:pt>
                <c:pt idx="47">
                  <c:v>17.943750000000001</c:v>
                </c:pt>
                <c:pt idx="48">
                  <c:v>18.068750000000001</c:v>
                </c:pt>
                <c:pt idx="49">
                  <c:v>19.09375</c:v>
                </c:pt>
                <c:pt idx="50">
                  <c:v>19.193750000000001</c:v>
                </c:pt>
                <c:pt idx="51">
                  <c:v>19.618749999999999</c:v>
                </c:pt>
                <c:pt idx="52">
                  <c:v>19.925000000000001</c:v>
                </c:pt>
                <c:pt idx="53">
                  <c:v>20.043749999999999</c:v>
                </c:pt>
                <c:pt idx="54">
                  <c:v>20.212499999999999</c:v>
                </c:pt>
                <c:pt idx="55">
                  <c:v>20.556249999999999</c:v>
                </c:pt>
                <c:pt idx="56">
                  <c:v>20.981249999999999</c:v>
                </c:pt>
                <c:pt idx="57">
                  <c:v>21.581250000000001</c:v>
                </c:pt>
                <c:pt idx="58">
                  <c:v>21.96875</c:v>
                </c:pt>
                <c:pt idx="59">
                  <c:v>22.1875</c:v>
                </c:pt>
                <c:pt idx="60">
                  <c:v>22.293749999999999</c:v>
                </c:pt>
                <c:pt idx="61">
                  <c:v>22.418749999999999</c:v>
                </c:pt>
                <c:pt idx="62">
                  <c:v>22.868749999999999</c:v>
                </c:pt>
                <c:pt idx="63">
                  <c:v>23.15</c:v>
                </c:pt>
                <c:pt idx="64">
                  <c:v>23.3</c:v>
                </c:pt>
                <c:pt idx="65">
                  <c:v>24.21875</c:v>
                </c:pt>
                <c:pt idx="66">
                  <c:v>24.412500000000001</c:v>
                </c:pt>
                <c:pt idx="67">
                  <c:v>24.493749999999999</c:v>
                </c:pt>
                <c:pt idx="68">
                  <c:v>24.774999999999999</c:v>
                </c:pt>
                <c:pt idx="69">
                  <c:v>25.112500000000001</c:v>
                </c:pt>
                <c:pt idx="70">
                  <c:v>25.256250000000001</c:v>
                </c:pt>
                <c:pt idx="71">
                  <c:v>25.356249999999999</c:v>
                </c:pt>
                <c:pt idx="72">
                  <c:v>25.643750000000001</c:v>
                </c:pt>
              </c:numCache>
            </c:numRef>
          </c:val>
          <c:smooth val="0"/>
        </c:ser>
        <c:dLbls>
          <c:showLegendKey val="0"/>
          <c:showVal val="0"/>
          <c:showCatName val="0"/>
          <c:showSerName val="0"/>
          <c:showPercent val="0"/>
          <c:showBubbleSize val="0"/>
        </c:dLbls>
        <c:marker val="1"/>
        <c:smooth val="0"/>
        <c:axId val="73373952"/>
        <c:axId val="73396608"/>
      </c:lineChart>
      <c:catAx>
        <c:axId val="733739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3396608"/>
        <c:crosses val="autoZero"/>
        <c:auto val="1"/>
        <c:lblAlgn val="ctr"/>
        <c:lblOffset val="100"/>
        <c:tickMarkSkip val="1"/>
        <c:noMultiLvlLbl val="0"/>
      </c:catAx>
      <c:valAx>
        <c:axId val="7339660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373952"/>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140kph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Data'!$E$319:$E$391</c:f>
              <c:numCache>
                <c:formatCode>0</c:formatCode>
                <c:ptCount val="73"/>
                <c:pt idx="0">
                  <c:v>1107.585245199924</c:v>
                </c:pt>
                <c:pt idx="1">
                  <c:v>878.56224792802368</c:v>
                </c:pt>
                <c:pt idx="2">
                  <c:v>1042.6240993741776</c:v>
                </c:pt>
                <c:pt idx="3">
                  <c:v>1221.0572302315418</c:v>
                </c:pt>
                <c:pt idx="4">
                  <c:v>1379.3975783794533</c:v>
                </c:pt>
                <c:pt idx="5">
                  <c:v>1336.8134556574923</c:v>
                </c:pt>
                <c:pt idx="6">
                  <c:v>1376.1048710547122</c:v>
                </c:pt>
                <c:pt idx="7">
                  <c:v>1551.9512373318303</c:v>
                </c:pt>
                <c:pt idx="8">
                  <c:v>1554.5848888351493</c:v>
                </c:pt>
                <c:pt idx="9">
                  <c:v>1493.4320815880883</c:v>
                </c:pt>
                <c:pt idx="10">
                  <c:v>1413.0996676797229</c:v>
                </c:pt>
                <c:pt idx="11">
                  <c:v>1537.4723465442837</c:v>
                </c:pt>
                <c:pt idx="12">
                  <c:v>1519.0320483324306</c:v>
                </c:pt>
                <c:pt idx="13">
                  <c:v>1482.4227369835298</c:v>
                </c:pt>
                <c:pt idx="14">
                  <c:v>1631.1462805469366</c:v>
                </c:pt>
                <c:pt idx="15">
                  <c:v>1667.8021497175348</c:v>
                </c:pt>
                <c:pt idx="16">
                  <c:v>1654.8576805457537</c:v>
                </c:pt>
                <c:pt idx="17">
                  <c:v>1590.4982477455399</c:v>
                </c:pt>
                <c:pt idx="18">
                  <c:v>1656.8430687903681</c:v>
                </c:pt>
                <c:pt idx="19">
                  <c:v>1680.4858246454178</c:v>
                </c:pt>
                <c:pt idx="20">
                  <c:v>1596.3765225484585</c:v>
                </c:pt>
                <c:pt idx="21">
                  <c:v>1669.7126018782953</c:v>
                </c:pt>
                <c:pt idx="22">
                  <c:v>1713.1261798672024</c:v>
                </c:pt>
                <c:pt idx="23">
                  <c:v>1634.8236820444049</c:v>
                </c:pt>
                <c:pt idx="24">
                  <c:v>1602.2415631820675</c:v>
                </c:pt>
                <c:pt idx="25">
                  <c:v>1690.1239541343521</c:v>
                </c:pt>
                <c:pt idx="26">
                  <c:v>1685.9106478071187</c:v>
                </c:pt>
                <c:pt idx="27">
                  <c:v>1667.7631228252319</c:v>
                </c:pt>
                <c:pt idx="28">
                  <c:v>1666.0292840661011</c:v>
                </c:pt>
                <c:pt idx="29">
                  <c:v>1630.7135796108787</c:v>
                </c:pt>
                <c:pt idx="30">
                  <c:v>1559.4839556021227</c:v>
                </c:pt>
                <c:pt idx="31">
                  <c:v>1630.4866487488389</c:v>
                </c:pt>
                <c:pt idx="32">
                  <c:v>1666.2259498121066</c:v>
                </c:pt>
                <c:pt idx="33">
                  <c:v>1664.9273114269679</c:v>
                </c:pt>
                <c:pt idx="34">
                  <c:v>1614.2667311572945</c:v>
                </c:pt>
                <c:pt idx="35">
                  <c:v>1622.7597300025184</c:v>
                </c:pt>
                <c:pt idx="36">
                  <c:v>1570.2554468585497</c:v>
                </c:pt>
                <c:pt idx="37">
                  <c:v>1569.5058271291696</c:v>
                </c:pt>
                <c:pt idx="38">
                  <c:v>1622.9520469258257</c:v>
                </c:pt>
                <c:pt idx="39">
                  <c:v>1617.5725888658708</c:v>
                </c:pt>
                <c:pt idx="40">
                  <c:v>1586.3579564383438</c:v>
                </c:pt>
                <c:pt idx="41">
                  <c:v>1597.4321787999327</c:v>
                </c:pt>
                <c:pt idx="42">
                  <c:v>1635.3850086630498</c:v>
                </c:pt>
                <c:pt idx="43">
                  <c:v>1595.9757124495852</c:v>
                </c:pt>
                <c:pt idx="44">
                  <c:v>1579.1876778332914</c:v>
                </c:pt>
                <c:pt idx="45">
                  <c:v>1589.4037512358516</c:v>
                </c:pt>
                <c:pt idx="46">
                  <c:v>1557.9870144689396</c:v>
                </c:pt>
                <c:pt idx="47">
                  <c:v>1606.4235663994166</c:v>
                </c:pt>
                <c:pt idx="48">
                  <c:v>1599.7603478661899</c:v>
                </c:pt>
                <c:pt idx="49">
                  <c:v>1604.2464035451251</c:v>
                </c:pt>
                <c:pt idx="50">
                  <c:v>1571.7887216263946</c:v>
                </c:pt>
                <c:pt idx="51">
                  <c:v>1583.7031084092996</c:v>
                </c:pt>
                <c:pt idx="52">
                  <c:v>1557.1200401205797</c:v>
                </c:pt>
                <c:pt idx="53">
                  <c:v>1574.5395646110453</c:v>
                </c:pt>
                <c:pt idx="54">
                  <c:v>1563.5516686805597</c:v>
                </c:pt>
                <c:pt idx="55">
                  <c:v>1573.0269367690732</c:v>
                </c:pt>
                <c:pt idx="56">
                  <c:v>1579.691199880411</c:v>
                </c:pt>
                <c:pt idx="57">
                  <c:v>1595.4261952614638</c:v>
                </c:pt>
                <c:pt idx="58">
                  <c:v>1601.9163495018263</c:v>
                </c:pt>
                <c:pt idx="59">
                  <c:v>1555.0411081578018</c:v>
                </c:pt>
                <c:pt idx="60">
                  <c:v>1578.4405509739195</c:v>
                </c:pt>
                <c:pt idx="61">
                  <c:v>1521.9575328264625</c:v>
                </c:pt>
                <c:pt idx="62">
                  <c:v>1583.6067612834602</c:v>
                </c:pt>
                <c:pt idx="63">
                  <c:v>1587.0905645194539</c:v>
                </c:pt>
                <c:pt idx="64">
                  <c:v>1571.1190132433098</c:v>
                </c:pt>
                <c:pt idx="65">
                  <c:v>1546.1478401708441</c:v>
                </c:pt>
                <c:pt idx="66">
                  <c:v>1578.5971574253851</c:v>
                </c:pt>
                <c:pt idx="67">
                  <c:v>1575.258482597932</c:v>
                </c:pt>
                <c:pt idx="68">
                  <c:v>1554.895621639615</c:v>
                </c:pt>
                <c:pt idx="69">
                  <c:v>1564.2337063717903</c:v>
                </c:pt>
                <c:pt idx="70">
                  <c:v>1550.3796377401789</c:v>
                </c:pt>
                <c:pt idx="71">
                  <c:v>1553.5127257245085</c:v>
                </c:pt>
                <c:pt idx="72">
                  <c:v>1570.3283012151512</c:v>
                </c:pt>
              </c:numCache>
            </c:numRef>
          </c:val>
          <c:smooth val="0"/>
        </c:ser>
        <c:ser>
          <c:idx val="5"/>
          <c:order val="1"/>
          <c:tx>
            <c:strRef>
              <c:f>'8172S Data'!$K$238</c:f>
              <c:strCache>
                <c:ptCount val="1"/>
                <c:pt idx="0">
                  <c:v>-0.5°</c:v>
                </c:pt>
              </c:strCache>
            </c:strRef>
          </c:tx>
          <c:marker>
            <c:symbol val="none"/>
          </c:marker>
          <c:val>
            <c:numRef>
              <c:f>'8172S Data'!$K$319:$K$391</c:f>
              <c:numCache>
                <c:formatCode>0</c:formatCode>
                <c:ptCount val="73"/>
                <c:pt idx="0">
                  <c:v>1335.6738022426093</c:v>
                </c:pt>
                <c:pt idx="1">
                  <c:v>1186.1286427946586</c:v>
                </c:pt>
                <c:pt idx="2">
                  <c:v>1113.1908742895196</c:v>
                </c:pt>
                <c:pt idx="3">
                  <c:v>1201.3846415222561</c:v>
                </c:pt>
                <c:pt idx="4">
                  <c:v>1162.852466585221</c:v>
                </c:pt>
                <c:pt idx="5">
                  <c:v>1403.4159956198337</c:v>
                </c:pt>
                <c:pt idx="6">
                  <c:v>1411.4344897746562</c:v>
                </c:pt>
                <c:pt idx="7">
                  <c:v>1378.0050532094224</c:v>
                </c:pt>
                <c:pt idx="8">
                  <c:v>1361.4295449670365</c:v>
                </c:pt>
                <c:pt idx="9">
                  <c:v>1481.1955097156531</c:v>
                </c:pt>
                <c:pt idx="10">
                  <c:v>1408.8834647289323</c:v>
                </c:pt>
                <c:pt idx="11">
                  <c:v>1471.3197312757254</c:v>
                </c:pt>
                <c:pt idx="12">
                  <c:v>1557.0667960058311</c:v>
                </c:pt>
                <c:pt idx="13">
                  <c:v>1506.9245349133539</c:v>
                </c:pt>
                <c:pt idx="14">
                  <c:v>1474.1169170766298</c:v>
                </c:pt>
                <c:pt idx="15">
                  <c:v>1523.0553353217301</c:v>
                </c:pt>
                <c:pt idx="16">
                  <c:v>1575.2842468438798</c:v>
                </c:pt>
                <c:pt idx="17">
                  <c:v>1630.687712556268</c:v>
                </c:pt>
                <c:pt idx="18">
                  <c:v>1610.8448424125111</c:v>
                </c:pt>
                <c:pt idx="19">
                  <c:v>1573.0915797722653</c:v>
                </c:pt>
                <c:pt idx="20">
                  <c:v>1578.0250502114429</c:v>
                </c:pt>
                <c:pt idx="21">
                  <c:v>1580.5575273986346</c:v>
                </c:pt>
                <c:pt idx="22">
                  <c:v>1555.3039747897435</c:v>
                </c:pt>
                <c:pt idx="23">
                  <c:v>1593.2821561584622</c:v>
                </c:pt>
                <c:pt idx="24">
                  <c:v>1590.8489523951594</c:v>
                </c:pt>
                <c:pt idx="25">
                  <c:v>1610.359780819387</c:v>
                </c:pt>
                <c:pt idx="26">
                  <c:v>1628.7208344128303</c:v>
                </c:pt>
                <c:pt idx="27">
                  <c:v>1599.2484347691952</c:v>
                </c:pt>
                <c:pt idx="28">
                  <c:v>1584.8037525005172</c:v>
                </c:pt>
                <c:pt idx="29">
                  <c:v>1621.5922956152413</c:v>
                </c:pt>
                <c:pt idx="30">
                  <c:v>1590.1109040632598</c:v>
                </c:pt>
                <c:pt idx="31">
                  <c:v>1591.461620155336</c:v>
                </c:pt>
                <c:pt idx="32">
                  <c:v>1628.29933112703</c:v>
                </c:pt>
                <c:pt idx="33">
                  <c:v>1604.3876408624099</c:v>
                </c:pt>
                <c:pt idx="34">
                  <c:v>1568.9061328232003</c:v>
                </c:pt>
                <c:pt idx="35">
                  <c:v>1560.9798288697368</c:v>
                </c:pt>
                <c:pt idx="36">
                  <c:v>1590.571383842838</c:v>
                </c:pt>
                <c:pt idx="37">
                  <c:v>1595.9121033512386</c:v>
                </c:pt>
                <c:pt idx="38">
                  <c:v>1562.84077964926</c:v>
                </c:pt>
                <c:pt idx="39">
                  <c:v>1549.9286442405707</c:v>
                </c:pt>
                <c:pt idx="40">
                  <c:v>1558.7437798342321</c:v>
                </c:pt>
                <c:pt idx="41">
                  <c:v>1549.040602618584</c:v>
                </c:pt>
                <c:pt idx="42">
                  <c:v>1585.4793712109017</c:v>
                </c:pt>
                <c:pt idx="43">
                  <c:v>1585.9987881072382</c:v>
                </c:pt>
                <c:pt idx="44">
                  <c:v>1562.953254696374</c:v>
                </c:pt>
                <c:pt idx="45">
                  <c:v>1586.803351733246</c:v>
                </c:pt>
                <c:pt idx="46">
                  <c:v>1565.2877971046892</c:v>
                </c:pt>
                <c:pt idx="47">
                  <c:v>1553.0468115756253</c:v>
                </c:pt>
                <c:pt idx="48">
                  <c:v>1551.990328810208</c:v>
                </c:pt>
                <c:pt idx="49">
                  <c:v>1554.5011440165581</c:v>
                </c:pt>
                <c:pt idx="50">
                  <c:v>1558.6364387040928</c:v>
                </c:pt>
                <c:pt idx="51">
                  <c:v>1561.7833795057327</c:v>
                </c:pt>
                <c:pt idx="52">
                  <c:v>1557.955851291797</c:v>
                </c:pt>
                <c:pt idx="53">
                  <c:v>1531.2493106050481</c:v>
                </c:pt>
                <c:pt idx="54">
                  <c:v>1552.484704340106</c:v>
                </c:pt>
                <c:pt idx="55">
                  <c:v>1548.5017908479406</c:v>
                </c:pt>
                <c:pt idx="56">
                  <c:v>1526.5617142705905</c:v>
                </c:pt>
                <c:pt idx="57">
                  <c:v>1559.3889371258003</c:v>
                </c:pt>
                <c:pt idx="58">
                  <c:v>1586.0890759007609</c:v>
                </c:pt>
                <c:pt idx="59">
                  <c:v>1549.6353510823287</c:v>
                </c:pt>
                <c:pt idx="60">
                  <c:v>1563.7104994903161</c:v>
                </c:pt>
                <c:pt idx="61">
                  <c:v>1550.6591386872728</c:v>
                </c:pt>
                <c:pt idx="62">
                  <c:v>1540.325556095135</c:v>
                </c:pt>
                <c:pt idx="63">
                  <c:v>1517.8816061143589</c:v>
                </c:pt>
                <c:pt idx="64">
                  <c:v>1544.2362577307333</c:v>
                </c:pt>
                <c:pt idx="65">
                  <c:v>1535.6572743809629</c:v>
                </c:pt>
                <c:pt idx="66">
                  <c:v>1541.928179701453</c:v>
                </c:pt>
                <c:pt idx="67">
                  <c:v>1554.6480450572635</c:v>
                </c:pt>
                <c:pt idx="68">
                  <c:v>1543.635035830024</c:v>
                </c:pt>
                <c:pt idx="69">
                  <c:v>1511.0892558613659</c:v>
                </c:pt>
                <c:pt idx="70">
                  <c:v>1534.1350784094791</c:v>
                </c:pt>
                <c:pt idx="71">
                  <c:v>1541.4883406025449</c:v>
                </c:pt>
                <c:pt idx="72">
                  <c:v>1536.6667107406379</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Data'!$Q$319:$Q$391</c:f>
              <c:numCache>
                <c:formatCode>0</c:formatCode>
                <c:ptCount val="73"/>
                <c:pt idx="0">
                  <c:v>2498.4709480122324</c:v>
                </c:pt>
                <c:pt idx="1">
                  <c:v>2399.2703471216264</c:v>
                </c:pt>
                <c:pt idx="2">
                  <c:v>1880.8733116717628</c:v>
                </c:pt>
                <c:pt idx="3">
                  <c:v>1781.1564377255911</c:v>
                </c:pt>
                <c:pt idx="4">
                  <c:v>1758.0448985265498</c:v>
                </c:pt>
                <c:pt idx="5">
                  <c:v>1761.4174524294936</c:v>
                </c:pt>
                <c:pt idx="6">
                  <c:v>1655.8193113094992</c:v>
                </c:pt>
                <c:pt idx="7">
                  <c:v>1648.0282225020485</c:v>
                </c:pt>
                <c:pt idx="8">
                  <c:v>1695.7110754900737</c:v>
                </c:pt>
                <c:pt idx="9">
                  <c:v>1487.9773625717908</c:v>
                </c:pt>
                <c:pt idx="10">
                  <c:v>1622.2617487361917</c:v>
                </c:pt>
                <c:pt idx="11">
                  <c:v>1636.7362873316415</c:v>
                </c:pt>
                <c:pt idx="12">
                  <c:v>1596.306206818439</c:v>
                </c:pt>
                <c:pt idx="13">
                  <c:v>1446.7678091531302</c:v>
                </c:pt>
                <c:pt idx="14">
                  <c:v>1598.6606246410788</c:v>
                </c:pt>
                <c:pt idx="15">
                  <c:v>1671.9091306247267</c:v>
                </c:pt>
                <c:pt idx="16">
                  <c:v>1646.0143932318847</c:v>
                </c:pt>
                <c:pt idx="17">
                  <c:v>1653.208254125685</c:v>
                </c:pt>
                <c:pt idx="18">
                  <c:v>1645.9700249003508</c:v>
                </c:pt>
                <c:pt idx="19">
                  <c:v>1577.8092508898169</c:v>
                </c:pt>
                <c:pt idx="20">
                  <c:v>1525.3487388488352</c:v>
                </c:pt>
                <c:pt idx="21">
                  <c:v>1645.9286900978</c:v>
                </c:pt>
                <c:pt idx="22">
                  <c:v>1693.0784250811848</c:v>
                </c:pt>
                <c:pt idx="23">
                  <c:v>1653.0062254259501</c:v>
                </c:pt>
                <c:pt idx="24">
                  <c:v>1569.5738207528725</c:v>
                </c:pt>
                <c:pt idx="25">
                  <c:v>1608.4981741699892</c:v>
                </c:pt>
                <c:pt idx="26">
                  <c:v>1550.5694827869336</c:v>
                </c:pt>
                <c:pt idx="27">
                  <c:v>1584.8701307042857</c:v>
                </c:pt>
                <c:pt idx="28">
                  <c:v>1658.5505557982622</c:v>
                </c:pt>
                <c:pt idx="29">
                  <c:v>1646.3966121048647</c:v>
                </c:pt>
                <c:pt idx="30">
                  <c:v>1590.6823281932693</c:v>
                </c:pt>
                <c:pt idx="31">
                  <c:v>1610.9770206934511</c:v>
                </c:pt>
                <c:pt idx="32">
                  <c:v>1682.9318152252692</c:v>
                </c:pt>
                <c:pt idx="33">
                  <c:v>1579.8944543749808</c:v>
                </c:pt>
                <c:pt idx="34">
                  <c:v>1628.3219431110226</c:v>
                </c:pt>
                <c:pt idx="35">
                  <c:v>1625.2508005180414</c:v>
                </c:pt>
                <c:pt idx="36">
                  <c:v>1582.0716859772292</c:v>
                </c:pt>
                <c:pt idx="37">
                  <c:v>1599.243841952318</c:v>
                </c:pt>
                <c:pt idx="38">
                  <c:v>1639.6262240226042</c:v>
                </c:pt>
                <c:pt idx="39">
                  <c:v>1649.6163053064404</c:v>
                </c:pt>
                <c:pt idx="40">
                  <c:v>1612.4683027101707</c:v>
                </c:pt>
                <c:pt idx="41">
                  <c:v>1604.0972117778781</c:v>
                </c:pt>
                <c:pt idx="42">
                  <c:v>1581.1537636139278</c:v>
                </c:pt>
                <c:pt idx="43">
                  <c:v>1560.9510638436016</c:v>
                </c:pt>
                <c:pt idx="44">
                  <c:v>1569.6335485113982</c:v>
                </c:pt>
                <c:pt idx="45">
                  <c:v>1593.6661064033428</c:v>
                </c:pt>
                <c:pt idx="46">
                  <c:v>1586.5603611475171</c:v>
                </c:pt>
                <c:pt idx="47">
                  <c:v>1589.2098642216999</c:v>
                </c:pt>
                <c:pt idx="48">
                  <c:v>1604.6008558975893</c:v>
                </c:pt>
                <c:pt idx="49">
                  <c:v>1587.3211941929337</c:v>
                </c:pt>
                <c:pt idx="50">
                  <c:v>1574.977879197131</c:v>
                </c:pt>
                <c:pt idx="51">
                  <c:v>1542.4988070547572</c:v>
                </c:pt>
                <c:pt idx="52">
                  <c:v>1557.8726850355679</c:v>
                </c:pt>
                <c:pt idx="53">
                  <c:v>1579.5073639110335</c:v>
                </c:pt>
                <c:pt idx="54">
                  <c:v>1555.4481241742749</c:v>
                </c:pt>
                <c:pt idx="55">
                  <c:v>1557.8582422662839</c:v>
                </c:pt>
                <c:pt idx="56">
                  <c:v>1590.972357990453</c:v>
                </c:pt>
                <c:pt idx="57">
                  <c:v>1519.7510652262038</c:v>
                </c:pt>
                <c:pt idx="58">
                  <c:v>1573.9480557304933</c:v>
                </c:pt>
                <c:pt idx="59">
                  <c:v>1586.0701392760798</c:v>
                </c:pt>
                <c:pt idx="60">
                  <c:v>1554.3343725519819</c:v>
                </c:pt>
                <c:pt idx="61">
                  <c:v>1508.9108067445775</c:v>
                </c:pt>
                <c:pt idx="62">
                  <c:v>1562.2665441275267</c:v>
                </c:pt>
                <c:pt idx="63">
                  <c:v>1581.1641818901462</c:v>
                </c:pt>
                <c:pt idx="64">
                  <c:v>1565.1030132489648</c:v>
                </c:pt>
                <c:pt idx="65">
                  <c:v>1584.651863670611</c:v>
                </c:pt>
                <c:pt idx="66">
                  <c:v>1552.176377558842</c:v>
                </c:pt>
                <c:pt idx="67">
                  <c:v>1534.7578136450391</c:v>
                </c:pt>
                <c:pt idx="68">
                  <c:v>1542.6660398644883</c:v>
                </c:pt>
                <c:pt idx="69">
                  <c:v>1570.1488860690154</c:v>
                </c:pt>
                <c:pt idx="70">
                  <c:v>1556.3842759261408</c:v>
                </c:pt>
                <c:pt idx="71">
                  <c:v>1555.0079585577573</c:v>
                </c:pt>
                <c:pt idx="72">
                  <c:v>1558.1553971955966</c:v>
                </c:pt>
              </c:numCache>
            </c:numRef>
          </c:val>
          <c:smooth val="0"/>
        </c:ser>
        <c:ser>
          <c:idx val="6"/>
          <c:order val="3"/>
          <c:tx>
            <c:strRef>
              <c:f>'8172S Data'!$W$238</c:f>
              <c:strCache>
                <c:ptCount val="1"/>
                <c:pt idx="0">
                  <c:v>-1.5°</c:v>
                </c:pt>
              </c:strCache>
            </c:strRef>
          </c:tx>
          <c:marker>
            <c:symbol val="none"/>
          </c:marker>
          <c:val>
            <c:numRef>
              <c:f>'8172S Data'!$W$319:$W$391</c:f>
              <c:numCache>
                <c:formatCode>0</c:formatCode>
                <c:ptCount val="73"/>
                <c:pt idx="0">
                  <c:v>1155.8416736169029</c:v>
                </c:pt>
                <c:pt idx="1">
                  <c:v>1587.7983775059463</c:v>
                </c:pt>
                <c:pt idx="2">
                  <c:v>1473.1170261881578</c:v>
                </c:pt>
                <c:pt idx="3">
                  <c:v>1400.3068196727929</c:v>
                </c:pt>
                <c:pt idx="4">
                  <c:v>1391.1071932554839</c:v>
                </c:pt>
                <c:pt idx="5">
                  <c:v>1509.1122406337918</c:v>
                </c:pt>
                <c:pt idx="6">
                  <c:v>1504.379629906331</c:v>
                </c:pt>
                <c:pt idx="7">
                  <c:v>1401.5561453220589</c:v>
                </c:pt>
                <c:pt idx="8">
                  <c:v>1359.6781252168155</c:v>
                </c:pt>
                <c:pt idx="9">
                  <c:v>1428.3934436839634</c:v>
                </c:pt>
                <c:pt idx="10">
                  <c:v>1424.2426350952508</c:v>
                </c:pt>
                <c:pt idx="11">
                  <c:v>1481.2959013242712</c:v>
                </c:pt>
                <c:pt idx="12">
                  <c:v>1503.465851172273</c:v>
                </c:pt>
                <c:pt idx="13">
                  <c:v>1464.071561346251</c:v>
                </c:pt>
                <c:pt idx="14">
                  <c:v>1441.4272378808189</c:v>
                </c:pt>
                <c:pt idx="15">
                  <c:v>1482.8695012181252</c:v>
                </c:pt>
                <c:pt idx="16">
                  <c:v>1381.8049039961716</c:v>
                </c:pt>
                <c:pt idx="17">
                  <c:v>1515.835622591959</c:v>
                </c:pt>
                <c:pt idx="18">
                  <c:v>1524.2864424057084</c:v>
                </c:pt>
                <c:pt idx="19">
                  <c:v>1520.0068796852122</c:v>
                </c:pt>
                <c:pt idx="20">
                  <c:v>1476.3691965526828</c:v>
                </c:pt>
                <c:pt idx="21">
                  <c:v>1541.4145019970886</c:v>
                </c:pt>
                <c:pt idx="22">
                  <c:v>1529.5801497331472</c:v>
                </c:pt>
                <c:pt idx="23">
                  <c:v>1556.0981965617407</c:v>
                </c:pt>
                <c:pt idx="24">
                  <c:v>1408.01099264402</c:v>
                </c:pt>
                <c:pt idx="25">
                  <c:v>1515.1176882035263</c:v>
                </c:pt>
                <c:pt idx="26">
                  <c:v>1470.8189364152665</c:v>
                </c:pt>
                <c:pt idx="27">
                  <c:v>1475.3344619424099</c:v>
                </c:pt>
                <c:pt idx="28">
                  <c:v>1504.8814849914397</c:v>
                </c:pt>
                <c:pt idx="29">
                  <c:v>1531.409276248726</c:v>
                </c:pt>
                <c:pt idx="30">
                  <c:v>1535.5403459378995</c:v>
                </c:pt>
                <c:pt idx="31">
                  <c:v>1530.2087986347342</c:v>
                </c:pt>
                <c:pt idx="32">
                  <c:v>1463.1454913048251</c:v>
                </c:pt>
                <c:pt idx="33">
                  <c:v>1457.1414032478606</c:v>
                </c:pt>
                <c:pt idx="34">
                  <c:v>1468.6409371129596</c:v>
                </c:pt>
                <c:pt idx="35">
                  <c:v>1492.3610813861499</c:v>
                </c:pt>
                <c:pt idx="36">
                  <c:v>1512.0968504681737</c:v>
                </c:pt>
                <c:pt idx="37">
                  <c:v>1495.0756288676778</c:v>
                </c:pt>
                <c:pt idx="38">
                  <c:v>1512.6566045181016</c:v>
                </c:pt>
                <c:pt idx="39">
                  <c:v>1540.2605472669566</c:v>
                </c:pt>
                <c:pt idx="40">
                  <c:v>1458.3920982689363</c:v>
                </c:pt>
                <c:pt idx="41">
                  <c:v>1487.3572394949731</c:v>
                </c:pt>
                <c:pt idx="42">
                  <c:v>1497.9745994290633</c:v>
                </c:pt>
                <c:pt idx="43">
                  <c:v>1490.7763925972024</c:v>
                </c:pt>
                <c:pt idx="44">
                  <c:v>1487.56821865334</c:v>
                </c:pt>
                <c:pt idx="45">
                  <c:v>1509.277289339648</c:v>
                </c:pt>
                <c:pt idx="46">
                  <c:v>1532.8869174778022</c:v>
                </c:pt>
                <c:pt idx="47">
                  <c:v>1533.7234458939254</c:v>
                </c:pt>
                <c:pt idx="48">
                  <c:v>1437.4816427374349</c:v>
                </c:pt>
                <c:pt idx="49">
                  <c:v>1491.9058841864378</c:v>
                </c:pt>
                <c:pt idx="50">
                  <c:v>1461.6631617377752</c:v>
                </c:pt>
                <c:pt idx="51">
                  <c:v>1457.6465961890144</c:v>
                </c:pt>
                <c:pt idx="52">
                  <c:v>1492.7166840612472</c:v>
                </c:pt>
                <c:pt idx="53">
                  <c:v>1518.4068571940179</c:v>
                </c:pt>
                <c:pt idx="54">
                  <c:v>1507.4525585236825</c:v>
                </c:pt>
                <c:pt idx="55">
                  <c:v>1501.5006027904597</c:v>
                </c:pt>
                <c:pt idx="56">
                  <c:v>1479.3539599143801</c:v>
                </c:pt>
                <c:pt idx="57">
                  <c:v>1476.3427036641986</c:v>
                </c:pt>
                <c:pt idx="58">
                  <c:v>1477.3996561781053</c:v>
                </c:pt>
                <c:pt idx="59">
                  <c:v>1502.7389752022088</c:v>
                </c:pt>
                <c:pt idx="60">
                  <c:v>1514.3287683375438</c:v>
                </c:pt>
                <c:pt idx="61">
                  <c:v>1497.085050600863</c:v>
                </c:pt>
                <c:pt idx="62">
                  <c:v>1515.7539294938249</c:v>
                </c:pt>
                <c:pt idx="63">
                  <c:v>1534.8319366667988</c:v>
                </c:pt>
                <c:pt idx="64">
                  <c:v>1474.8976280468296</c:v>
                </c:pt>
                <c:pt idx="65">
                  <c:v>1508.5605916032027</c:v>
                </c:pt>
                <c:pt idx="66">
                  <c:v>1514.6675727715481</c:v>
                </c:pt>
                <c:pt idx="67">
                  <c:v>1495.4945655212753</c:v>
                </c:pt>
                <c:pt idx="68">
                  <c:v>1481.8881179255784</c:v>
                </c:pt>
                <c:pt idx="69">
                  <c:v>1503.7233868057606</c:v>
                </c:pt>
                <c:pt idx="70">
                  <c:v>1518.9228248106429</c:v>
                </c:pt>
                <c:pt idx="71">
                  <c:v>1516.5977759676853</c:v>
                </c:pt>
                <c:pt idx="72">
                  <c:v>1520.5458863773954</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Data'!$AC$319:$AC$391</c:f>
              <c:numCache>
                <c:formatCode>0</c:formatCode>
                <c:ptCount val="73"/>
                <c:pt idx="0">
                  <c:v>1738.3321075110644</c:v>
                </c:pt>
                <c:pt idx="1">
                  <c:v>2027.323160143224</c:v>
                </c:pt>
                <c:pt idx="2">
                  <c:v>1792.6665029725366</c:v>
                </c:pt>
                <c:pt idx="3">
                  <c:v>1730.5248586785281</c:v>
                </c:pt>
                <c:pt idx="4">
                  <c:v>1768.0337438908177</c:v>
                </c:pt>
                <c:pt idx="5">
                  <c:v>1636.6255661216073</c:v>
                </c:pt>
                <c:pt idx="6">
                  <c:v>1654.0803035451352</c:v>
                </c:pt>
                <c:pt idx="7">
                  <c:v>1536.0107529791705</c:v>
                </c:pt>
                <c:pt idx="8">
                  <c:v>1322.0649012590168</c:v>
                </c:pt>
                <c:pt idx="9">
                  <c:v>1431.643047976921</c:v>
                </c:pt>
                <c:pt idx="10">
                  <c:v>1470.6819789296508</c:v>
                </c:pt>
                <c:pt idx="11">
                  <c:v>1436.6833753838114</c:v>
                </c:pt>
                <c:pt idx="12">
                  <c:v>1386.5338384814997</c:v>
                </c:pt>
                <c:pt idx="13">
                  <c:v>1405.5725450220864</c:v>
                </c:pt>
                <c:pt idx="14">
                  <c:v>1378.3088611224432</c:v>
                </c:pt>
                <c:pt idx="15">
                  <c:v>1379.3975783794533</c:v>
                </c:pt>
                <c:pt idx="16">
                  <c:v>1255.4802592265753</c:v>
                </c:pt>
                <c:pt idx="17">
                  <c:v>1401.0557287667093</c:v>
                </c:pt>
                <c:pt idx="18">
                  <c:v>1392.5263395518307</c:v>
                </c:pt>
                <c:pt idx="19">
                  <c:v>1408.9226077502497</c:v>
                </c:pt>
                <c:pt idx="20">
                  <c:v>1450.2203215679583</c:v>
                </c:pt>
                <c:pt idx="21">
                  <c:v>1435.6270696019401</c:v>
                </c:pt>
                <c:pt idx="22">
                  <c:v>1421.4984709480123</c:v>
                </c:pt>
                <c:pt idx="23">
                  <c:v>1429.9102298510406</c:v>
                </c:pt>
                <c:pt idx="24">
                  <c:v>1373.2863248135704</c:v>
                </c:pt>
                <c:pt idx="25">
                  <c:v>1425.1510065126672</c:v>
                </c:pt>
                <c:pt idx="26">
                  <c:v>1434.1326547389201</c:v>
                </c:pt>
                <c:pt idx="27">
                  <c:v>1435.1191150375655</c:v>
                </c:pt>
                <c:pt idx="28">
                  <c:v>1436.0494226577002</c:v>
                </c:pt>
                <c:pt idx="29">
                  <c:v>1431.8540097154735</c:v>
                </c:pt>
                <c:pt idx="30">
                  <c:v>1430.7605371626112</c:v>
                </c:pt>
                <c:pt idx="31">
                  <c:v>1442.5823670822917</c:v>
                </c:pt>
                <c:pt idx="32">
                  <c:v>1393.6878911611111</c:v>
                </c:pt>
                <c:pt idx="33">
                  <c:v>1440.9624339098682</c:v>
                </c:pt>
                <c:pt idx="34">
                  <c:v>1450.0813972948711</c:v>
                </c:pt>
                <c:pt idx="35">
                  <c:v>1449.4854286232946</c:v>
                </c:pt>
                <c:pt idx="36">
                  <c:v>1475.9542417034772</c:v>
                </c:pt>
                <c:pt idx="37">
                  <c:v>1440.1334631175287</c:v>
                </c:pt>
                <c:pt idx="38">
                  <c:v>1443.6357725926462</c:v>
                </c:pt>
                <c:pt idx="39">
                  <c:v>1417.1054101646116</c:v>
                </c:pt>
                <c:pt idx="40">
                  <c:v>1362.7322647186879</c:v>
                </c:pt>
                <c:pt idx="41">
                  <c:v>1460.8614633449554</c:v>
                </c:pt>
                <c:pt idx="42">
                  <c:v>1438.2559149205356</c:v>
                </c:pt>
                <c:pt idx="43">
                  <c:v>1436.2926246672771</c:v>
                </c:pt>
                <c:pt idx="44">
                  <c:v>1443.887073276371</c:v>
                </c:pt>
                <c:pt idx="45">
                  <c:v>1426.8499207420964</c:v>
                </c:pt>
                <c:pt idx="46">
                  <c:v>1415.1687915913844</c:v>
                </c:pt>
                <c:pt idx="47">
                  <c:v>1402.5240893855685</c:v>
                </c:pt>
                <c:pt idx="48">
                  <c:v>1387.0514871526982</c:v>
                </c:pt>
                <c:pt idx="49">
                  <c:v>1469.178348002918</c:v>
                </c:pt>
                <c:pt idx="50">
                  <c:v>1447.6384381942935</c:v>
                </c:pt>
                <c:pt idx="51">
                  <c:v>1441.5653514333308</c:v>
                </c:pt>
                <c:pt idx="52">
                  <c:v>1430.4936437180122</c:v>
                </c:pt>
                <c:pt idx="53">
                  <c:v>1418.4779791724416</c:v>
                </c:pt>
                <c:pt idx="54">
                  <c:v>1415.5414355842356</c:v>
                </c:pt>
                <c:pt idx="55">
                  <c:v>1422.1419741037153</c:v>
                </c:pt>
                <c:pt idx="56">
                  <c:v>1399.7019605692003</c:v>
                </c:pt>
                <c:pt idx="57">
                  <c:v>1439.4402114756647</c:v>
                </c:pt>
                <c:pt idx="58">
                  <c:v>1443.0378056434704</c:v>
                </c:pt>
                <c:pt idx="59">
                  <c:v>1433.4762347544122</c:v>
                </c:pt>
                <c:pt idx="60">
                  <c:v>1427.6544995304882</c:v>
                </c:pt>
                <c:pt idx="61">
                  <c:v>1430.5272990160327</c:v>
                </c:pt>
                <c:pt idx="62">
                  <c:v>1431.8164722604811</c:v>
                </c:pt>
                <c:pt idx="63">
                  <c:v>1428.2552585000708</c:v>
                </c:pt>
                <c:pt idx="64">
                  <c:v>1410.8496890161771</c:v>
                </c:pt>
                <c:pt idx="65">
                  <c:v>1454.5988819654085</c:v>
                </c:pt>
                <c:pt idx="66">
                  <c:v>1445.684283277782</c:v>
                </c:pt>
                <c:pt idx="67">
                  <c:v>1425.8405987989386</c:v>
                </c:pt>
                <c:pt idx="68">
                  <c:v>1450.9089190061716</c:v>
                </c:pt>
                <c:pt idx="69">
                  <c:v>1442.0781923247202</c:v>
                </c:pt>
                <c:pt idx="70">
                  <c:v>1439.9875492534716</c:v>
                </c:pt>
                <c:pt idx="71">
                  <c:v>1430.801019310057</c:v>
                </c:pt>
                <c:pt idx="72">
                  <c:v>1448.117298853658</c:v>
                </c:pt>
              </c:numCache>
            </c:numRef>
          </c:val>
          <c:smooth val="0"/>
        </c:ser>
        <c:ser>
          <c:idx val="7"/>
          <c:order val="5"/>
          <c:tx>
            <c:strRef>
              <c:f>'8172S Data'!$AI$238</c:f>
              <c:strCache>
                <c:ptCount val="1"/>
                <c:pt idx="0">
                  <c:v>-2.5°</c:v>
                </c:pt>
              </c:strCache>
            </c:strRef>
          </c:tx>
          <c:marker>
            <c:symbol val="none"/>
          </c:marker>
          <c:val>
            <c:numRef>
              <c:f>'8172S Data'!$AI$319:$AI$391</c:f>
              <c:numCache>
                <c:formatCode>0</c:formatCode>
                <c:ptCount val="73"/>
                <c:pt idx="0">
                  <c:v>911.72273190621809</c:v>
                </c:pt>
                <c:pt idx="1">
                  <c:v>952.77971276548453</c:v>
                </c:pt>
                <c:pt idx="2">
                  <c:v>998.04977201560166</c:v>
                </c:pt>
                <c:pt idx="3">
                  <c:v>1004.1358884712108</c:v>
                </c:pt>
                <c:pt idx="4">
                  <c:v>1037.7638711680877</c:v>
                </c:pt>
                <c:pt idx="5">
                  <c:v>1058.5466937506044</c:v>
                </c:pt>
                <c:pt idx="6">
                  <c:v>1067.7655548004682</c:v>
                </c:pt>
                <c:pt idx="7">
                  <c:v>1074.1038733661667</c:v>
                </c:pt>
                <c:pt idx="8">
                  <c:v>1071.1763856623484</c:v>
                </c:pt>
                <c:pt idx="9">
                  <c:v>1072.3934163651397</c:v>
                </c:pt>
                <c:pt idx="10">
                  <c:v>1093.5220899013173</c:v>
                </c:pt>
                <c:pt idx="11">
                  <c:v>1137.1585518904724</c:v>
                </c:pt>
                <c:pt idx="12">
                  <c:v>1162.6187229912416</c:v>
                </c:pt>
                <c:pt idx="13">
                  <c:v>1163.1999730415077</c:v>
                </c:pt>
                <c:pt idx="14">
                  <c:v>1168.8396608736728</c:v>
                </c:pt>
                <c:pt idx="15">
                  <c:v>1189.242063859801</c:v>
                </c:pt>
                <c:pt idx="16">
                  <c:v>1195.8214349541206</c:v>
                </c:pt>
                <c:pt idx="17">
                  <c:v>1187.1057439139306</c:v>
                </c:pt>
                <c:pt idx="18">
                  <c:v>1211.8417039656438</c:v>
                </c:pt>
                <c:pt idx="19">
                  <c:v>1212.0123618594564</c:v>
                </c:pt>
                <c:pt idx="20">
                  <c:v>1212.3734462643629</c:v>
                </c:pt>
                <c:pt idx="21">
                  <c:v>1200.3815962118804</c:v>
                </c:pt>
                <c:pt idx="22">
                  <c:v>1230.1469862878564</c:v>
                </c:pt>
                <c:pt idx="23">
                  <c:v>1239.4770716608257</c:v>
                </c:pt>
                <c:pt idx="24">
                  <c:v>1222.0338806856366</c:v>
                </c:pt>
                <c:pt idx="25">
                  <c:v>1260.4388299388606</c:v>
                </c:pt>
                <c:pt idx="26">
                  <c:v>1273.33988035571</c:v>
                </c:pt>
                <c:pt idx="27">
                  <c:v>1273.5454046070033</c:v>
                </c:pt>
                <c:pt idx="28">
                  <c:v>1276.2059361665481</c:v>
                </c:pt>
                <c:pt idx="29">
                  <c:v>1294.4686709824325</c:v>
                </c:pt>
                <c:pt idx="30">
                  <c:v>1292.4838600067956</c:v>
                </c:pt>
                <c:pt idx="31">
                  <c:v>1273.3735190618713</c:v>
                </c:pt>
                <c:pt idx="32">
                  <c:v>1271.3905794249149</c:v>
                </c:pt>
                <c:pt idx="33">
                  <c:v>1283.5218851428679</c:v>
                </c:pt>
                <c:pt idx="34">
                  <c:v>1275.0499414772289</c:v>
                </c:pt>
                <c:pt idx="35">
                  <c:v>1291.2468795092298</c:v>
                </c:pt>
                <c:pt idx="36">
                  <c:v>1299.1142043657071</c:v>
                </c:pt>
                <c:pt idx="37">
                  <c:v>1300.5398016865904</c:v>
                </c:pt>
                <c:pt idx="38">
                  <c:v>1325.7343682211149</c:v>
                </c:pt>
                <c:pt idx="39">
                  <c:v>1299.41567375768</c:v>
                </c:pt>
                <c:pt idx="40">
                  <c:v>1305.7347479388648</c:v>
                </c:pt>
                <c:pt idx="41">
                  <c:v>1286.3481920067154</c:v>
                </c:pt>
                <c:pt idx="42">
                  <c:v>1302.7142456280528</c:v>
                </c:pt>
                <c:pt idx="43">
                  <c:v>1298.4252684165947</c:v>
                </c:pt>
                <c:pt idx="44">
                  <c:v>1302.2746957550185</c:v>
                </c:pt>
                <c:pt idx="45">
                  <c:v>1295.9305156176304</c:v>
                </c:pt>
                <c:pt idx="46">
                  <c:v>1306.8443279452454</c:v>
                </c:pt>
                <c:pt idx="47">
                  <c:v>1309.797111458648</c:v>
                </c:pt>
                <c:pt idx="48">
                  <c:v>1312.3654694780378</c:v>
                </c:pt>
                <c:pt idx="49">
                  <c:v>1308.7078611466441</c:v>
                </c:pt>
                <c:pt idx="50">
                  <c:v>1309.0142739219075</c:v>
                </c:pt>
                <c:pt idx="51">
                  <c:v>1320.7270007878958</c:v>
                </c:pt>
                <c:pt idx="52">
                  <c:v>1310.1127894373035</c:v>
                </c:pt>
                <c:pt idx="53">
                  <c:v>1311.529483641966</c:v>
                </c:pt>
                <c:pt idx="54">
                  <c:v>1322.5880730646027</c:v>
                </c:pt>
                <c:pt idx="55">
                  <c:v>1320.5858060161461</c:v>
                </c:pt>
                <c:pt idx="56">
                  <c:v>1305.5909748184299</c:v>
                </c:pt>
                <c:pt idx="57">
                  <c:v>1313.0713719398734</c:v>
                </c:pt>
                <c:pt idx="58">
                  <c:v>1303.6606807538724</c:v>
                </c:pt>
                <c:pt idx="59">
                  <c:v>1318.8431412002922</c:v>
                </c:pt>
                <c:pt idx="60">
                  <c:v>1329.4280052986742</c:v>
                </c:pt>
                <c:pt idx="61">
                  <c:v>1327.7029086046371</c:v>
                </c:pt>
                <c:pt idx="62">
                  <c:v>1335.6395170371861</c:v>
                </c:pt>
                <c:pt idx="63">
                  <c:v>1329.0551207141725</c:v>
                </c:pt>
                <c:pt idx="64">
                  <c:v>1329.9703958066855</c:v>
                </c:pt>
                <c:pt idx="65">
                  <c:v>1325.4461753101391</c:v>
                </c:pt>
                <c:pt idx="66">
                  <c:v>1331.083181033754</c:v>
                </c:pt>
                <c:pt idx="67">
                  <c:v>1333.0175732024902</c:v>
                </c:pt>
                <c:pt idx="68">
                  <c:v>1333.7702053298383</c:v>
                </c:pt>
                <c:pt idx="69">
                  <c:v>1337.7625154915163</c:v>
                </c:pt>
                <c:pt idx="70">
                  <c:v>1341.7058951539932</c:v>
                </c:pt>
                <c:pt idx="71">
                  <c:v>1347.1052569582914</c:v>
                </c:pt>
                <c:pt idx="72">
                  <c:v>1351.1004065560369</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Data'!$AO$319:$AO$391</c:f>
              <c:numCache>
                <c:formatCode>0</c:formatCode>
                <c:ptCount val="73"/>
                <c:pt idx="0">
                  <c:v>1339.5402703726829</c:v>
                </c:pt>
                <c:pt idx="1">
                  <c:v>948.33975498367897</c:v>
                </c:pt>
                <c:pt idx="2">
                  <c:v>959.45180654660771</c:v>
                </c:pt>
                <c:pt idx="3">
                  <c:v>1052.9406550547355</c:v>
                </c:pt>
                <c:pt idx="4">
                  <c:v>1091.0990491361592</c:v>
                </c:pt>
                <c:pt idx="5">
                  <c:v>982.95107033639135</c:v>
                </c:pt>
                <c:pt idx="6">
                  <c:v>1008.5152137181796</c:v>
                </c:pt>
                <c:pt idx="7">
                  <c:v>1179.5634566490955</c:v>
                </c:pt>
                <c:pt idx="8">
                  <c:v>1108.8519712372924</c:v>
                </c:pt>
                <c:pt idx="9">
                  <c:v>1039.9807564854343</c:v>
                </c:pt>
                <c:pt idx="10">
                  <c:v>987.94630446006568</c:v>
                </c:pt>
                <c:pt idx="11">
                  <c:v>1125.3331625491671</c:v>
                </c:pt>
                <c:pt idx="12">
                  <c:v>1034.2638878491889</c:v>
                </c:pt>
                <c:pt idx="13">
                  <c:v>1030.8499139059538</c:v>
                </c:pt>
                <c:pt idx="14">
                  <c:v>1126.7245736214973</c:v>
                </c:pt>
                <c:pt idx="15">
                  <c:v>1119.0241294162704</c:v>
                </c:pt>
                <c:pt idx="16">
                  <c:v>1096.7488157342448</c:v>
                </c:pt>
                <c:pt idx="17">
                  <c:v>1087.3313638136947</c:v>
                </c:pt>
                <c:pt idx="18">
                  <c:v>1144.3033360859292</c:v>
                </c:pt>
                <c:pt idx="19">
                  <c:v>1146.1103747404654</c:v>
                </c:pt>
                <c:pt idx="20">
                  <c:v>1129.7433851881399</c:v>
                </c:pt>
                <c:pt idx="21">
                  <c:v>1170.8416120060936</c:v>
                </c:pt>
                <c:pt idx="22">
                  <c:v>1185.4269707619985</c:v>
                </c:pt>
                <c:pt idx="23">
                  <c:v>1136.475942536445</c:v>
                </c:pt>
                <c:pt idx="24">
                  <c:v>1142.7824205978261</c:v>
                </c:pt>
                <c:pt idx="25">
                  <c:v>1207.0885281894455</c:v>
                </c:pt>
                <c:pt idx="26">
                  <c:v>1196.7345012931362</c:v>
                </c:pt>
                <c:pt idx="27">
                  <c:v>1175.8534099102455</c:v>
                </c:pt>
                <c:pt idx="28">
                  <c:v>1224.1848047806941</c:v>
                </c:pt>
                <c:pt idx="29">
                  <c:v>1196.5457802850028</c:v>
                </c:pt>
                <c:pt idx="30">
                  <c:v>1173.0848403586424</c:v>
                </c:pt>
                <c:pt idx="31">
                  <c:v>1236.8061051765055</c:v>
                </c:pt>
                <c:pt idx="32">
                  <c:v>1256.5118536412849</c:v>
                </c:pt>
                <c:pt idx="33">
                  <c:v>1237.9185969671935</c:v>
                </c:pt>
                <c:pt idx="34">
                  <c:v>1227.5316364959447</c:v>
                </c:pt>
                <c:pt idx="35">
                  <c:v>1248.8094081527204</c:v>
                </c:pt>
                <c:pt idx="36">
                  <c:v>1214.246114777259</c:v>
                </c:pt>
                <c:pt idx="37">
                  <c:v>1244.8287411782401</c:v>
                </c:pt>
                <c:pt idx="38">
                  <c:v>1275.6797556348397</c:v>
                </c:pt>
                <c:pt idx="39">
                  <c:v>1262.175880987917</c:v>
                </c:pt>
                <c:pt idx="40">
                  <c:v>1229.3106250565543</c:v>
                </c:pt>
                <c:pt idx="41">
                  <c:v>1273.3931282805834</c:v>
                </c:pt>
                <c:pt idx="42">
                  <c:v>1290.4626004841166</c:v>
                </c:pt>
                <c:pt idx="43">
                  <c:v>1258.7081177134289</c:v>
                </c:pt>
                <c:pt idx="44">
                  <c:v>1274.4745883891956</c:v>
                </c:pt>
                <c:pt idx="45">
                  <c:v>1268.8968738743599</c:v>
                </c:pt>
                <c:pt idx="46">
                  <c:v>1238.9926405865749</c:v>
                </c:pt>
                <c:pt idx="47">
                  <c:v>1285.7305376743766</c:v>
                </c:pt>
                <c:pt idx="48">
                  <c:v>1293.744484590153</c:v>
                </c:pt>
                <c:pt idx="49">
                  <c:v>1286.8164757388608</c:v>
                </c:pt>
                <c:pt idx="50">
                  <c:v>1249.948888881753</c:v>
                </c:pt>
                <c:pt idx="51">
                  <c:v>1264.9876577734137</c:v>
                </c:pt>
                <c:pt idx="52">
                  <c:v>1253.4300720308374</c:v>
                </c:pt>
                <c:pt idx="53">
                  <c:v>1266.7815845587384</c:v>
                </c:pt>
                <c:pt idx="54">
                  <c:v>1279.3624801266562</c:v>
                </c:pt>
                <c:pt idx="55">
                  <c:v>1279.2810353801015</c:v>
                </c:pt>
                <c:pt idx="56">
                  <c:v>1280.1290254403837</c:v>
                </c:pt>
                <c:pt idx="57">
                  <c:v>1282.4216183716796</c:v>
                </c:pt>
                <c:pt idx="58">
                  <c:v>1304.3606367910015</c:v>
                </c:pt>
                <c:pt idx="59">
                  <c:v>1269.7603676196948</c:v>
                </c:pt>
                <c:pt idx="60">
                  <c:v>1293.1914599815902</c:v>
                </c:pt>
                <c:pt idx="61">
                  <c:v>1258.7216821093311</c:v>
                </c:pt>
                <c:pt idx="62">
                  <c:v>1299.3229238148526</c:v>
                </c:pt>
                <c:pt idx="63">
                  <c:v>1296.802204855212</c:v>
                </c:pt>
                <c:pt idx="64">
                  <c:v>1282.7546920909035</c:v>
                </c:pt>
                <c:pt idx="65">
                  <c:v>1278.9124110055131</c:v>
                </c:pt>
                <c:pt idx="66">
                  <c:v>1302.5059580301593</c:v>
                </c:pt>
                <c:pt idx="67">
                  <c:v>1290.9142479226177</c:v>
                </c:pt>
                <c:pt idx="68">
                  <c:v>1291.1662930418117</c:v>
                </c:pt>
                <c:pt idx="69">
                  <c:v>1293.383106391509</c:v>
                </c:pt>
                <c:pt idx="70">
                  <c:v>1282.5172165665704</c:v>
                </c:pt>
                <c:pt idx="71">
                  <c:v>1299.7468837348758</c:v>
                </c:pt>
                <c:pt idx="72">
                  <c:v>1315.0295283182095</c:v>
                </c:pt>
              </c:numCache>
            </c:numRef>
          </c:val>
          <c:smooth val="0"/>
        </c:ser>
        <c:ser>
          <c:idx val="8"/>
          <c:order val="7"/>
          <c:tx>
            <c:strRef>
              <c:f>'8172S Data'!$AU$238</c:f>
              <c:strCache>
                <c:ptCount val="1"/>
                <c:pt idx="0">
                  <c:v>-3.5°</c:v>
                </c:pt>
              </c:strCache>
            </c:strRef>
          </c:tx>
          <c:marker>
            <c:symbol val="none"/>
          </c:marker>
          <c:val>
            <c:numRef>
              <c:f>'8172S Data'!$AU$319:$AU$391</c:f>
              <c:numCache>
                <c:formatCode>0</c:formatCode>
                <c:ptCount val="73"/>
                <c:pt idx="0">
                  <c:v>13903.771661569825</c:v>
                </c:pt>
                <c:pt idx="1">
                  <c:v>2305.9653891780076</c:v>
                </c:pt>
                <c:pt idx="2">
                  <c:v>1597.0143248028328</c:v>
                </c:pt>
                <c:pt idx="3">
                  <c:v>1617.458418016854</c:v>
                </c:pt>
                <c:pt idx="4">
                  <c:v>1533.4022832850931</c:v>
                </c:pt>
                <c:pt idx="5">
                  <c:v>1460.2565517659305</c:v>
                </c:pt>
                <c:pt idx="6">
                  <c:v>1227.4045062821283</c:v>
                </c:pt>
                <c:pt idx="7">
                  <c:v>1220.6627044705626</c:v>
                </c:pt>
                <c:pt idx="8">
                  <c:v>1346.5645536078866</c:v>
                </c:pt>
                <c:pt idx="9">
                  <c:v>1136.3171929422494</c:v>
                </c:pt>
                <c:pt idx="10">
                  <c:v>1263.8544168333049</c:v>
                </c:pt>
                <c:pt idx="11">
                  <c:v>1209.4161496415429</c:v>
                </c:pt>
                <c:pt idx="12">
                  <c:v>1171.9719445585529</c:v>
                </c:pt>
                <c:pt idx="13">
                  <c:v>1109.029330797631</c:v>
                </c:pt>
                <c:pt idx="14">
                  <c:v>1211.5831962160185</c:v>
                </c:pt>
                <c:pt idx="15">
                  <c:v>1200.5844143953245</c:v>
                </c:pt>
                <c:pt idx="16">
                  <c:v>1190.3583337652688</c:v>
                </c:pt>
                <c:pt idx="17">
                  <c:v>1221.7325258339829</c:v>
                </c:pt>
                <c:pt idx="18">
                  <c:v>1181.8473279704413</c:v>
                </c:pt>
                <c:pt idx="19">
                  <c:v>1130.2651525108874</c:v>
                </c:pt>
                <c:pt idx="20">
                  <c:v>1181.9498302804836</c:v>
                </c:pt>
                <c:pt idx="21">
                  <c:v>1217.0982172265722</c:v>
                </c:pt>
                <c:pt idx="22">
                  <c:v>1184.7662366269965</c:v>
                </c:pt>
                <c:pt idx="23">
                  <c:v>1164.5558673930645</c:v>
                </c:pt>
                <c:pt idx="24">
                  <c:v>1197.168633951623</c:v>
                </c:pt>
                <c:pt idx="25">
                  <c:v>1180.1891923217518</c:v>
                </c:pt>
                <c:pt idx="26">
                  <c:v>1200.3354161877494</c:v>
                </c:pt>
                <c:pt idx="27">
                  <c:v>1237.76927179321</c:v>
                </c:pt>
                <c:pt idx="28">
                  <c:v>1217.6525079165747</c:v>
                </c:pt>
                <c:pt idx="29">
                  <c:v>1205.520480527879</c:v>
                </c:pt>
                <c:pt idx="30">
                  <c:v>1236.2906927529491</c:v>
                </c:pt>
                <c:pt idx="31">
                  <c:v>1258.2334472872847</c:v>
                </c:pt>
                <c:pt idx="32">
                  <c:v>1246.7291639385094</c:v>
                </c:pt>
                <c:pt idx="33">
                  <c:v>1267.7897683426747</c:v>
                </c:pt>
                <c:pt idx="34">
                  <c:v>1257.0562260679119</c:v>
                </c:pt>
                <c:pt idx="35">
                  <c:v>1213.1290122757637</c:v>
                </c:pt>
                <c:pt idx="36">
                  <c:v>1248.8464252755009</c:v>
                </c:pt>
                <c:pt idx="37">
                  <c:v>1263.1201022731041</c:v>
                </c:pt>
                <c:pt idx="38">
                  <c:v>1279.5539763158656</c:v>
                </c:pt>
                <c:pt idx="39">
                  <c:v>1239.8643186052234</c:v>
                </c:pt>
                <c:pt idx="40">
                  <c:v>1276.1286203068234</c:v>
                </c:pt>
                <c:pt idx="41">
                  <c:v>1250.8167064594072</c:v>
                </c:pt>
                <c:pt idx="42">
                  <c:v>1260.5943774319383</c:v>
                </c:pt>
                <c:pt idx="43">
                  <c:v>1271.4956726829364</c:v>
                </c:pt>
                <c:pt idx="44">
                  <c:v>1248.2643877678954</c:v>
                </c:pt>
                <c:pt idx="45">
                  <c:v>1244.4860935655558</c:v>
                </c:pt>
                <c:pt idx="46">
                  <c:v>1277.3668653156703</c:v>
                </c:pt>
                <c:pt idx="47">
                  <c:v>1273.6929190858186</c:v>
                </c:pt>
                <c:pt idx="48">
                  <c:v>1270.182765771847</c:v>
                </c:pt>
                <c:pt idx="49">
                  <c:v>1295.0061698588977</c:v>
                </c:pt>
                <c:pt idx="50">
                  <c:v>1241.289743050168</c:v>
                </c:pt>
                <c:pt idx="51">
                  <c:v>1268.2188892247937</c:v>
                </c:pt>
                <c:pt idx="52">
                  <c:v>1276.6764208180978</c:v>
                </c:pt>
                <c:pt idx="53">
                  <c:v>1266.4906674638473</c:v>
                </c:pt>
                <c:pt idx="54">
                  <c:v>1246.229019337434</c:v>
                </c:pt>
                <c:pt idx="55">
                  <c:v>1279.9212567593495</c:v>
                </c:pt>
                <c:pt idx="56">
                  <c:v>1290.5853623917726</c:v>
                </c:pt>
                <c:pt idx="57">
                  <c:v>1288.6823368411676</c:v>
                </c:pt>
                <c:pt idx="58">
                  <c:v>1291.8814883508687</c:v>
                </c:pt>
                <c:pt idx="59">
                  <c:v>1271.9619111858544</c:v>
                </c:pt>
                <c:pt idx="60">
                  <c:v>1260.0536493525572</c:v>
                </c:pt>
                <c:pt idx="61">
                  <c:v>1276.4251034734227</c:v>
                </c:pt>
                <c:pt idx="62">
                  <c:v>1294.6134835251064</c:v>
                </c:pt>
                <c:pt idx="63">
                  <c:v>1290.7586643360153</c:v>
                </c:pt>
                <c:pt idx="64">
                  <c:v>1288.8976138645678</c:v>
                </c:pt>
                <c:pt idx="65">
                  <c:v>1283.7924968804425</c:v>
                </c:pt>
                <c:pt idx="66">
                  <c:v>1296.204333689237</c:v>
                </c:pt>
                <c:pt idx="67">
                  <c:v>1281.2309654839864</c:v>
                </c:pt>
                <c:pt idx="68">
                  <c:v>1268.0565766759651</c:v>
                </c:pt>
                <c:pt idx="69">
                  <c:v>1296.4192727652837</c:v>
                </c:pt>
                <c:pt idx="70">
                  <c:v>1299.020550384251</c:v>
                </c:pt>
                <c:pt idx="71">
                  <c:v>1295.7318885198665</c:v>
                </c:pt>
                <c:pt idx="72">
                  <c:v>1304.5802873275231</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Data'!$BA$319:$BA$391</c:f>
              <c:numCache>
                <c:formatCode>0</c:formatCode>
                <c:ptCount val="73"/>
                <c:pt idx="0">
                  <c:v>923.60537414670182</c:v>
                </c:pt>
                <c:pt idx="1">
                  <c:v>1349.5895702559151</c:v>
                </c:pt>
                <c:pt idx="2">
                  <c:v>1225.1999180355506</c:v>
                </c:pt>
                <c:pt idx="3">
                  <c:v>1210.272964095594</c:v>
                </c:pt>
                <c:pt idx="4">
                  <c:v>1203.9529266174038</c:v>
                </c:pt>
                <c:pt idx="5">
                  <c:v>1092.7048493262125</c:v>
                </c:pt>
                <c:pt idx="6">
                  <c:v>907.2425219214208</c:v>
                </c:pt>
                <c:pt idx="7">
                  <c:v>961.66406576206487</c:v>
                </c:pt>
                <c:pt idx="8">
                  <c:v>952.28868331279705</c:v>
                </c:pt>
                <c:pt idx="9">
                  <c:v>960.7412892195814</c:v>
                </c:pt>
                <c:pt idx="10">
                  <c:v>1061.9003431612857</c:v>
                </c:pt>
                <c:pt idx="11">
                  <c:v>1058.6230115310159</c:v>
                </c:pt>
                <c:pt idx="12">
                  <c:v>986.55834241139587</c:v>
                </c:pt>
                <c:pt idx="13">
                  <c:v>913.12394512123797</c:v>
                </c:pt>
                <c:pt idx="14">
                  <c:v>950.84516256637301</c:v>
                </c:pt>
                <c:pt idx="15">
                  <c:v>988.65962309144493</c:v>
                </c:pt>
                <c:pt idx="16">
                  <c:v>959.12213422793013</c:v>
                </c:pt>
                <c:pt idx="17">
                  <c:v>1090.7999591693476</c:v>
                </c:pt>
                <c:pt idx="18">
                  <c:v>1054.1605777451684</c:v>
                </c:pt>
                <c:pt idx="19">
                  <c:v>1016.8770647369731</c:v>
                </c:pt>
                <c:pt idx="20">
                  <c:v>983.67125822187518</c:v>
                </c:pt>
                <c:pt idx="21">
                  <c:v>1072.8197387503683</c:v>
                </c:pt>
                <c:pt idx="22">
                  <c:v>1024.407563939571</c:v>
                </c:pt>
                <c:pt idx="23">
                  <c:v>1026.2566366280844</c:v>
                </c:pt>
                <c:pt idx="24">
                  <c:v>1006.6211545889117</c:v>
                </c:pt>
                <c:pt idx="25">
                  <c:v>1072.3321161133263</c:v>
                </c:pt>
                <c:pt idx="26">
                  <c:v>1052.9150873826648</c:v>
                </c:pt>
                <c:pt idx="27">
                  <c:v>1083.6238247947701</c:v>
                </c:pt>
                <c:pt idx="28">
                  <c:v>1134.2292127578296</c:v>
                </c:pt>
                <c:pt idx="29">
                  <c:v>1095.2047230716955</c:v>
                </c:pt>
                <c:pt idx="30">
                  <c:v>1048.3537468064631</c:v>
                </c:pt>
                <c:pt idx="31">
                  <c:v>1068.0998328981239</c:v>
                </c:pt>
                <c:pt idx="32">
                  <c:v>1111.6958154989402</c:v>
                </c:pt>
                <c:pt idx="33">
                  <c:v>1128.8925240527421</c:v>
                </c:pt>
                <c:pt idx="34">
                  <c:v>1171.0631335655225</c:v>
                </c:pt>
                <c:pt idx="35">
                  <c:v>1153.6933252615322</c:v>
                </c:pt>
                <c:pt idx="36">
                  <c:v>1112.608399878332</c:v>
                </c:pt>
                <c:pt idx="37">
                  <c:v>1126.5195198871563</c:v>
                </c:pt>
                <c:pt idx="38">
                  <c:v>1121.0793196460338</c:v>
                </c:pt>
                <c:pt idx="39">
                  <c:v>1123.3041405682725</c:v>
                </c:pt>
                <c:pt idx="40">
                  <c:v>1107.7327666233762</c:v>
                </c:pt>
                <c:pt idx="41">
                  <c:v>1180.2479296609188</c:v>
                </c:pt>
                <c:pt idx="42">
                  <c:v>1148.6617047430591</c:v>
                </c:pt>
                <c:pt idx="43">
                  <c:v>1139.8572884811417</c:v>
                </c:pt>
                <c:pt idx="44">
                  <c:v>1151.9532836562773</c:v>
                </c:pt>
                <c:pt idx="45">
                  <c:v>1173.2785946685656</c:v>
                </c:pt>
                <c:pt idx="46">
                  <c:v>1117.670834756721</c:v>
                </c:pt>
                <c:pt idx="47">
                  <c:v>1137.9462110322493</c:v>
                </c:pt>
                <c:pt idx="48">
                  <c:v>1158.5851574655292</c:v>
                </c:pt>
                <c:pt idx="49">
                  <c:v>1174.7507709360796</c:v>
                </c:pt>
                <c:pt idx="50">
                  <c:v>1188.0177748634389</c:v>
                </c:pt>
                <c:pt idx="51">
                  <c:v>1168.8106879735826</c:v>
                </c:pt>
                <c:pt idx="52">
                  <c:v>1172.5348686808563</c:v>
                </c:pt>
                <c:pt idx="53">
                  <c:v>1175.9624947166901</c:v>
                </c:pt>
                <c:pt idx="54">
                  <c:v>1152.5615608635612</c:v>
                </c:pt>
                <c:pt idx="55">
                  <c:v>1150.3481096851915</c:v>
                </c:pt>
                <c:pt idx="56">
                  <c:v>1167.8806359060859</c:v>
                </c:pt>
                <c:pt idx="57">
                  <c:v>1165.6512474460956</c:v>
                </c:pt>
                <c:pt idx="58">
                  <c:v>1210.5565097584704</c:v>
                </c:pt>
                <c:pt idx="59">
                  <c:v>1206.2130050797075</c:v>
                </c:pt>
                <c:pt idx="60">
                  <c:v>1189.0121972652817</c:v>
                </c:pt>
                <c:pt idx="61">
                  <c:v>1164.8890427136923</c:v>
                </c:pt>
                <c:pt idx="62">
                  <c:v>1177.0784740579484</c:v>
                </c:pt>
                <c:pt idx="63">
                  <c:v>1183.797027985506</c:v>
                </c:pt>
                <c:pt idx="64">
                  <c:v>1184.6789684273301</c:v>
                </c:pt>
                <c:pt idx="65">
                  <c:v>1229.719458181969</c:v>
                </c:pt>
                <c:pt idx="66">
                  <c:v>1202.4013226260627</c:v>
                </c:pt>
                <c:pt idx="67">
                  <c:v>1199.5139982907565</c:v>
                </c:pt>
                <c:pt idx="68">
                  <c:v>1209.7749470516248</c:v>
                </c:pt>
                <c:pt idx="69">
                  <c:v>1229.6111172029514</c:v>
                </c:pt>
                <c:pt idx="70">
                  <c:v>1216.887943370597</c:v>
                </c:pt>
                <c:pt idx="71">
                  <c:v>1226.0111334035323</c:v>
                </c:pt>
                <c:pt idx="72">
                  <c:v>1236.6493258992507</c:v>
                </c:pt>
              </c:numCache>
            </c:numRef>
          </c:val>
          <c:smooth val="0"/>
        </c:ser>
        <c:dLbls>
          <c:showLegendKey val="0"/>
          <c:showVal val="0"/>
          <c:showCatName val="0"/>
          <c:showSerName val="0"/>
          <c:showPercent val="0"/>
          <c:showBubbleSize val="0"/>
        </c:dLbls>
        <c:marker val="1"/>
        <c:smooth val="0"/>
        <c:axId val="84057472"/>
        <c:axId val="84076032"/>
      </c:lineChart>
      <c:catAx>
        <c:axId val="8405747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84076032"/>
        <c:crosses val="autoZero"/>
        <c:auto val="1"/>
        <c:lblAlgn val="ctr"/>
        <c:lblOffset val="100"/>
        <c:tickMarkSkip val="1"/>
        <c:noMultiLvlLbl val="0"/>
      </c:catAx>
      <c:valAx>
        <c:axId val="84076032"/>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4057472"/>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140kph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Data'!$C$319:$C$391</c:f>
              <c:numCache>
                <c:formatCode>0.00</c:formatCode>
                <c:ptCount val="73"/>
                <c:pt idx="0">
                  <c:v>1.4437500000000001</c:v>
                </c:pt>
                <c:pt idx="1">
                  <c:v>1.8687499999999999</c:v>
                </c:pt>
                <c:pt idx="2">
                  <c:v>2.0187499999999998</c:v>
                </c:pt>
                <c:pt idx="3">
                  <c:v>2.2312500000000002</c:v>
                </c:pt>
                <c:pt idx="4">
                  <c:v>3.0750000000000002</c:v>
                </c:pt>
                <c:pt idx="5">
                  <c:v>3.125</c:v>
                </c:pt>
                <c:pt idx="6">
                  <c:v>3.34375</c:v>
                </c:pt>
                <c:pt idx="7">
                  <c:v>3.6625000000000001</c:v>
                </c:pt>
                <c:pt idx="8">
                  <c:v>3.7937500000000002</c:v>
                </c:pt>
                <c:pt idx="9">
                  <c:v>3.9562499999999998</c:v>
                </c:pt>
                <c:pt idx="10">
                  <c:v>4.0374999999999996</c:v>
                </c:pt>
                <c:pt idx="11">
                  <c:v>4.3687500000000004</c:v>
                </c:pt>
                <c:pt idx="12">
                  <c:v>4.6937499999999996</c:v>
                </c:pt>
                <c:pt idx="13">
                  <c:v>4.8937499999999998</c:v>
                </c:pt>
                <c:pt idx="14">
                  <c:v>5.1375000000000002</c:v>
                </c:pt>
                <c:pt idx="15">
                  <c:v>5.2125000000000004</c:v>
                </c:pt>
                <c:pt idx="16">
                  <c:v>5.28125</c:v>
                </c:pt>
                <c:pt idx="17">
                  <c:v>5.5374999999999996</c:v>
                </c:pt>
                <c:pt idx="18">
                  <c:v>5.8187499999999996</c:v>
                </c:pt>
                <c:pt idx="19">
                  <c:v>6.0187499999999998</c:v>
                </c:pt>
                <c:pt idx="20">
                  <c:v>6.6124999999999998</c:v>
                </c:pt>
                <c:pt idx="21">
                  <c:v>6.8062500000000004</c:v>
                </c:pt>
                <c:pt idx="22">
                  <c:v>6.8375000000000004</c:v>
                </c:pt>
                <c:pt idx="23">
                  <c:v>7.0125000000000002</c:v>
                </c:pt>
                <c:pt idx="24">
                  <c:v>7.3062500000000004</c:v>
                </c:pt>
                <c:pt idx="25">
                  <c:v>7.5437500000000002</c:v>
                </c:pt>
                <c:pt idx="26">
                  <c:v>7.7062499999999998</c:v>
                </c:pt>
                <c:pt idx="27">
                  <c:v>7.7687499999999998</c:v>
                </c:pt>
                <c:pt idx="28">
                  <c:v>8.6062499999999993</c:v>
                </c:pt>
                <c:pt idx="29">
                  <c:v>8.6812500000000004</c:v>
                </c:pt>
                <c:pt idx="30">
                  <c:v>8.9749999999999996</c:v>
                </c:pt>
                <c:pt idx="31">
                  <c:v>9.2874999999999996</c:v>
                </c:pt>
                <c:pt idx="32">
                  <c:v>9.46875</c:v>
                </c:pt>
                <c:pt idx="33">
                  <c:v>9.5124999999999993</c:v>
                </c:pt>
                <c:pt idx="34">
                  <c:v>9.8000000000000007</c:v>
                </c:pt>
                <c:pt idx="35">
                  <c:v>10.143750000000001</c:v>
                </c:pt>
                <c:pt idx="36">
                  <c:v>10.74375</c:v>
                </c:pt>
                <c:pt idx="37">
                  <c:v>11.11875</c:v>
                </c:pt>
                <c:pt idx="38">
                  <c:v>11.31875</c:v>
                </c:pt>
                <c:pt idx="39">
                  <c:v>11.43125</c:v>
                </c:pt>
                <c:pt idx="40">
                  <c:v>11.512499999999999</c:v>
                </c:pt>
                <c:pt idx="41">
                  <c:v>11.887499999999999</c:v>
                </c:pt>
                <c:pt idx="42">
                  <c:v>12.112500000000001</c:v>
                </c:pt>
                <c:pt idx="43">
                  <c:v>12.362500000000001</c:v>
                </c:pt>
                <c:pt idx="44">
                  <c:v>13.175000000000001</c:v>
                </c:pt>
                <c:pt idx="45">
                  <c:v>13.2875</c:v>
                </c:pt>
                <c:pt idx="46">
                  <c:v>13.4</c:v>
                </c:pt>
                <c:pt idx="47">
                  <c:v>13.581250000000001</c:v>
                </c:pt>
                <c:pt idx="48">
                  <c:v>13.925000000000001</c:v>
                </c:pt>
                <c:pt idx="49">
                  <c:v>14.112500000000001</c:v>
                </c:pt>
                <c:pt idx="50">
                  <c:v>14.2</c:v>
                </c:pt>
                <c:pt idx="51">
                  <c:v>14.4125</c:v>
                </c:pt>
                <c:pt idx="52">
                  <c:v>15.19375</c:v>
                </c:pt>
                <c:pt idx="53">
                  <c:v>15.28125</c:v>
                </c:pt>
                <c:pt idx="54">
                  <c:v>15.643750000000001</c:v>
                </c:pt>
                <c:pt idx="55">
                  <c:v>15.86875</c:v>
                </c:pt>
                <c:pt idx="56">
                  <c:v>16.024999999999999</c:v>
                </c:pt>
                <c:pt idx="57">
                  <c:v>16.081250000000001</c:v>
                </c:pt>
                <c:pt idx="58">
                  <c:v>16.356249999999999</c:v>
                </c:pt>
                <c:pt idx="59">
                  <c:v>16.71875</c:v>
                </c:pt>
                <c:pt idx="60">
                  <c:v>17.3125</c:v>
                </c:pt>
                <c:pt idx="61">
                  <c:v>17.662500000000001</c:v>
                </c:pt>
                <c:pt idx="62">
                  <c:v>17.824999999999999</c:v>
                </c:pt>
                <c:pt idx="63">
                  <c:v>17.925000000000001</c:v>
                </c:pt>
                <c:pt idx="64">
                  <c:v>18.043749999999999</c:v>
                </c:pt>
                <c:pt idx="65">
                  <c:v>18.425000000000001</c:v>
                </c:pt>
                <c:pt idx="66">
                  <c:v>18.693750000000001</c:v>
                </c:pt>
                <c:pt idx="67">
                  <c:v>18.8125</c:v>
                </c:pt>
                <c:pt idx="68">
                  <c:v>19.675000000000001</c:v>
                </c:pt>
                <c:pt idx="69">
                  <c:v>19.787500000000001</c:v>
                </c:pt>
                <c:pt idx="70">
                  <c:v>19.899999999999999</c:v>
                </c:pt>
                <c:pt idx="71">
                  <c:v>20.231249999999999</c:v>
                </c:pt>
                <c:pt idx="72">
                  <c:v>20.475000000000001</c:v>
                </c:pt>
              </c:numCache>
            </c:numRef>
          </c:val>
          <c:smooth val="0"/>
        </c:ser>
        <c:ser>
          <c:idx val="5"/>
          <c:order val="1"/>
          <c:tx>
            <c:strRef>
              <c:f>'8172S Data'!$K$238</c:f>
              <c:strCache>
                <c:ptCount val="1"/>
                <c:pt idx="0">
                  <c:v>-0.5°</c:v>
                </c:pt>
              </c:strCache>
            </c:strRef>
          </c:tx>
          <c:marker>
            <c:symbol val="none"/>
          </c:marker>
          <c:val>
            <c:numRef>
              <c:f>'8172S Data'!$I$319:$I$391</c:f>
              <c:numCache>
                <c:formatCode>0.00</c:formatCode>
                <c:ptCount val="73"/>
                <c:pt idx="0">
                  <c:v>0.78125</c:v>
                </c:pt>
                <c:pt idx="1">
                  <c:v>1.7625</c:v>
                </c:pt>
                <c:pt idx="2">
                  <c:v>2.0187499999999998</c:v>
                </c:pt>
                <c:pt idx="3">
                  <c:v>2.25</c:v>
                </c:pt>
                <c:pt idx="4">
                  <c:v>2.4562499999999998</c:v>
                </c:pt>
                <c:pt idx="5">
                  <c:v>2.8624999999999998</c:v>
                </c:pt>
                <c:pt idx="6">
                  <c:v>3.1187499999999999</c:v>
                </c:pt>
                <c:pt idx="7">
                  <c:v>3.2124999999999999</c:v>
                </c:pt>
                <c:pt idx="8">
                  <c:v>3.3562500000000002</c:v>
                </c:pt>
                <c:pt idx="9">
                  <c:v>4.0250000000000004</c:v>
                </c:pt>
                <c:pt idx="10">
                  <c:v>4.0875000000000004</c:v>
                </c:pt>
                <c:pt idx="11">
                  <c:v>4.4562499999999998</c:v>
                </c:pt>
                <c:pt idx="12">
                  <c:v>4.6500000000000004</c:v>
                </c:pt>
                <c:pt idx="13">
                  <c:v>4.8</c:v>
                </c:pt>
                <c:pt idx="14">
                  <c:v>4.8875000000000002</c:v>
                </c:pt>
                <c:pt idx="15">
                  <c:v>5.0625</c:v>
                </c:pt>
                <c:pt idx="16">
                  <c:v>5.28125</c:v>
                </c:pt>
                <c:pt idx="17">
                  <c:v>5.65</c:v>
                </c:pt>
                <c:pt idx="18">
                  <c:v>5.9937500000000004</c:v>
                </c:pt>
                <c:pt idx="19">
                  <c:v>6.1624999999999996</c:v>
                </c:pt>
                <c:pt idx="20">
                  <c:v>6.3125</c:v>
                </c:pt>
                <c:pt idx="21">
                  <c:v>6.3812499999999996</c:v>
                </c:pt>
                <c:pt idx="22">
                  <c:v>6.8375000000000004</c:v>
                </c:pt>
                <c:pt idx="23">
                  <c:v>7.0187499999999998</c:v>
                </c:pt>
                <c:pt idx="24">
                  <c:v>7.1749999999999998</c:v>
                </c:pt>
                <c:pt idx="25">
                  <c:v>7.7249999999999996</c:v>
                </c:pt>
                <c:pt idx="26">
                  <c:v>7.8937499999999998</c:v>
                </c:pt>
                <c:pt idx="27">
                  <c:v>8.0124999999999993</c:v>
                </c:pt>
                <c:pt idx="28">
                  <c:v>8.3125</c:v>
                </c:pt>
                <c:pt idx="29">
                  <c:v>8.6312499999999996</c:v>
                </c:pt>
                <c:pt idx="30">
                  <c:v>8.8312500000000007</c:v>
                </c:pt>
                <c:pt idx="31">
                  <c:v>8.9625000000000004</c:v>
                </c:pt>
                <c:pt idx="32">
                  <c:v>9.125</c:v>
                </c:pt>
                <c:pt idx="33">
                  <c:v>9.7937499999999993</c:v>
                </c:pt>
                <c:pt idx="34">
                  <c:v>9.9312500000000004</c:v>
                </c:pt>
                <c:pt idx="35">
                  <c:v>10.3125</c:v>
                </c:pt>
                <c:pt idx="36">
                  <c:v>10.6625</c:v>
                </c:pt>
                <c:pt idx="37">
                  <c:v>10.75625</c:v>
                </c:pt>
                <c:pt idx="38">
                  <c:v>10.856249999999999</c:v>
                </c:pt>
                <c:pt idx="39">
                  <c:v>11.25</c:v>
                </c:pt>
                <c:pt idx="40">
                  <c:v>11.50625</c:v>
                </c:pt>
                <c:pt idx="41">
                  <c:v>12.03125</c:v>
                </c:pt>
                <c:pt idx="42">
                  <c:v>12.35</c:v>
                </c:pt>
                <c:pt idx="43">
                  <c:v>12.574999999999999</c:v>
                </c:pt>
                <c:pt idx="44">
                  <c:v>12.6875</c:v>
                </c:pt>
                <c:pt idx="45">
                  <c:v>12.918749999999999</c:v>
                </c:pt>
                <c:pt idx="46">
                  <c:v>13.3375</c:v>
                </c:pt>
                <c:pt idx="47">
                  <c:v>13.56875</c:v>
                </c:pt>
                <c:pt idx="48">
                  <c:v>13.68125</c:v>
                </c:pt>
                <c:pt idx="49">
                  <c:v>14.362500000000001</c:v>
                </c:pt>
                <c:pt idx="50">
                  <c:v>14.543749999999999</c:v>
                </c:pt>
                <c:pt idx="51">
                  <c:v>14.612500000000001</c:v>
                </c:pt>
                <c:pt idx="52">
                  <c:v>14.925000000000001</c:v>
                </c:pt>
                <c:pt idx="53">
                  <c:v>15.30625</c:v>
                </c:pt>
                <c:pt idx="54">
                  <c:v>15.49375</c:v>
                </c:pt>
                <c:pt idx="55">
                  <c:v>15.574999999999999</c:v>
                </c:pt>
                <c:pt idx="56">
                  <c:v>15.887499999999999</c:v>
                </c:pt>
                <c:pt idx="57">
                  <c:v>16.443750000000001</c:v>
                </c:pt>
                <c:pt idx="58">
                  <c:v>16.625</c:v>
                </c:pt>
                <c:pt idx="59">
                  <c:v>17</c:v>
                </c:pt>
                <c:pt idx="60">
                  <c:v>17.2</c:v>
                </c:pt>
                <c:pt idx="61">
                  <c:v>17.356249999999999</c:v>
                </c:pt>
                <c:pt idx="62">
                  <c:v>17.475000000000001</c:v>
                </c:pt>
                <c:pt idx="63">
                  <c:v>17.918749999999999</c:v>
                </c:pt>
                <c:pt idx="64">
                  <c:v>18.168749999999999</c:v>
                </c:pt>
                <c:pt idx="65">
                  <c:v>18.706250000000001</c:v>
                </c:pt>
                <c:pt idx="66">
                  <c:v>18.981249999999999</c:v>
                </c:pt>
                <c:pt idx="67">
                  <c:v>19.137499999999999</c:v>
                </c:pt>
                <c:pt idx="68">
                  <c:v>19.262499999999999</c:v>
                </c:pt>
                <c:pt idx="69">
                  <c:v>19.53125</c:v>
                </c:pt>
                <c:pt idx="70">
                  <c:v>19.925000000000001</c:v>
                </c:pt>
                <c:pt idx="71">
                  <c:v>20.118749999999999</c:v>
                </c:pt>
                <c:pt idx="72">
                  <c:v>20.237500000000001</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Data'!$O$319:$O$391</c:f>
              <c:numCache>
                <c:formatCode>0.00</c:formatCode>
                <c:ptCount val="73"/>
                <c:pt idx="0">
                  <c:v>0.48749999999999999</c:v>
                </c:pt>
                <c:pt idx="1">
                  <c:v>1.0687500000000001</c:v>
                </c:pt>
                <c:pt idx="2">
                  <c:v>1.6</c:v>
                </c:pt>
                <c:pt idx="3">
                  <c:v>1.9875</c:v>
                </c:pt>
                <c:pt idx="4">
                  <c:v>2.2000000000000002</c:v>
                </c:pt>
                <c:pt idx="5">
                  <c:v>2.4</c:v>
                </c:pt>
                <c:pt idx="6">
                  <c:v>2.7875000000000001</c:v>
                </c:pt>
                <c:pt idx="7">
                  <c:v>3.1875</c:v>
                </c:pt>
                <c:pt idx="8">
                  <c:v>3.3624999999999998</c:v>
                </c:pt>
                <c:pt idx="9">
                  <c:v>4.0999999999999996</c:v>
                </c:pt>
                <c:pt idx="10">
                  <c:v>4.2874999999999996</c:v>
                </c:pt>
                <c:pt idx="11">
                  <c:v>4.40625</c:v>
                </c:pt>
                <c:pt idx="12">
                  <c:v>4.5</c:v>
                </c:pt>
                <c:pt idx="13">
                  <c:v>4.8125</c:v>
                </c:pt>
                <c:pt idx="14">
                  <c:v>4.9812500000000002</c:v>
                </c:pt>
                <c:pt idx="15">
                  <c:v>5.1187500000000004</c:v>
                </c:pt>
                <c:pt idx="16">
                  <c:v>5.21875</c:v>
                </c:pt>
                <c:pt idx="17">
                  <c:v>6.0125000000000002</c:v>
                </c:pt>
                <c:pt idx="18">
                  <c:v>6.0562500000000004</c:v>
                </c:pt>
                <c:pt idx="19">
                  <c:v>6.3562500000000002</c:v>
                </c:pt>
                <c:pt idx="20">
                  <c:v>6.5374999999999996</c:v>
                </c:pt>
                <c:pt idx="21">
                  <c:v>6.6687500000000002</c:v>
                </c:pt>
                <c:pt idx="22">
                  <c:v>6.7312500000000002</c:v>
                </c:pt>
                <c:pt idx="23">
                  <c:v>7</c:v>
                </c:pt>
                <c:pt idx="24">
                  <c:v>7.3312499999999998</c:v>
                </c:pt>
                <c:pt idx="25">
                  <c:v>7.9</c:v>
                </c:pt>
                <c:pt idx="26">
                  <c:v>8.2249999999999996</c:v>
                </c:pt>
                <c:pt idx="27">
                  <c:v>8.4312500000000004</c:v>
                </c:pt>
                <c:pt idx="28">
                  <c:v>8.53125</c:v>
                </c:pt>
                <c:pt idx="29">
                  <c:v>8.5812500000000007</c:v>
                </c:pt>
                <c:pt idx="30">
                  <c:v>8.84375</c:v>
                </c:pt>
                <c:pt idx="31">
                  <c:v>9.0749999999999993</c:v>
                </c:pt>
                <c:pt idx="32">
                  <c:v>9.2562499999999996</c:v>
                </c:pt>
                <c:pt idx="33">
                  <c:v>10.168749999999999</c:v>
                </c:pt>
                <c:pt idx="34">
                  <c:v>10.356249999999999</c:v>
                </c:pt>
                <c:pt idx="35">
                  <c:v>10.44375</c:v>
                </c:pt>
                <c:pt idx="36">
                  <c:v>10.65</c:v>
                </c:pt>
                <c:pt idx="37">
                  <c:v>10.887499999999999</c:v>
                </c:pt>
                <c:pt idx="38">
                  <c:v>11.012499999999999</c:v>
                </c:pt>
                <c:pt idx="39">
                  <c:v>11.125</c:v>
                </c:pt>
                <c:pt idx="40">
                  <c:v>11.34375</c:v>
                </c:pt>
                <c:pt idx="41">
                  <c:v>12.2</c:v>
                </c:pt>
                <c:pt idx="42">
                  <c:v>12.35</c:v>
                </c:pt>
                <c:pt idx="43">
                  <c:v>12.75625</c:v>
                </c:pt>
                <c:pt idx="44">
                  <c:v>12.9625</c:v>
                </c:pt>
                <c:pt idx="45">
                  <c:v>13.1</c:v>
                </c:pt>
                <c:pt idx="46">
                  <c:v>13.125</c:v>
                </c:pt>
                <c:pt idx="47">
                  <c:v>13.44375</c:v>
                </c:pt>
                <c:pt idx="48">
                  <c:v>13.71875</c:v>
                </c:pt>
                <c:pt idx="49">
                  <c:v>14.34375</c:v>
                </c:pt>
                <c:pt idx="50">
                  <c:v>14.775</c:v>
                </c:pt>
                <c:pt idx="51">
                  <c:v>14.99375</c:v>
                </c:pt>
                <c:pt idx="52">
                  <c:v>15.081250000000001</c:v>
                </c:pt>
                <c:pt idx="53">
                  <c:v>15.262499999999999</c:v>
                </c:pt>
                <c:pt idx="54">
                  <c:v>15.5375</c:v>
                </c:pt>
                <c:pt idx="55">
                  <c:v>15.737500000000001</c:v>
                </c:pt>
                <c:pt idx="56">
                  <c:v>15.8375</c:v>
                </c:pt>
                <c:pt idx="57">
                  <c:v>16.706250000000001</c:v>
                </c:pt>
                <c:pt idx="58">
                  <c:v>16.84375</c:v>
                </c:pt>
                <c:pt idx="59">
                  <c:v>16.96875</c:v>
                </c:pt>
                <c:pt idx="60">
                  <c:v>17.331250000000001</c:v>
                </c:pt>
                <c:pt idx="61">
                  <c:v>17.649999999999999</c:v>
                </c:pt>
                <c:pt idx="62">
                  <c:v>17.78125</c:v>
                </c:pt>
                <c:pt idx="63">
                  <c:v>17.818750000000001</c:v>
                </c:pt>
                <c:pt idx="64">
                  <c:v>18.081250000000001</c:v>
                </c:pt>
                <c:pt idx="65">
                  <c:v>18.6875</c:v>
                </c:pt>
                <c:pt idx="66">
                  <c:v>18.95</c:v>
                </c:pt>
                <c:pt idx="67">
                  <c:v>19.34375</c:v>
                </c:pt>
                <c:pt idx="68">
                  <c:v>19.556249999999999</c:v>
                </c:pt>
                <c:pt idx="69">
                  <c:v>19.65625</c:v>
                </c:pt>
                <c:pt idx="70">
                  <c:v>19.75</c:v>
                </c:pt>
                <c:pt idx="71">
                  <c:v>20.081250000000001</c:v>
                </c:pt>
                <c:pt idx="72">
                  <c:v>20.381250000000001</c:v>
                </c:pt>
              </c:numCache>
            </c:numRef>
          </c:val>
          <c:smooth val="0"/>
        </c:ser>
        <c:ser>
          <c:idx val="6"/>
          <c:order val="3"/>
          <c:tx>
            <c:strRef>
              <c:f>'8172S Data'!$W$238</c:f>
              <c:strCache>
                <c:ptCount val="1"/>
                <c:pt idx="0">
                  <c:v>-1.5°</c:v>
                </c:pt>
              </c:strCache>
            </c:strRef>
          </c:tx>
          <c:marker>
            <c:symbol val="none"/>
          </c:marker>
          <c:val>
            <c:numRef>
              <c:f>'8172S Data'!$U$319:$U$391</c:f>
              <c:numCache>
                <c:formatCode>0.00</c:formatCode>
                <c:ptCount val="73"/>
                <c:pt idx="0">
                  <c:v>2.2000000000000002</c:v>
                </c:pt>
                <c:pt idx="1">
                  <c:v>2.4</c:v>
                </c:pt>
                <c:pt idx="2">
                  <c:v>2.7875000000000001</c:v>
                </c:pt>
                <c:pt idx="3">
                  <c:v>3.15625</c:v>
                </c:pt>
                <c:pt idx="4">
                  <c:v>3.5125000000000002</c:v>
                </c:pt>
                <c:pt idx="5">
                  <c:v>3.6437499999999998</c:v>
                </c:pt>
                <c:pt idx="6">
                  <c:v>3.8374999999999999</c:v>
                </c:pt>
                <c:pt idx="7">
                  <c:v>4.2562499999999996</c:v>
                </c:pt>
                <c:pt idx="8">
                  <c:v>4.7750000000000004</c:v>
                </c:pt>
                <c:pt idx="9">
                  <c:v>5.1187500000000004</c:v>
                </c:pt>
                <c:pt idx="10">
                  <c:v>5.4937500000000004</c:v>
                </c:pt>
                <c:pt idx="11">
                  <c:v>5.6187500000000004</c:v>
                </c:pt>
                <c:pt idx="12">
                  <c:v>5.6875</c:v>
                </c:pt>
                <c:pt idx="13">
                  <c:v>5.95</c:v>
                </c:pt>
                <c:pt idx="14">
                  <c:v>6.2312500000000002</c:v>
                </c:pt>
                <c:pt idx="15">
                  <c:v>6.4749999999999996</c:v>
                </c:pt>
                <c:pt idx="16">
                  <c:v>7.1624999999999996</c:v>
                </c:pt>
                <c:pt idx="17">
                  <c:v>7.375</c:v>
                </c:pt>
                <c:pt idx="18">
                  <c:v>7.5</c:v>
                </c:pt>
                <c:pt idx="19">
                  <c:v>7.59375</c:v>
                </c:pt>
                <c:pt idx="20">
                  <c:v>7.8375000000000004</c:v>
                </c:pt>
                <c:pt idx="21">
                  <c:v>8.03125</c:v>
                </c:pt>
                <c:pt idx="22">
                  <c:v>8.2750000000000004</c:v>
                </c:pt>
                <c:pt idx="23">
                  <c:v>8.3125</c:v>
                </c:pt>
                <c:pt idx="24">
                  <c:v>9.25</c:v>
                </c:pt>
                <c:pt idx="25">
                  <c:v>9.4</c:v>
                </c:pt>
                <c:pt idx="26">
                  <c:v>9.625</c:v>
                </c:pt>
                <c:pt idx="27">
                  <c:v>9.8562499999999993</c:v>
                </c:pt>
                <c:pt idx="28">
                  <c:v>10.043749999999999</c:v>
                </c:pt>
                <c:pt idx="29">
                  <c:v>10.1</c:v>
                </c:pt>
                <c:pt idx="30">
                  <c:v>10.237500000000001</c:v>
                </c:pt>
                <c:pt idx="31">
                  <c:v>10.56875</c:v>
                </c:pt>
                <c:pt idx="32">
                  <c:v>11.262499999999999</c:v>
                </c:pt>
                <c:pt idx="33">
                  <c:v>11.643750000000001</c:v>
                </c:pt>
                <c:pt idx="34">
                  <c:v>11.918749999999999</c:v>
                </c:pt>
                <c:pt idx="35">
                  <c:v>12.05625</c:v>
                </c:pt>
                <c:pt idx="36">
                  <c:v>12.125</c:v>
                </c:pt>
                <c:pt idx="37">
                  <c:v>12.375</c:v>
                </c:pt>
                <c:pt idx="38">
                  <c:v>12.59375</c:v>
                </c:pt>
                <c:pt idx="39">
                  <c:v>12.775</c:v>
                </c:pt>
                <c:pt idx="40">
                  <c:v>13.6875</c:v>
                </c:pt>
                <c:pt idx="41">
                  <c:v>13.981249999999999</c:v>
                </c:pt>
                <c:pt idx="42">
                  <c:v>14.09375</c:v>
                </c:pt>
                <c:pt idx="43">
                  <c:v>14.28125</c:v>
                </c:pt>
                <c:pt idx="44">
                  <c:v>14.55625</c:v>
                </c:pt>
                <c:pt idx="45">
                  <c:v>14.69375</c:v>
                </c:pt>
                <c:pt idx="46">
                  <c:v>14.762499999999999</c:v>
                </c:pt>
                <c:pt idx="47">
                  <c:v>14.8125</c:v>
                </c:pt>
                <c:pt idx="48">
                  <c:v>15.856249999999999</c:v>
                </c:pt>
                <c:pt idx="49">
                  <c:v>16.024999999999999</c:v>
                </c:pt>
                <c:pt idx="50">
                  <c:v>16.368749999999999</c:v>
                </c:pt>
                <c:pt idx="51">
                  <c:v>16.6875</c:v>
                </c:pt>
                <c:pt idx="52">
                  <c:v>16.774999999999999</c:v>
                </c:pt>
                <c:pt idx="53">
                  <c:v>16.793749999999999</c:v>
                </c:pt>
                <c:pt idx="54">
                  <c:v>16.993749999999999</c:v>
                </c:pt>
                <c:pt idx="55">
                  <c:v>17.243749999999999</c:v>
                </c:pt>
                <c:pt idx="56">
                  <c:v>17.84375</c:v>
                </c:pt>
                <c:pt idx="57">
                  <c:v>18.331250000000001</c:v>
                </c:pt>
                <c:pt idx="58">
                  <c:v>18.537500000000001</c:v>
                </c:pt>
                <c:pt idx="59">
                  <c:v>18.65625</c:v>
                </c:pt>
                <c:pt idx="60">
                  <c:v>18.6875</c:v>
                </c:pt>
                <c:pt idx="61">
                  <c:v>18.981249999999999</c:v>
                </c:pt>
                <c:pt idx="62">
                  <c:v>19.137499999999999</c:v>
                </c:pt>
                <c:pt idx="63">
                  <c:v>19.25</c:v>
                </c:pt>
                <c:pt idx="64">
                  <c:v>20.131250000000001</c:v>
                </c:pt>
                <c:pt idx="65">
                  <c:v>20.331250000000001</c:v>
                </c:pt>
                <c:pt idx="66">
                  <c:v>20.475000000000001</c:v>
                </c:pt>
                <c:pt idx="67">
                  <c:v>20.737500000000001</c:v>
                </c:pt>
                <c:pt idx="68">
                  <c:v>21.03125</c:v>
                </c:pt>
                <c:pt idx="69">
                  <c:v>21.168749999999999</c:v>
                </c:pt>
                <c:pt idx="70">
                  <c:v>21.231249999999999</c:v>
                </c:pt>
                <c:pt idx="71">
                  <c:v>21.4</c:v>
                </c:pt>
                <c:pt idx="72">
                  <c:v>21.67</c:v>
                </c:pt>
              </c:numCache>
            </c:numRef>
          </c:val>
          <c:smooth val="0"/>
        </c:ser>
        <c:ser>
          <c:idx val="2"/>
          <c:order val="4"/>
          <c:tx>
            <c:strRef>
              <c:f>'8172S Data'!$AC$238</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Data'!$AA$319:$AA$391</c:f>
              <c:numCache>
                <c:formatCode>0.00</c:formatCode>
                <c:ptCount val="73"/>
                <c:pt idx="0">
                  <c:v>0.98750000000000004</c:v>
                </c:pt>
                <c:pt idx="1">
                  <c:v>1.2437499999999999</c:v>
                </c:pt>
                <c:pt idx="2">
                  <c:v>1.7124999999999999</c:v>
                </c:pt>
                <c:pt idx="3">
                  <c:v>2.2000000000000002</c:v>
                </c:pt>
                <c:pt idx="4">
                  <c:v>2.4937499999999999</c:v>
                </c:pt>
                <c:pt idx="5">
                  <c:v>2.7374999999999998</c:v>
                </c:pt>
                <c:pt idx="6">
                  <c:v>3.15</c:v>
                </c:pt>
                <c:pt idx="7">
                  <c:v>3.53125</c:v>
                </c:pt>
                <c:pt idx="8">
                  <c:v>4.2562499999999996</c:v>
                </c:pt>
                <c:pt idx="9">
                  <c:v>4.78125</c:v>
                </c:pt>
                <c:pt idx="10">
                  <c:v>4.9812500000000002</c:v>
                </c:pt>
                <c:pt idx="11">
                  <c:v>5.1437499999999998</c:v>
                </c:pt>
                <c:pt idx="12">
                  <c:v>5.3375000000000004</c:v>
                </c:pt>
                <c:pt idx="13">
                  <c:v>5.71875</c:v>
                </c:pt>
                <c:pt idx="14">
                  <c:v>6.0437500000000002</c:v>
                </c:pt>
                <c:pt idx="15">
                  <c:v>6.15</c:v>
                </c:pt>
                <c:pt idx="16">
                  <c:v>6.8875000000000002</c:v>
                </c:pt>
                <c:pt idx="17">
                  <c:v>7.0437500000000002</c:v>
                </c:pt>
                <c:pt idx="18">
                  <c:v>7.2249999999999996</c:v>
                </c:pt>
                <c:pt idx="19">
                  <c:v>7.5125000000000002</c:v>
                </c:pt>
                <c:pt idx="20">
                  <c:v>7.84375</c:v>
                </c:pt>
                <c:pt idx="21">
                  <c:v>8.0500000000000007</c:v>
                </c:pt>
                <c:pt idx="22">
                  <c:v>8.125</c:v>
                </c:pt>
                <c:pt idx="23">
                  <c:v>8.3312500000000007</c:v>
                </c:pt>
                <c:pt idx="24">
                  <c:v>8.9937500000000004</c:v>
                </c:pt>
                <c:pt idx="25">
                  <c:v>9.1437500000000007</c:v>
                </c:pt>
                <c:pt idx="26">
                  <c:v>9.4937500000000004</c:v>
                </c:pt>
                <c:pt idx="27">
                  <c:v>9.7874999999999996</c:v>
                </c:pt>
                <c:pt idx="28">
                  <c:v>9.9250000000000007</c:v>
                </c:pt>
                <c:pt idx="29">
                  <c:v>10.018750000000001</c:v>
                </c:pt>
                <c:pt idx="30">
                  <c:v>10.35</c:v>
                </c:pt>
                <c:pt idx="31">
                  <c:v>10.675000000000001</c:v>
                </c:pt>
                <c:pt idx="32">
                  <c:v>11.1875</c:v>
                </c:pt>
                <c:pt idx="33">
                  <c:v>11.512499999999999</c:v>
                </c:pt>
                <c:pt idx="34">
                  <c:v>11.725</c:v>
                </c:pt>
                <c:pt idx="35">
                  <c:v>11.862500000000001</c:v>
                </c:pt>
                <c:pt idx="36">
                  <c:v>12.09375</c:v>
                </c:pt>
                <c:pt idx="37">
                  <c:v>12.46875</c:v>
                </c:pt>
                <c:pt idx="38">
                  <c:v>12.7</c:v>
                </c:pt>
                <c:pt idx="39">
                  <c:v>12.887499999999999</c:v>
                </c:pt>
                <c:pt idx="40">
                  <c:v>13.50625</c:v>
                </c:pt>
                <c:pt idx="41">
                  <c:v>13.737500000000001</c:v>
                </c:pt>
                <c:pt idx="42">
                  <c:v>13.918749999999999</c:v>
                </c:pt>
                <c:pt idx="43">
                  <c:v>14.275</c:v>
                </c:pt>
                <c:pt idx="44">
                  <c:v>14.5625</c:v>
                </c:pt>
                <c:pt idx="45">
                  <c:v>14.81875</c:v>
                </c:pt>
                <c:pt idx="46">
                  <c:v>14.96875</c:v>
                </c:pt>
                <c:pt idx="47">
                  <c:v>15.1875</c:v>
                </c:pt>
                <c:pt idx="48">
                  <c:v>15.80625</c:v>
                </c:pt>
                <c:pt idx="49">
                  <c:v>16.006250000000001</c:v>
                </c:pt>
                <c:pt idx="50">
                  <c:v>16.362500000000001</c:v>
                </c:pt>
                <c:pt idx="51">
                  <c:v>16.65625</c:v>
                </c:pt>
                <c:pt idx="52">
                  <c:v>16.824999999999999</c:v>
                </c:pt>
                <c:pt idx="53">
                  <c:v>16.962499999999999</c:v>
                </c:pt>
                <c:pt idx="54">
                  <c:v>17.362500000000001</c:v>
                </c:pt>
                <c:pt idx="55">
                  <c:v>17.625</c:v>
                </c:pt>
                <c:pt idx="56">
                  <c:v>18.118749999999999</c:v>
                </c:pt>
                <c:pt idx="57">
                  <c:v>18.4375</c:v>
                </c:pt>
                <c:pt idx="58">
                  <c:v>18.606249999999999</c:v>
                </c:pt>
                <c:pt idx="59">
                  <c:v>18.787500000000001</c:v>
                </c:pt>
                <c:pt idx="60">
                  <c:v>19.03125</c:v>
                </c:pt>
                <c:pt idx="61">
                  <c:v>19.418749999999999</c:v>
                </c:pt>
                <c:pt idx="62">
                  <c:v>19.649999999999999</c:v>
                </c:pt>
                <c:pt idx="63">
                  <c:v>19.793749999999999</c:v>
                </c:pt>
                <c:pt idx="64">
                  <c:v>20.381250000000001</c:v>
                </c:pt>
                <c:pt idx="65">
                  <c:v>20.456250000000001</c:v>
                </c:pt>
                <c:pt idx="66">
                  <c:v>20.574999999999999</c:v>
                </c:pt>
                <c:pt idx="67">
                  <c:v>20.96875</c:v>
                </c:pt>
                <c:pt idx="68">
                  <c:v>21.293749999999999</c:v>
                </c:pt>
                <c:pt idx="69">
                  <c:v>21.456250000000001</c:v>
                </c:pt>
                <c:pt idx="70">
                  <c:v>21.59375</c:v>
                </c:pt>
                <c:pt idx="71">
                  <c:v>21.993749999999999</c:v>
                </c:pt>
                <c:pt idx="72">
                  <c:v>22.23</c:v>
                </c:pt>
              </c:numCache>
            </c:numRef>
          </c:val>
          <c:smooth val="0"/>
        </c:ser>
        <c:ser>
          <c:idx val="7"/>
          <c:order val="5"/>
          <c:tx>
            <c:strRef>
              <c:f>'8172S Data'!$AI$238</c:f>
              <c:strCache>
                <c:ptCount val="1"/>
                <c:pt idx="0">
                  <c:v>-2.5°</c:v>
                </c:pt>
              </c:strCache>
            </c:strRef>
          </c:tx>
          <c:marker>
            <c:symbol val="none"/>
          </c:marker>
          <c:val>
            <c:numRef>
              <c:f>'8172S Data'!$AG$319:$AG$391</c:f>
              <c:numCache>
                <c:formatCode>0.00</c:formatCode>
                <c:ptCount val="73"/>
                <c:pt idx="0">
                  <c:v>2.6875</c:v>
                </c:pt>
                <c:pt idx="1">
                  <c:v>3.8687499999999999</c:v>
                </c:pt>
                <c:pt idx="2">
                  <c:v>4.1749999999999998</c:v>
                </c:pt>
                <c:pt idx="3">
                  <c:v>4.3624999999999998</c:v>
                </c:pt>
                <c:pt idx="4">
                  <c:v>4.71875</c:v>
                </c:pt>
                <c:pt idx="5">
                  <c:v>5.1375000000000002</c:v>
                </c:pt>
                <c:pt idx="6">
                  <c:v>5.4</c:v>
                </c:pt>
                <c:pt idx="7">
                  <c:v>5.4874999999999998</c:v>
                </c:pt>
                <c:pt idx="8">
                  <c:v>5.8250000000000002</c:v>
                </c:pt>
                <c:pt idx="9">
                  <c:v>6.6187500000000004</c:v>
                </c:pt>
                <c:pt idx="10">
                  <c:v>6.7937500000000002</c:v>
                </c:pt>
                <c:pt idx="11">
                  <c:v>7.1375000000000002</c:v>
                </c:pt>
                <c:pt idx="12">
                  <c:v>7.4437499999999996</c:v>
                </c:pt>
                <c:pt idx="13">
                  <c:v>7.5625</c:v>
                </c:pt>
                <c:pt idx="14">
                  <c:v>7.6875</c:v>
                </c:pt>
                <c:pt idx="15">
                  <c:v>8.0437499999999993</c:v>
                </c:pt>
                <c:pt idx="16">
                  <c:v>8.3062500000000004</c:v>
                </c:pt>
                <c:pt idx="17">
                  <c:v>8.9312500000000004</c:v>
                </c:pt>
                <c:pt idx="18">
                  <c:v>9.2750000000000004</c:v>
                </c:pt>
                <c:pt idx="19">
                  <c:v>9.4499999999999993</c:v>
                </c:pt>
                <c:pt idx="20">
                  <c:v>9.5500000000000007</c:v>
                </c:pt>
                <c:pt idx="21">
                  <c:v>9.7937499999999993</c:v>
                </c:pt>
                <c:pt idx="22">
                  <c:v>10.074999999999999</c:v>
                </c:pt>
                <c:pt idx="23">
                  <c:v>10.275</c:v>
                </c:pt>
                <c:pt idx="24">
                  <c:v>10.418749999999999</c:v>
                </c:pt>
                <c:pt idx="25">
                  <c:v>11.175000000000001</c:v>
                </c:pt>
                <c:pt idx="26">
                  <c:v>11.268750000000001</c:v>
                </c:pt>
                <c:pt idx="27">
                  <c:v>11.331250000000001</c:v>
                </c:pt>
                <c:pt idx="28">
                  <c:v>11.762499999999999</c:v>
                </c:pt>
                <c:pt idx="29">
                  <c:v>12.03125</c:v>
                </c:pt>
                <c:pt idx="30">
                  <c:v>12.1875</c:v>
                </c:pt>
                <c:pt idx="31">
                  <c:v>12.331250000000001</c:v>
                </c:pt>
                <c:pt idx="32">
                  <c:v>12.625</c:v>
                </c:pt>
                <c:pt idx="33">
                  <c:v>13.24375</c:v>
                </c:pt>
                <c:pt idx="34">
                  <c:v>13.49375</c:v>
                </c:pt>
                <c:pt idx="35">
                  <c:v>13.8375</c:v>
                </c:pt>
                <c:pt idx="36">
                  <c:v>14.137499999999999</c:v>
                </c:pt>
                <c:pt idx="37">
                  <c:v>14.3</c:v>
                </c:pt>
                <c:pt idx="38">
                  <c:v>14.45</c:v>
                </c:pt>
                <c:pt idx="39">
                  <c:v>14.86875</c:v>
                </c:pt>
                <c:pt idx="40">
                  <c:v>15.074999999999999</c:v>
                </c:pt>
                <c:pt idx="41">
                  <c:v>15.75625</c:v>
                </c:pt>
                <c:pt idx="42">
                  <c:v>16.074999999999999</c:v>
                </c:pt>
                <c:pt idx="43">
                  <c:v>16.262499999999999</c:v>
                </c:pt>
                <c:pt idx="44">
                  <c:v>16.381250000000001</c:v>
                </c:pt>
                <c:pt idx="45">
                  <c:v>16.75</c:v>
                </c:pt>
                <c:pt idx="46">
                  <c:v>17.0625</c:v>
                </c:pt>
                <c:pt idx="47">
                  <c:v>17.268750000000001</c:v>
                </c:pt>
                <c:pt idx="48">
                  <c:v>17.362500000000001</c:v>
                </c:pt>
                <c:pt idx="49">
                  <c:v>18.243749999999999</c:v>
                </c:pt>
                <c:pt idx="50">
                  <c:v>18.399999999999999</c:v>
                </c:pt>
                <c:pt idx="51">
                  <c:v>18.606249999999999</c:v>
                </c:pt>
                <c:pt idx="52">
                  <c:v>18.95</c:v>
                </c:pt>
                <c:pt idx="53">
                  <c:v>19.1875</c:v>
                </c:pt>
                <c:pt idx="54">
                  <c:v>19.3125</c:v>
                </c:pt>
                <c:pt idx="55">
                  <c:v>19.368749999999999</c:v>
                </c:pt>
                <c:pt idx="56">
                  <c:v>19.831250000000001</c:v>
                </c:pt>
                <c:pt idx="57">
                  <c:v>20.475000000000001</c:v>
                </c:pt>
                <c:pt idx="58">
                  <c:v>20.78125</c:v>
                </c:pt>
                <c:pt idx="59">
                  <c:v>21.087499999999999</c:v>
                </c:pt>
                <c:pt idx="60">
                  <c:v>21.243749999999999</c:v>
                </c:pt>
                <c:pt idx="61">
                  <c:v>21.324999999999999</c:v>
                </c:pt>
                <c:pt idx="62">
                  <c:v>21.606249999999999</c:v>
                </c:pt>
                <c:pt idx="63">
                  <c:v>21.962499999999999</c:v>
                </c:pt>
                <c:pt idx="64">
                  <c:v>22.175000000000001</c:v>
                </c:pt>
                <c:pt idx="65">
                  <c:v>22.887499999999999</c:v>
                </c:pt>
                <c:pt idx="66">
                  <c:v>23.143750000000001</c:v>
                </c:pt>
                <c:pt idx="67">
                  <c:v>23.243749999999999</c:v>
                </c:pt>
                <c:pt idx="68">
                  <c:v>23.318750000000001</c:v>
                </c:pt>
                <c:pt idx="69">
                  <c:v>23.693750000000001</c:v>
                </c:pt>
                <c:pt idx="70">
                  <c:v>23.918749999999999</c:v>
                </c:pt>
                <c:pt idx="71">
                  <c:v>24.068750000000001</c:v>
                </c:pt>
                <c:pt idx="72">
                  <c:v>24.068750000000001</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Data'!$AM$319:$AM$391</c:f>
              <c:numCache>
                <c:formatCode>0.00</c:formatCode>
                <c:ptCount val="73"/>
                <c:pt idx="0">
                  <c:v>1.1937500000000001</c:v>
                </c:pt>
                <c:pt idx="1">
                  <c:v>1.73125</c:v>
                </c:pt>
                <c:pt idx="2">
                  <c:v>2.1937500000000001</c:v>
                </c:pt>
                <c:pt idx="3">
                  <c:v>2.5874999999999999</c:v>
                </c:pt>
                <c:pt idx="4">
                  <c:v>3.8875000000000002</c:v>
                </c:pt>
                <c:pt idx="5">
                  <c:v>4.25</c:v>
                </c:pt>
                <c:pt idx="6">
                  <c:v>4.5625</c:v>
                </c:pt>
                <c:pt idx="7">
                  <c:v>4.8187499999999996</c:v>
                </c:pt>
                <c:pt idx="8">
                  <c:v>5.3187499999999996</c:v>
                </c:pt>
                <c:pt idx="9">
                  <c:v>5.6812500000000004</c:v>
                </c:pt>
                <c:pt idx="10">
                  <c:v>5.7750000000000004</c:v>
                </c:pt>
                <c:pt idx="11">
                  <c:v>5.96875</c:v>
                </c:pt>
                <c:pt idx="12">
                  <c:v>6.8937499999999998</c:v>
                </c:pt>
                <c:pt idx="13">
                  <c:v>7.0374999999999996</c:v>
                </c:pt>
                <c:pt idx="14">
                  <c:v>7.4375</c:v>
                </c:pt>
                <c:pt idx="15">
                  <c:v>7.7687499999999998</c:v>
                </c:pt>
                <c:pt idx="16">
                  <c:v>7.96875</c:v>
                </c:pt>
                <c:pt idx="17">
                  <c:v>8.1</c:v>
                </c:pt>
                <c:pt idx="18">
                  <c:v>8.4250000000000007</c:v>
                </c:pt>
                <c:pt idx="19">
                  <c:v>8.8249999999999993</c:v>
                </c:pt>
                <c:pt idx="20">
                  <c:v>9.34375</c:v>
                </c:pt>
                <c:pt idx="21">
                  <c:v>9.7062500000000007</c:v>
                </c:pt>
                <c:pt idx="22">
                  <c:v>9.8812499999999996</c:v>
                </c:pt>
                <c:pt idx="23">
                  <c:v>10.0875</c:v>
                </c:pt>
                <c:pt idx="24">
                  <c:v>10.24375</c:v>
                </c:pt>
                <c:pt idx="25">
                  <c:v>10.5625</c:v>
                </c:pt>
                <c:pt idx="26">
                  <c:v>10.856249999999999</c:v>
                </c:pt>
                <c:pt idx="27">
                  <c:v>11.018750000000001</c:v>
                </c:pt>
                <c:pt idx="28">
                  <c:v>11.7125</c:v>
                </c:pt>
                <c:pt idx="29">
                  <c:v>11.831250000000001</c:v>
                </c:pt>
                <c:pt idx="30">
                  <c:v>11.93125</c:v>
                </c:pt>
                <c:pt idx="31">
                  <c:v>12.24375</c:v>
                </c:pt>
                <c:pt idx="32">
                  <c:v>12.55625</c:v>
                </c:pt>
                <c:pt idx="33">
                  <c:v>12.793749999999999</c:v>
                </c:pt>
                <c:pt idx="34">
                  <c:v>12.887499999999999</c:v>
                </c:pt>
                <c:pt idx="35">
                  <c:v>13.18125</c:v>
                </c:pt>
                <c:pt idx="36">
                  <c:v>13.893750000000001</c:v>
                </c:pt>
                <c:pt idx="37">
                  <c:v>14.018750000000001</c:v>
                </c:pt>
                <c:pt idx="38">
                  <c:v>14.4</c:v>
                </c:pt>
                <c:pt idx="39">
                  <c:v>14.65</c:v>
                </c:pt>
                <c:pt idx="40">
                  <c:v>14.856249999999999</c:v>
                </c:pt>
                <c:pt idx="41">
                  <c:v>14.9125</c:v>
                </c:pt>
                <c:pt idx="42">
                  <c:v>15.35</c:v>
                </c:pt>
                <c:pt idx="43">
                  <c:v>15.675000000000001</c:v>
                </c:pt>
                <c:pt idx="44">
                  <c:v>16.324999999999999</c:v>
                </c:pt>
                <c:pt idx="45">
                  <c:v>16.643750000000001</c:v>
                </c:pt>
                <c:pt idx="46">
                  <c:v>16.850000000000001</c:v>
                </c:pt>
                <c:pt idx="47">
                  <c:v>16.96875</c:v>
                </c:pt>
                <c:pt idx="48">
                  <c:v>17.21875</c:v>
                </c:pt>
                <c:pt idx="49">
                  <c:v>17.59375</c:v>
                </c:pt>
                <c:pt idx="50">
                  <c:v>17.856249999999999</c:v>
                </c:pt>
                <c:pt idx="51">
                  <c:v>18.043749999999999</c:v>
                </c:pt>
                <c:pt idx="52">
                  <c:v>18.875</c:v>
                </c:pt>
                <c:pt idx="53">
                  <c:v>18.993749999999999</c:v>
                </c:pt>
                <c:pt idx="54">
                  <c:v>19.118749999999999</c:v>
                </c:pt>
                <c:pt idx="55">
                  <c:v>19.512499999999999</c:v>
                </c:pt>
                <c:pt idx="56">
                  <c:v>19.774999999999999</c:v>
                </c:pt>
                <c:pt idx="57">
                  <c:v>20.006250000000001</c:v>
                </c:pt>
                <c:pt idx="58">
                  <c:v>20.087499999999999</c:v>
                </c:pt>
                <c:pt idx="59">
                  <c:v>20.475000000000001</c:v>
                </c:pt>
                <c:pt idx="60">
                  <c:v>21.131250000000001</c:v>
                </c:pt>
                <c:pt idx="61">
                  <c:v>21.356249999999999</c:v>
                </c:pt>
                <c:pt idx="62">
                  <c:v>21.725000000000001</c:v>
                </c:pt>
                <c:pt idx="63">
                  <c:v>21.9375</c:v>
                </c:pt>
                <c:pt idx="64">
                  <c:v>22.1</c:v>
                </c:pt>
                <c:pt idx="65">
                  <c:v>22.274999999999999</c:v>
                </c:pt>
                <c:pt idx="66">
                  <c:v>22.65625</c:v>
                </c:pt>
                <c:pt idx="67">
                  <c:v>22.956250000000001</c:v>
                </c:pt>
                <c:pt idx="68">
                  <c:v>23.693750000000001</c:v>
                </c:pt>
                <c:pt idx="69">
                  <c:v>23.931249999999999</c:v>
                </c:pt>
                <c:pt idx="70">
                  <c:v>24.056249999999999</c:v>
                </c:pt>
                <c:pt idx="71">
                  <c:v>24.181249999999999</c:v>
                </c:pt>
                <c:pt idx="72">
                  <c:v>24.45</c:v>
                </c:pt>
              </c:numCache>
            </c:numRef>
          </c:val>
          <c:smooth val="0"/>
        </c:ser>
        <c:ser>
          <c:idx val="8"/>
          <c:order val="7"/>
          <c:tx>
            <c:strRef>
              <c:f>'8172S Data'!$AU$238</c:f>
              <c:strCache>
                <c:ptCount val="1"/>
                <c:pt idx="0">
                  <c:v>-3.5°</c:v>
                </c:pt>
              </c:strCache>
            </c:strRef>
          </c:tx>
          <c:marker>
            <c:symbol val="none"/>
          </c:marker>
          <c:val>
            <c:numRef>
              <c:f>'8172S Data'!$AS$319:$AS$391</c:f>
              <c:numCache>
                <c:formatCode>0.00</c:formatCode>
                <c:ptCount val="73"/>
                <c:pt idx="0">
                  <c:v>0.125</c:v>
                </c:pt>
                <c:pt idx="1">
                  <c:v>1.0687500000000001</c:v>
                </c:pt>
                <c:pt idx="2">
                  <c:v>1.425</c:v>
                </c:pt>
                <c:pt idx="3">
                  <c:v>2.0125000000000002</c:v>
                </c:pt>
                <c:pt idx="4">
                  <c:v>2.5687500000000001</c:v>
                </c:pt>
                <c:pt idx="5">
                  <c:v>2.9437500000000001</c:v>
                </c:pt>
                <c:pt idx="6">
                  <c:v>3.2062499999999998</c:v>
                </c:pt>
                <c:pt idx="7">
                  <c:v>3.8687499999999999</c:v>
                </c:pt>
                <c:pt idx="8">
                  <c:v>4.3375000000000004</c:v>
                </c:pt>
                <c:pt idx="9">
                  <c:v>5.3375000000000004</c:v>
                </c:pt>
                <c:pt idx="10">
                  <c:v>5.7062499999999998</c:v>
                </c:pt>
                <c:pt idx="11">
                  <c:v>6.0750000000000002</c:v>
                </c:pt>
                <c:pt idx="12">
                  <c:v>6.28125</c:v>
                </c:pt>
                <c:pt idx="13">
                  <c:v>6.5125000000000002</c:v>
                </c:pt>
                <c:pt idx="14">
                  <c:v>6.9812500000000002</c:v>
                </c:pt>
                <c:pt idx="15">
                  <c:v>7.3062500000000004</c:v>
                </c:pt>
                <c:pt idx="16">
                  <c:v>7.375</c:v>
                </c:pt>
                <c:pt idx="17">
                  <c:v>8.2874999999999996</c:v>
                </c:pt>
                <c:pt idx="18">
                  <c:v>8.5250000000000004</c:v>
                </c:pt>
                <c:pt idx="19">
                  <c:v>8.7249999999999996</c:v>
                </c:pt>
                <c:pt idx="20">
                  <c:v>9.09375</c:v>
                </c:pt>
                <c:pt idx="21">
                  <c:v>9.3812499999999996</c:v>
                </c:pt>
                <c:pt idx="22">
                  <c:v>9.6312499999999996</c:v>
                </c:pt>
                <c:pt idx="23">
                  <c:v>9.7249999999999996</c:v>
                </c:pt>
                <c:pt idx="24">
                  <c:v>10.03125</c:v>
                </c:pt>
                <c:pt idx="25">
                  <c:v>10.71875</c:v>
                </c:pt>
                <c:pt idx="26">
                  <c:v>10.975</c:v>
                </c:pt>
                <c:pt idx="27">
                  <c:v>11.324999999999999</c:v>
                </c:pt>
                <c:pt idx="28">
                  <c:v>11.50625</c:v>
                </c:pt>
                <c:pt idx="29">
                  <c:v>11.625</c:v>
                </c:pt>
                <c:pt idx="30">
                  <c:v>11.75625</c:v>
                </c:pt>
                <c:pt idx="31">
                  <c:v>12.19375</c:v>
                </c:pt>
                <c:pt idx="32">
                  <c:v>12.40625</c:v>
                </c:pt>
                <c:pt idx="33">
                  <c:v>13.11875</c:v>
                </c:pt>
                <c:pt idx="34">
                  <c:v>13.46875</c:v>
                </c:pt>
                <c:pt idx="35">
                  <c:v>13.668749999999999</c:v>
                </c:pt>
                <c:pt idx="36">
                  <c:v>13.731249999999999</c:v>
                </c:pt>
                <c:pt idx="37">
                  <c:v>14.018750000000001</c:v>
                </c:pt>
                <c:pt idx="38">
                  <c:v>14.28125</c:v>
                </c:pt>
                <c:pt idx="39">
                  <c:v>14.5</c:v>
                </c:pt>
                <c:pt idx="40">
                  <c:v>14.5875</c:v>
                </c:pt>
                <c:pt idx="41">
                  <c:v>15.50625</c:v>
                </c:pt>
                <c:pt idx="42">
                  <c:v>15.725</c:v>
                </c:pt>
                <c:pt idx="43">
                  <c:v>15.9375</c:v>
                </c:pt>
                <c:pt idx="44">
                  <c:v>16.362500000000001</c:v>
                </c:pt>
                <c:pt idx="45">
                  <c:v>16.612500000000001</c:v>
                </c:pt>
                <c:pt idx="46">
                  <c:v>16.706250000000001</c:v>
                </c:pt>
                <c:pt idx="47">
                  <c:v>16.818750000000001</c:v>
                </c:pt>
                <c:pt idx="48">
                  <c:v>17.243749999999999</c:v>
                </c:pt>
                <c:pt idx="49">
                  <c:v>17.8125</c:v>
                </c:pt>
                <c:pt idx="50">
                  <c:v>18.256250000000001</c:v>
                </c:pt>
                <c:pt idx="51">
                  <c:v>18.587499999999999</c:v>
                </c:pt>
                <c:pt idx="52">
                  <c:v>18.84375</c:v>
                </c:pt>
                <c:pt idx="53">
                  <c:v>18.925000000000001</c:v>
                </c:pt>
                <c:pt idx="54">
                  <c:v>19.181249999999999</c:v>
                </c:pt>
                <c:pt idx="55">
                  <c:v>19.524999999999999</c:v>
                </c:pt>
                <c:pt idx="56">
                  <c:v>19.75</c:v>
                </c:pt>
                <c:pt idx="57">
                  <c:v>20.456250000000001</c:v>
                </c:pt>
                <c:pt idx="58">
                  <c:v>20.774999999999999</c:v>
                </c:pt>
                <c:pt idx="59">
                  <c:v>20.96875</c:v>
                </c:pt>
                <c:pt idx="60">
                  <c:v>21.03125</c:v>
                </c:pt>
                <c:pt idx="61">
                  <c:v>21.456250000000001</c:v>
                </c:pt>
                <c:pt idx="62">
                  <c:v>21.71875</c:v>
                </c:pt>
                <c:pt idx="63">
                  <c:v>21.824999999999999</c:v>
                </c:pt>
                <c:pt idx="64">
                  <c:v>21.90625</c:v>
                </c:pt>
                <c:pt idx="65">
                  <c:v>22.756250000000001</c:v>
                </c:pt>
                <c:pt idx="66">
                  <c:v>22.931249999999999</c:v>
                </c:pt>
                <c:pt idx="67">
                  <c:v>23.293749999999999</c:v>
                </c:pt>
                <c:pt idx="68">
                  <c:v>23.631250000000001</c:v>
                </c:pt>
                <c:pt idx="69">
                  <c:v>23.831250000000001</c:v>
                </c:pt>
                <c:pt idx="70">
                  <c:v>23.956250000000001</c:v>
                </c:pt>
                <c:pt idx="71">
                  <c:v>24.118749999999999</c:v>
                </c:pt>
                <c:pt idx="72">
                  <c:v>24.487500000000001</c:v>
                </c:pt>
              </c:numCache>
            </c:numRef>
          </c:val>
          <c:smooth val="0"/>
        </c:ser>
        <c:ser>
          <c:idx val="4"/>
          <c:order val="8"/>
          <c:tx>
            <c:strRef>
              <c:f>'8172S Data'!$BA$316</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Data'!$AY$319:$AY$391</c:f>
              <c:numCache>
                <c:formatCode>0.00</c:formatCode>
                <c:ptCount val="73"/>
                <c:pt idx="0">
                  <c:v>1.3187500000000001</c:v>
                </c:pt>
                <c:pt idx="1">
                  <c:v>1.9</c:v>
                </c:pt>
                <c:pt idx="2">
                  <c:v>2.4562499999999998</c:v>
                </c:pt>
                <c:pt idx="3">
                  <c:v>2.9249999999999998</c:v>
                </c:pt>
                <c:pt idx="4">
                  <c:v>3.2124999999999999</c:v>
                </c:pt>
                <c:pt idx="5">
                  <c:v>3.8687499999999999</c:v>
                </c:pt>
                <c:pt idx="6">
                  <c:v>5.0875000000000004</c:v>
                </c:pt>
                <c:pt idx="7">
                  <c:v>5.4625000000000004</c:v>
                </c:pt>
                <c:pt idx="8">
                  <c:v>5.9874999999999998</c:v>
                </c:pt>
                <c:pt idx="9">
                  <c:v>6.35</c:v>
                </c:pt>
                <c:pt idx="10">
                  <c:v>6.55</c:v>
                </c:pt>
                <c:pt idx="11">
                  <c:v>6.8125</c:v>
                </c:pt>
                <c:pt idx="12">
                  <c:v>7.28125</c:v>
                </c:pt>
                <c:pt idx="13">
                  <c:v>7.625</c:v>
                </c:pt>
                <c:pt idx="14">
                  <c:v>8.375</c:v>
                </c:pt>
                <c:pt idx="15">
                  <c:v>8.65625</c:v>
                </c:pt>
                <c:pt idx="16">
                  <c:v>8.9562500000000007</c:v>
                </c:pt>
                <c:pt idx="17">
                  <c:v>9.1125000000000007</c:v>
                </c:pt>
                <c:pt idx="18">
                  <c:v>9.4562500000000007</c:v>
                </c:pt>
                <c:pt idx="19">
                  <c:v>9.8625000000000007</c:v>
                </c:pt>
                <c:pt idx="20">
                  <c:v>10.137499999999999</c:v>
                </c:pt>
                <c:pt idx="21">
                  <c:v>10.231249999999999</c:v>
                </c:pt>
                <c:pt idx="22">
                  <c:v>11.125</c:v>
                </c:pt>
                <c:pt idx="23">
                  <c:v>11.275</c:v>
                </c:pt>
                <c:pt idx="24">
                  <c:v>11.43125</c:v>
                </c:pt>
                <c:pt idx="25">
                  <c:v>11.85</c:v>
                </c:pt>
                <c:pt idx="26">
                  <c:v>12.112500000000001</c:v>
                </c:pt>
                <c:pt idx="27">
                  <c:v>12.331250000000001</c:v>
                </c:pt>
                <c:pt idx="28">
                  <c:v>12.475</c:v>
                </c:pt>
                <c:pt idx="29">
                  <c:v>12.9</c:v>
                </c:pt>
                <c:pt idx="30">
                  <c:v>13.418749999999999</c:v>
                </c:pt>
                <c:pt idx="31">
                  <c:v>13.6875</c:v>
                </c:pt>
                <c:pt idx="32">
                  <c:v>14.012499999999999</c:v>
                </c:pt>
                <c:pt idx="33">
                  <c:v>14.231249999999999</c:v>
                </c:pt>
                <c:pt idx="34">
                  <c:v>14.4</c:v>
                </c:pt>
                <c:pt idx="35">
                  <c:v>14.7125</c:v>
                </c:pt>
                <c:pt idx="36">
                  <c:v>15.143750000000001</c:v>
                </c:pt>
                <c:pt idx="37">
                  <c:v>15.456250000000001</c:v>
                </c:pt>
                <c:pt idx="38">
                  <c:v>16.106249999999999</c:v>
                </c:pt>
                <c:pt idx="39">
                  <c:v>16.337499999999999</c:v>
                </c:pt>
                <c:pt idx="40">
                  <c:v>16.512499999999999</c:v>
                </c:pt>
                <c:pt idx="41">
                  <c:v>16.581250000000001</c:v>
                </c:pt>
                <c:pt idx="42">
                  <c:v>17</c:v>
                </c:pt>
                <c:pt idx="43">
                  <c:v>17.46875</c:v>
                </c:pt>
                <c:pt idx="44">
                  <c:v>17.662500000000001</c:v>
                </c:pt>
                <c:pt idx="45">
                  <c:v>17.793749999999999</c:v>
                </c:pt>
                <c:pt idx="46">
                  <c:v>18.631250000000001</c:v>
                </c:pt>
                <c:pt idx="47">
                  <c:v>18.774999999999999</c:v>
                </c:pt>
                <c:pt idx="48">
                  <c:v>19</c:v>
                </c:pt>
                <c:pt idx="49">
                  <c:v>19.381250000000001</c:v>
                </c:pt>
                <c:pt idx="50">
                  <c:v>19.587499999999999</c:v>
                </c:pt>
                <c:pt idx="51">
                  <c:v>19.787500000000001</c:v>
                </c:pt>
                <c:pt idx="52">
                  <c:v>20.037500000000001</c:v>
                </c:pt>
                <c:pt idx="53">
                  <c:v>20.5</c:v>
                </c:pt>
                <c:pt idx="54">
                  <c:v>20.96875</c:v>
                </c:pt>
                <c:pt idx="55">
                  <c:v>21.3125</c:v>
                </c:pt>
                <c:pt idx="56">
                  <c:v>21.574999999999999</c:v>
                </c:pt>
                <c:pt idx="57">
                  <c:v>21.78125</c:v>
                </c:pt>
                <c:pt idx="58">
                  <c:v>21.9</c:v>
                </c:pt>
                <c:pt idx="59">
                  <c:v>22.3125</c:v>
                </c:pt>
                <c:pt idx="60">
                  <c:v>22.65625</c:v>
                </c:pt>
                <c:pt idx="61">
                  <c:v>22.862500000000001</c:v>
                </c:pt>
                <c:pt idx="62">
                  <c:v>23.6</c:v>
                </c:pt>
                <c:pt idx="63">
                  <c:v>23.8</c:v>
                </c:pt>
                <c:pt idx="64">
                  <c:v>23.887499999999999</c:v>
                </c:pt>
                <c:pt idx="65">
                  <c:v>24.081250000000001</c:v>
                </c:pt>
                <c:pt idx="66">
                  <c:v>24.462499999999999</c:v>
                </c:pt>
                <c:pt idx="67">
                  <c:v>24.75</c:v>
                </c:pt>
                <c:pt idx="68">
                  <c:v>24.9375</c:v>
                </c:pt>
                <c:pt idx="69">
                  <c:v>25.1</c:v>
                </c:pt>
                <c:pt idx="70">
                  <c:v>25.26</c:v>
                </c:pt>
                <c:pt idx="71">
                  <c:v>25.47</c:v>
                </c:pt>
                <c:pt idx="72">
                  <c:v>25.68</c:v>
                </c:pt>
              </c:numCache>
            </c:numRef>
          </c:val>
          <c:smooth val="0"/>
        </c:ser>
        <c:dLbls>
          <c:showLegendKey val="0"/>
          <c:showVal val="0"/>
          <c:showCatName val="0"/>
          <c:showSerName val="0"/>
          <c:showPercent val="0"/>
          <c:showBubbleSize val="0"/>
        </c:dLbls>
        <c:marker val="1"/>
        <c:smooth val="0"/>
        <c:axId val="117761536"/>
        <c:axId val="117763456"/>
      </c:lineChart>
      <c:catAx>
        <c:axId val="1177615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7763456"/>
        <c:crosses val="autoZero"/>
        <c:auto val="1"/>
        <c:lblAlgn val="ctr"/>
        <c:lblOffset val="100"/>
        <c:tickMarkSkip val="1"/>
        <c:noMultiLvlLbl val="0"/>
      </c:catAx>
      <c:valAx>
        <c:axId val="11776345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7761536"/>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170kph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Data'!$E$397:$E$469</c:f>
              <c:numCache>
                <c:formatCode>0</c:formatCode>
                <c:ptCount val="73"/>
                <c:pt idx="0">
                  <c:v>2785.8194586023328</c:v>
                </c:pt>
                <c:pt idx="1">
                  <c:v>2605.4834967837178</c:v>
                </c:pt>
                <c:pt idx="2">
                  <c:v>2184.8604141675251</c:v>
                </c:pt>
                <c:pt idx="3">
                  <c:v>1838.6716025537851</c:v>
                </c:pt>
                <c:pt idx="4">
                  <c:v>1733.5312495862952</c:v>
                </c:pt>
                <c:pt idx="5">
                  <c:v>1742.4180822918688</c:v>
                </c:pt>
                <c:pt idx="6">
                  <c:v>1780.5154300268794</c:v>
                </c:pt>
                <c:pt idx="7">
                  <c:v>1596.2953653666234</c:v>
                </c:pt>
                <c:pt idx="8">
                  <c:v>1821.9024127671403</c:v>
                </c:pt>
                <c:pt idx="9">
                  <c:v>1644.8605987998778</c:v>
                </c:pt>
                <c:pt idx="10">
                  <c:v>1703.148714463699</c:v>
                </c:pt>
                <c:pt idx="11">
                  <c:v>1757.6221636594528</c:v>
                </c:pt>
                <c:pt idx="12">
                  <c:v>1730.7740949490235</c:v>
                </c:pt>
                <c:pt idx="13">
                  <c:v>1641.3228249111417</c:v>
                </c:pt>
                <c:pt idx="14">
                  <c:v>1659.9951714147755</c:v>
                </c:pt>
                <c:pt idx="15">
                  <c:v>1679.5267785037104</c:v>
                </c:pt>
                <c:pt idx="16">
                  <c:v>1573.8070967428762</c:v>
                </c:pt>
                <c:pt idx="17">
                  <c:v>1579.1505266734621</c:v>
                </c:pt>
                <c:pt idx="18">
                  <c:v>1626.91339532755</c:v>
                </c:pt>
                <c:pt idx="19">
                  <c:v>1605.0497297253389</c:v>
                </c:pt>
                <c:pt idx="20">
                  <c:v>1570.6418182533039</c:v>
                </c:pt>
                <c:pt idx="21">
                  <c:v>1576.1933675463915</c:v>
                </c:pt>
                <c:pt idx="22">
                  <c:v>1611.7809292170632</c:v>
                </c:pt>
                <c:pt idx="23">
                  <c:v>1623.21962342386</c:v>
                </c:pt>
                <c:pt idx="24">
                  <c:v>1665.7196897956298</c:v>
                </c:pt>
                <c:pt idx="25">
                  <c:v>1684.278941159675</c:v>
                </c:pt>
                <c:pt idx="26">
                  <c:v>1636.6789183766</c:v>
                </c:pt>
                <c:pt idx="27">
                  <c:v>1613.9351608045306</c:v>
                </c:pt>
                <c:pt idx="28">
                  <c:v>1653.1329460492857</c:v>
                </c:pt>
                <c:pt idx="29">
                  <c:v>1679.2461334252794</c:v>
                </c:pt>
                <c:pt idx="30">
                  <c:v>1655.6996477745756</c:v>
                </c:pt>
                <c:pt idx="31">
                  <c:v>1608.0902667932087</c:v>
                </c:pt>
                <c:pt idx="32">
                  <c:v>1664.602969322488</c:v>
                </c:pt>
                <c:pt idx="33">
                  <c:v>1594.5841593287539</c:v>
                </c:pt>
                <c:pt idx="34">
                  <c:v>1592.4496983019671</c:v>
                </c:pt>
                <c:pt idx="35">
                  <c:v>1622.3422633897144</c:v>
                </c:pt>
                <c:pt idx="36">
                  <c:v>1638.9755625869402</c:v>
                </c:pt>
                <c:pt idx="37">
                  <c:v>1587.8427756839092</c:v>
                </c:pt>
                <c:pt idx="38">
                  <c:v>1587.9000275303763</c:v>
                </c:pt>
                <c:pt idx="39">
                  <c:v>1612.4078734901173</c:v>
                </c:pt>
                <c:pt idx="40">
                  <c:v>1572.7335777481678</c:v>
                </c:pt>
                <c:pt idx="41">
                  <c:v>1599.1438774831715</c:v>
                </c:pt>
                <c:pt idx="42">
                  <c:v>1615.185987946129</c:v>
                </c:pt>
                <c:pt idx="43">
                  <c:v>1598.9337410805301</c:v>
                </c:pt>
                <c:pt idx="44">
                  <c:v>1547.0631049440324</c:v>
                </c:pt>
                <c:pt idx="45">
                  <c:v>1580.8008182140031</c:v>
                </c:pt>
                <c:pt idx="46">
                  <c:v>1601.0187888054861</c:v>
                </c:pt>
                <c:pt idx="47">
                  <c:v>1611.9107379839593</c:v>
                </c:pt>
                <c:pt idx="48">
                  <c:v>1585.9671524931136</c:v>
                </c:pt>
                <c:pt idx="49">
                  <c:v>1601.3965386453781</c:v>
                </c:pt>
                <c:pt idx="50">
                  <c:v>1557.5912434504191</c:v>
                </c:pt>
                <c:pt idx="51">
                  <c:v>1548.1048168233724</c:v>
                </c:pt>
                <c:pt idx="52">
                  <c:v>1569.320183949779</c:v>
                </c:pt>
                <c:pt idx="53">
                  <c:v>1599.4348485290134</c:v>
                </c:pt>
                <c:pt idx="54">
                  <c:v>1576.1508400071759</c:v>
                </c:pt>
                <c:pt idx="55">
                  <c:v>1568.0450471305398</c:v>
                </c:pt>
                <c:pt idx="56">
                  <c:v>1583.0957621061232</c:v>
                </c:pt>
                <c:pt idx="57">
                  <c:v>1566.6492628229032</c:v>
                </c:pt>
                <c:pt idx="58">
                  <c:v>1568.9749067906662</c:v>
                </c:pt>
                <c:pt idx="59">
                  <c:v>1582.5250019646614</c:v>
                </c:pt>
                <c:pt idx="60">
                  <c:v>1570.4979985579671</c:v>
                </c:pt>
                <c:pt idx="61">
                  <c:v>1571.697487643253</c:v>
                </c:pt>
                <c:pt idx="62">
                  <c:v>1567.8794947768652</c:v>
                </c:pt>
                <c:pt idx="63">
                  <c:v>1570.3270788695686</c:v>
                </c:pt>
                <c:pt idx="64">
                  <c:v>1528.8313068953551</c:v>
                </c:pt>
                <c:pt idx="65">
                  <c:v>1548.0260635479499</c:v>
                </c:pt>
                <c:pt idx="66">
                  <c:v>1562.4523909962456</c:v>
                </c:pt>
                <c:pt idx="67">
                  <c:v>1541.088549806532</c:v>
                </c:pt>
                <c:pt idx="68">
                  <c:v>1511.9158064215273</c:v>
                </c:pt>
                <c:pt idx="69">
                  <c:v>1516.5181371333556</c:v>
                </c:pt>
                <c:pt idx="70">
                  <c:v>1520.2601003347504</c:v>
                </c:pt>
                <c:pt idx="71">
                  <c:v>1555.7627545702089</c:v>
                </c:pt>
                <c:pt idx="72">
                  <c:v>1626.9884265489857</c:v>
                </c:pt>
              </c:numCache>
            </c:numRef>
          </c:val>
          <c:smooth val="0"/>
        </c:ser>
        <c:ser>
          <c:idx val="5"/>
          <c:order val="1"/>
          <c:tx>
            <c:strRef>
              <c:f>'8172S Data'!$K$238</c:f>
              <c:strCache>
                <c:ptCount val="1"/>
                <c:pt idx="0">
                  <c:v>-0.5°</c:v>
                </c:pt>
              </c:strCache>
            </c:strRef>
          </c:tx>
          <c:marker>
            <c:symbol val="none"/>
          </c:marker>
          <c:val>
            <c:numRef>
              <c:f>'8172S Data'!$K$397:$K$469</c:f>
              <c:numCache>
                <c:formatCode>0</c:formatCode>
                <c:ptCount val="73"/>
                <c:pt idx="0">
                  <c:v>2115.1194733841285</c:v>
                </c:pt>
                <c:pt idx="1">
                  <c:v>2672.1419083804403</c:v>
                </c:pt>
                <c:pt idx="2">
                  <c:v>2625.5306520084127</c:v>
                </c:pt>
                <c:pt idx="3">
                  <c:v>1897.8328833612698</c:v>
                </c:pt>
                <c:pt idx="4">
                  <c:v>1643.2678640651245</c:v>
                </c:pt>
                <c:pt idx="5">
                  <c:v>1817.8520728191463</c:v>
                </c:pt>
                <c:pt idx="6">
                  <c:v>2021.3337071989577</c:v>
                </c:pt>
                <c:pt idx="7">
                  <c:v>1639.8219476669956</c:v>
                </c:pt>
                <c:pt idx="8">
                  <c:v>1672.2712888158592</c:v>
                </c:pt>
                <c:pt idx="9">
                  <c:v>1584.3723718052954</c:v>
                </c:pt>
                <c:pt idx="10">
                  <c:v>1498.5346585117227</c:v>
                </c:pt>
                <c:pt idx="11">
                  <c:v>1492.1235431970322</c:v>
                </c:pt>
                <c:pt idx="12">
                  <c:v>1635.6292382964091</c:v>
                </c:pt>
                <c:pt idx="13">
                  <c:v>1634.4814712732182</c:v>
                </c:pt>
                <c:pt idx="14">
                  <c:v>1730.5291299869014</c:v>
                </c:pt>
                <c:pt idx="15">
                  <c:v>1615.4113428296782</c:v>
                </c:pt>
                <c:pt idx="16">
                  <c:v>1513.0744295287743</c:v>
                </c:pt>
                <c:pt idx="17">
                  <c:v>1451.0634127843869</c:v>
                </c:pt>
                <c:pt idx="18">
                  <c:v>1536.682773921548</c:v>
                </c:pt>
                <c:pt idx="19">
                  <c:v>1574.1605535229478</c:v>
                </c:pt>
                <c:pt idx="20">
                  <c:v>1506.4692878162946</c:v>
                </c:pt>
                <c:pt idx="21">
                  <c:v>1437.7948885976407</c:v>
                </c:pt>
                <c:pt idx="22">
                  <c:v>1597.9161576538961</c:v>
                </c:pt>
                <c:pt idx="23">
                  <c:v>1465.9838855181351</c:v>
                </c:pt>
                <c:pt idx="24">
                  <c:v>1482.7939906587089</c:v>
                </c:pt>
                <c:pt idx="25">
                  <c:v>1562.0269135396377</c:v>
                </c:pt>
                <c:pt idx="26">
                  <c:v>1552.1819513726584</c:v>
                </c:pt>
                <c:pt idx="27">
                  <c:v>1501.2101269142952</c:v>
                </c:pt>
                <c:pt idx="28">
                  <c:v>1509.2149389117876</c:v>
                </c:pt>
                <c:pt idx="29">
                  <c:v>1579.4909595075442</c:v>
                </c:pt>
                <c:pt idx="30">
                  <c:v>1622.5299859864028</c:v>
                </c:pt>
                <c:pt idx="31">
                  <c:v>1558.8830639289351</c:v>
                </c:pt>
                <c:pt idx="32">
                  <c:v>1588.1315226637737</c:v>
                </c:pt>
                <c:pt idx="33">
                  <c:v>1537.4106799171966</c:v>
                </c:pt>
                <c:pt idx="34">
                  <c:v>1500.4413601089764</c:v>
                </c:pt>
                <c:pt idx="35">
                  <c:v>1525.6866934378259</c:v>
                </c:pt>
                <c:pt idx="36">
                  <c:v>1568.1870355898593</c:v>
                </c:pt>
                <c:pt idx="37">
                  <c:v>1532.2505558364835</c:v>
                </c:pt>
                <c:pt idx="38">
                  <c:v>1604.2959241102001</c:v>
                </c:pt>
                <c:pt idx="39">
                  <c:v>1551.3952868209051</c:v>
                </c:pt>
                <c:pt idx="40">
                  <c:v>1501.6916124496463</c:v>
                </c:pt>
                <c:pt idx="41">
                  <c:v>1470.7384978625505</c:v>
                </c:pt>
                <c:pt idx="42">
                  <c:v>1537.5155708713321</c:v>
                </c:pt>
                <c:pt idx="43">
                  <c:v>1557.5450564169189</c:v>
                </c:pt>
                <c:pt idx="44">
                  <c:v>1514.3749358945379</c:v>
                </c:pt>
                <c:pt idx="45">
                  <c:v>1508.522848789903</c:v>
                </c:pt>
                <c:pt idx="46">
                  <c:v>1581.8792627900309</c:v>
                </c:pt>
                <c:pt idx="47">
                  <c:v>1488.0745528681307</c:v>
                </c:pt>
                <c:pt idx="48">
                  <c:v>1508.277788584578</c:v>
                </c:pt>
                <c:pt idx="49">
                  <c:v>1542.2590317583131</c:v>
                </c:pt>
                <c:pt idx="50">
                  <c:v>1530.1169477455624</c:v>
                </c:pt>
                <c:pt idx="51">
                  <c:v>1506.5119227076718</c:v>
                </c:pt>
                <c:pt idx="52">
                  <c:v>1502.2916933653969</c:v>
                </c:pt>
                <c:pt idx="53">
                  <c:v>1545.6433243036952</c:v>
                </c:pt>
                <c:pt idx="54">
                  <c:v>1555.9767241563866</c:v>
                </c:pt>
                <c:pt idx="55">
                  <c:v>1521.6394984289441</c:v>
                </c:pt>
                <c:pt idx="56">
                  <c:v>1545.958967330499</c:v>
                </c:pt>
                <c:pt idx="57">
                  <c:v>1504.6624694462614</c:v>
                </c:pt>
                <c:pt idx="58">
                  <c:v>1504.2255772838942</c:v>
                </c:pt>
                <c:pt idx="59">
                  <c:v>1520.643406980724</c:v>
                </c:pt>
                <c:pt idx="60">
                  <c:v>1551.0112736629758</c:v>
                </c:pt>
                <c:pt idx="61">
                  <c:v>1525.2671590597504</c:v>
                </c:pt>
                <c:pt idx="62">
                  <c:v>1559.1284954391365</c:v>
                </c:pt>
                <c:pt idx="63">
                  <c:v>1520.7550542946676</c:v>
                </c:pt>
                <c:pt idx="64">
                  <c:v>1487.9953580375034</c:v>
                </c:pt>
                <c:pt idx="65">
                  <c:v>1500.1560257130373</c:v>
                </c:pt>
                <c:pt idx="66">
                  <c:v>1533.9189604117028</c:v>
                </c:pt>
                <c:pt idx="67">
                  <c:v>1536.368211202725</c:v>
                </c:pt>
                <c:pt idx="68">
                  <c:v>1504.2918885215024</c:v>
                </c:pt>
                <c:pt idx="69">
                  <c:v>1491.7675127643913</c:v>
                </c:pt>
                <c:pt idx="70">
                  <c:v>1548.7552101472436</c:v>
                </c:pt>
                <c:pt idx="71">
                  <c:v>1549.1459771226425</c:v>
                </c:pt>
                <c:pt idx="72">
                  <c:v>1555.2625684177722</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Data'!$Q$397:$Q$469</c:f>
              <c:numCache>
                <c:formatCode>0</c:formatCode>
                <c:ptCount val="73"/>
                <c:pt idx="0">
                  <c:v>1870.846977528799</c:v>
                </c:pt>
                <c:pt idx="1">
                  <c:v>2906.11620795107</c:v>
                </c:pt>
                <c:pt idx="2">
                  <c:v>2296.487534512522</c:v>
                </c:pt>
                <c:pt idx="3">
                  <c:v>2236.3910107950642</c:v>
                </c:pt>
                <c:pt idx="4">
                  <c:v>2023.4292318380437</c:v>
                </c:pt>
                <c:pt idx="5">
                  <c:v>1933.5145543096612</c:v>
                </c:pt>
                <c:pt idx="6">
                  <c:v>1418.8225477623228</c:v>
                </c:pt>
                <c:pt idx="7">
                  <c:v>1398.6655546288573</c:v>
                </c:pt>
                <c:pt idx="8">
                  <c:v>1549.4393476044852</c:v>
                </c:pt>
                <c:pt idx="9">
                  <c:v>1602.5160646133183</c:v>
                </c:pt>
                <c:pt idx="10">
                  <c:v>1646.9489071335277</c:v>
                </c:pt>
                <c:pt idx="11">
                  <c:v>1643.7628816119407</c:v>
                </c:pt>
                <c:pt idx="12">
                  <c:v>1615.7111704667157</c:v>
                </c:pt>
                <c:pt idx="13">
                  <c:v>1593.7951391947688</c:v>
                </c:pt>
                <c:pt idx="14">
                  <c:v>1443.8220811687818</c:v>
                </c:pt>
                <c:pt idx="15">
                  <c:v>1531.2066928060915</c:v>
                </c:pt>
                <c:pt idx="16">
                  <c:v>1469.1698175884942</c:v>
                </c:pt>
                <c:pt idx="17">
                  <c:v>1565.8792151275848</c:v>
                </c:pt>
                <c:pt idx="18">
                  <c:v>1524.2727840474286</c:v>
                </c:pt>
                <c:pt idx="19">
                  <c:v>1525.124422857828</c:v>
                </c:pt>
                <c:pt idx="20">
                  <c:v>1497.1611299624369</c:v>
                </c:pt>
                <c:pt idx="21">
                  <c:v>1529.9253525314305</c:v>
                </c:pt>
                <c:pt idx="22">
                  <c:v>1449.6066595480399</c:v>
                </c:pt>
                <c:pt idx="23">
                  <c:v>1397.2046629869967</c:v>
                </c:pt>
                <c:pt idx="24">
                  <c:v>1357.2312640313669</c:v>
                </c:pt>
                <c:pt idx="25">
                  <c:v>1498.9100489474952</c:v>
                </c:pt>
                <c:pt idx="26">
                  <c:v>1484.5918041636696</c:v>
                </c:pt>
                <c:pt idx="27">
                  <c:v>1500.4641891901497</c:v>
                </c:pt>
                <c:pt idx="28">
                  <c:v>1544.5406205147983</c:v>
                </c:pt>
                <c:pt idx="29">
                  <c:v>1531.3132811834557</c:v>
                </c:pt>
                <c:pt idx="30">
                  <c:v>1427.2361629231475</c:v>
                </c:pt>
                <c:pt idx="31">
                  <c:v>1417.4569405434847</c:v>
                </c:pt>
                <c:pt idx="32">
                  <c:v>1473.2272870723591</c:v>
                </c:pt>
                <c:pt idx="33">
                  <c:v>1489.5411162109544</c:v>
                </c:pt>
                <c:pt idx="34">
                  <c:v>1525.5487167576355</c:v>
                </c:pt>
                <c:pt idx="35">
                  <c:v>1542.2660172915014</c:v>
                </c:pt>
                <c:pt idx="36">
                  <c:v>1540.3329168421221</c:v>
                </c:pt>
                <c:pt idx="37">
                  <c:v>1530.6549070011374</c:v>
                </c:pt>
                <c:pt idx="38">
                  <c:v>1468.8735826218228</c:v>
                </c:pt>
                <c:pt idx="39">
                  <c:v>1493.5396642437152</c:v>
                </c:pt>
                <c:pt idx="40">
                  <c:v>1452.8898480579835</c:v>
                </c:pt>
                <c:pt idx="41">
                  <c:v>1523.1217022804353</c:v>
                </c:pt>
                <c:pt idx="42">
                  <c:v>1523.3695742645325</c:v>
                </c:pt>
                <c:pt idx="43">
                  <c:v>1530.1812014482052</c:v>
                </c:pt>
                <c:pt idx="44">
                  <c:v>1496.2597839851874</c:v>
                </c:pt>
                <c:pt idx="45">
                  <c:v>1521.1805367062952</c:v>
                </c:pt>
                <c:pt idx="46">
                  <c:v>1471.3103656982669</c:v>
                </c:pt>
                <c:pt idx="47">
                  <c:v>1435.9921669164528</c:v>
                </c:pt>
                <c:pt idx="48">
                  <c:v>1429.456449433331</c:v>
                </c:pt>
                <c:pt idx="49">
                  <c:v>1508.2252085755977</c:v>
                </c:pt>
                <c:pt idx="50">
                  <c:v>1509.4872018538251</c:v>
                </c:pt>
                <c:pt idx="51">
                  <c:v>1505.2979607298855</c:v>
                </c:pt>
                <c:pt idx="52">
                  <c:v>1514.8721105117677</c:v>
                </c:pt>
                <c:pt idx="53">
                  <c:v>1512.1462664845908</c:v>
                </c:pt>
                <c:pt idx="54">
                  <c:v>1436.1417054486224</c:v>
                </c:pt>
                <c:pt idx="55">
                  <c:v>1453.5445929982209</c:v>
                </c:pt>
                <c:pt idx="56">
                  <c:v>1492.6546208264549</c:v>
                </c:pt>
                <c:pt idx="57">
                  <c:v>1491.9890126137061</c:v>
                </c:pt>
                <c:pt idx="58">
                  <c:v>1516.2115214085493</c:v>
                </c:pt>
                <c:pt idx="59">
                  <c:v>1520.884039847102</c:v>
                </c:pt>
                <c:pt idx="60">
                  <c:v>1511.1227241641827</c:v>
                </c:pt>
                <c:pt idx="61">
                  <c:v>1498.6304337624276</c:v>
                </c:pt>
                <c:pt idx="62">
                  <c:v>1478.7003058103974</c:v>
                </c:pt>
                <c:pt idx="63">
                  <c:v>1487.9541031667802</c:v>
                </c:pt>
                <c:pt idx="64">
                  <c:v>1464.6355941105237</c:v>
                </c:pt>
                <c:pt idx="65">
                  <c:v>1513.9280355649801</c:v>
                </c:pt>
                <c:pt idx="66">
                  <c:v>1511.3110890356259</c:v>
                </c:pt>
                <c:pt idx="67">
                  <c:v>1507.7042316408454</c:v>
                </c:pt>
                <c:pt idx="68">
                  <c:v>1488.6457942544021</c:v>
                </c:pt>
                <c:pt idx="69">
                  <c:v>1502.2861991368459</c:v>
                </c:pt>
                <c:pt idx="70">
                  <c:v>1494.5936651806001</c:v>
                </c:pt>
                <c:pt idx="71">
                  <c:v>1493.0555555555554</c:v>
                </c:pt>
                <c:pt idx="72">
                  <c:v>1493.7551546203642</c:v>
                </c:pt>
              </c:numCache>
            </c:numRef>
          </c:val>
          <c:smooth val="0"/>
        </c:ser>
        <c:ser>
          <c:idx val="6"/>
          <c:order val="3"/>
          <c:tx>
            <c:strRef>
              <c:f>'8172S Data'!$W$238</c:f>
              <c:strCache>
                <c:ptCount val="1"/>
                <c:pt idx="0">
                  <c:v>-1.5°</c:v>
                </c:pt>
              </c:strCache>
            </c:strRef>
          </c:tx>
          <c:marker>
            <c:symbol val="none"/>
          </c:marker>
          <c:val>
            <c:numRef>
              <c:f>'8172S Data'!$W$397:$W$469</c:f>
              <c:numCache>
                <c:formatCode>0</c:formatCode>
                <c:ptCount val="73"/>
                <c:pt idx="0">
                  <c:v>1636.8551498071195</c:v>
                </c:pt>
                <c:pt idx="1">
                  <c:v>2372.2572855893172</c:v>
                </c:pt>
                <c:pt idx="2">
                  <c:v>2008.7187284665631</c:v>
                </c:pt>
                <c:pt idx="3">
                  <c:v>1181.6898113333666</c:v>
                </c:pt>
                <c:pt idx="4">
                  <c:v>1202.6342614947152</c:v>
                </c:pt>
                <c:pt idx="5">
                  <c:v>1575.4032499850093</c:v>
                </c:pt>
                <c:pt idx="6">
                  <c:v>1458.1900836388272</c:v>
                </c:pt>
                <c:pt idx="7">
                  <c:v>1306.8166002760941</c:v>
                </c:pt>
                <c:pt idx="8">
                  <c:v>1298.5571325884523</c:v>
                </c:pt>
                <c:pt idx="9">
                  <c:v>1574.0757561994731</c:v>
                </c:pt>
                <c:pt idx="10">
                  <c:v>1413.2051931483463</c:v>
                </c:pt>
                <c:pt idx="11">
                  <c:v>1373.1033617795708</c:v>
                </c:pt>
                <c:pt idx="12">
                  <c:v>1411.0325167214842</c:v>
                </c:pt>
                <c:pt idx="13">
                  <c:v>1322.6491917868066</c:v>
                </c:pt>
                <c:pt idx="14">
                  <c:v>1276.5885151206253</c:v>
                </c:pt>
                <c:pt idx="15">
                  <c:v>1299.9734685043218</c:v>
                </c:pt>
                <c:pt idx="16">
                  <c:v>1379.3939778062991</c:v>
                </c:pt>
                <c:pt idx="17">
                  <c:v>1450.926862353215</c:v>
                </c:pt>
                <c:pt idx="18">
                  <c:v>1443.7385082930825</c:v>
                </c:pt>
                <c:pt idx="19">
                  <c:v>1323.4371140404894</c:v>
                </c:pt>
                <c:pt idx="20">
                  <c:v>1300.0043235836522</c:v>
                </c:pt>
                <c:pt idx="21">
                  <c:v>1294.1052409575027</c:v>
                </c:pt>
                <c:pt idx="22">
                  <c:v>1343.9988534123061</c:v>
                </c:pt>
                <c:pt idx="23">
                  <c:v>1353.4461886278013</c:v>
                </c:pt>
                <c:pt idx="24">
                  <c:v>1320.5311622195536</c:v>
                </c:pt>
                <c:pt idx="25">
                  <c:v>1407.6412228378799</c:v>
                </c:pt>
                <c:pt idx="26">
                  <c:v>1438.5135761282547</c:v>
                </c:pt>
                <c:pt idx="27">
                  <c:v>1320.1780382318789</c:v>
                </c:pt>
                <c:pt idx="28">
                  <c:v>1333.1998676949322</c:v>
                </c:pt>
                <c:pt idx="29">
                  <c:v>1387.4962578963123</c:v>
                </c:pt>
                <c:pt idx="30">
                  <c:v>1343.7958776563314</c:v>
                </c:pt>
                <c:pt idx="31">
                  <c:v>1324.5246449812837</c:v>
                </c:pt>
                <c:pt idx="32">
                  <c:v>1360.7996699745072</c:v>
                </c:pt>
                <c:pt idx="33">
                  <c:v>1417.1789364325796</c:v>
                </c:pt>
                <c:pt idx="34">
                  <c:v>1361.5466111720727</c:v>
                </c:pt>
                <c:pt idx="35">
                  <c:v>1342.1660852710088</c:v>
                </c:pt>
                <c:pt idx="36">
                  <c:v>1390.8327938676994</c:v>
                </c:pt>
                <c:pt idx="37">
                  <c:v>1367.1302786796823</c:v>
                </c:pt>
                <c:pt idx="38">
                  <c:v>1327.4593810517185</c:v>
                </c:pt>
                <c:pt idx="39">
                  <c:v>1343.8687666825758</c:v>
                </c:pt>
                <c:pt idx="40">
                  <c:v>1354.2460116445593</c:v>
                </c:pt>
                <c:pt idx="41">
                  <c:v>1369.7304363990697</c:v>
                </c:pt>
                <c:pt idx="42">
                  <c:v>1420.1755383103996</c:v>
                </c:pt>
                <c:pt idx="43">
                  <c:v>1390.4268242578489</c:v>
                </c:pt>
                <c:pt idx="44">
                  <c:v>1355.3161499502944</c:v>
                </c:pt>
                <c:pt idx="45">
                  <c:v>1376.3837717300123</c:v>
                </c:pt>
                <c:pt idx="46">
                  <c:v>1398.2101963254108</c:v>
                </c:pt>
                <c:pt idx="47">
                  <c:v>1365.0464080691022</c:v>
                </c:pt>
                <c:pt idx="48">
                  <c:v>1359.4665185136234</c:v>
                </c:pt>
                <c:pt idx="49">
                  <c:v>1414.7499520594258</c:v>
                </c:pt>
                <c:pt idx="50">
                  <c:v>1429.6204150037145</c:v>
                </c:pt>
                <c:pt idx="51">
                  <c:v>1377.9054872771333</c:v>
                </c:pt>
                <c:pt idx="52">
                  <c:v>1385.6233046125928</c:v>
                </c:pt>
                <c:pt idx="53">
                  <c:v>1368.6239276174319</c:v>
                </c:pt>
                <c:pt idx="54">
                  <c:v>1374.9944916252673</c:v>
                </c:pt>
                <c:pt idx="55">
                  <c:v>1365.0040547552417</c:v>
                </c:pt>
                <c:pt idx="56">
                  <c:v>1366.8615278886373</c:v>
                </c:pt>
                <c:pt idx="57">
                  <c:v>1437.5446018142893</c:v>
                </c:pt>
                <c:pt idx="58">
                  <c:v>1446.8439444087871</c:v>
                </c:pt>
                <c:pt idx="59">
                  <c:v>1414.9070677891691</c:v>
                </c:pt>
                <c:pt idx="60">
                  <c:v>1408.61908170126</c:v>
                </c:pt>
                <c:pt idx="61">
                  <c:v>1390.4360439569118</c:v>
                </c:pt>
                <c:pt idx="62">
                  <c:v>1383.0283413108536</c:v>
                </c:pt>
                <c:pt idx="63">
                  <c:v>1386.7962284033993</c:v>
                </c:pt>
                <c:pt idx="64">
                  <c:v>1416.1182338243664</c:v>
                </c:pt>
                <c:pt idx="65">
                  <c:v>1430.0629191730625</c:v>
                </c:pt>
                <c:pt idx="66">
                  <c:v>1442.2038440878696</c:v>
                </c:pt>
                <c:pt idx="67">
                  <c:v>1452.7381329239931</c:v>
                </c:pt>
                <c:pt idx="68">
                  <c:v>1439.9162168366024</c:v>
                </c:pt>
                <c:pt idx="69">
                  <c:v>1416.8728770303555</c:v>
                </c:pt>
                <c:pt idx="70">
                  <c:v>1456.2954472276735</c:v>
                </c:pt>
                <c:pt idx="71">
                  <c:v>1467.020745151251</c:v>
                </c:pt>
                <c:pt idx="72">
                  <c:v>1460.6995095638169</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Data'!$AC$397:$AC$469</c:f>
              <c:numCache>
                <c:formatCode>0</c:formatCode>
                <c:ptCount val="73"/>
                <c:pt idx="0">
                  <c:v>2701.9283044512399</c:v>
                </c:pt>
                <c:pt idx="1">
                  <c:v>2338.016248107991</c:v>
                </c:pt>
                <c:pt idx="2">
                  <c:v>2072.8478777940281</c:v>
                </c:pt>
                <c:pt idx="3">
                  <c:v>1459.8236050170635</c:v>
                </c:pt>
                <c:pt idx="4">
                  <c:v>1497.9654996173838</c:v>
                </c:pt>
                <c:pt idx="5">
                  <c:v>1507.2394683641464</c:v>
                </c:pt>
                <c:pt idx="6">
                  <c:v>1357.2955600860798</c:v>
                </c:pt>
                <c:pt idx="7">
                  <c:v>1376.780668137653</c:v>
                </c:pt>
                <c:pt idx="8">
                  <c:v>1421.9286819949409</c:v>
                </c:pt>
                <c:pt idx="9">
                  <c:v>1349.6329096769248</c:v>
                </c:pt>
                <c:pt idx="10">
                  <c:v>1306.2649621853941</c:v>
                </c:pt>
                <c:pt idx="11">
                  <c:v>1356.4963368032018</c:v>
                </c:pt>
                <c:pt idx="12">
                  <c:v>1376.6792762610517</c:v>
                </c:pt>
                <c:pt idx="13">
                  <c:v>1319.2936989236164</c:v>
                </c:pt>
                <c:pt idx="14">
                  <c:v>1347.8919733121968</c:v>
                </c:pt>
                <c:pt idx="15">
                  <c:v>1363.9946382848932</c:v>
                </c:pt>
                <c:pt idx="16">
                  <c:v>1294.3885634280239</c:v>
                </c:pt>
                <c:pt idx="17">
                  <c:v>1327.2361198168937</c:v>
                </c:pt>
                <c:pt idx="18">
                  <c:v>1340.9403234840813</c:v>
                </c:pt>
                <c:pt idx="19">
                  <c:v>1370.3091444534107</c:v>
                </c:pt>
                <c:pt idx="20">
                  <c:v>1302.3297491039425</c:v>
                </c:pt>
                <c:pt idx="21">
                  <c:v>1307.9006167691182</c:v>
                </c:pt>
                <c:pt idx="22">
                  <c:v>1332.3524320581614</c:v>
                </c:pt>
                <c:pt idx="23">
                  <c:v>1304.4465044912572</c:v>
                </c:pt>
                <c:pt idx="24">
                  <c:v>1330.1055627390213</c:v>
                </c:pt>
                <c:pt idx="25">
                  <c:v>1361.1044630589902</c:v>
                </c:pt>
                <c:pt idx="26">
                  <c:v>1358.1810168784464</c:v>
                </c:pt>
                <c:pt idx="27">
                  <c:v>1325.8736473399135</c:v>
                </c:pt>
                <c:pt idx="28">
                  <c:v>1345.8430173292556</c:v>
                </c:pt>
                <c:pt idx="29">
                  <c:v>1368.2747968986498</c:v>
                </c:pt>
                <c:pt idx="30">
                  <c:v>1327.1550521358322</c:v>
                </c:pt>
                <c:pt idx="31">
                  <c:v>1351.8129468131733</c:v>
                </c:pt>
                <c:pt idx="32">
                  <c:v>1357.5556430406955</c:v>
                </c:pt>
                <c:pt idx="33">
                  <c:v>1321.0982348838456</c:v>
                </c:pt>
                <c:pt idx="34">
                  <c:v>1317.3224600747535</c:v>
                </c:pt>
                <c:pt idx="35">
                  <c:v>1354.4541848429919</c:v>
                </c:pt>
                <c:pt idx="36">
                  <c:v>1355.2175252140087</c:v>
                </c:pt>
                <c:pt idx="37">
                  <c:v>1329.965008471607</c:v>
                </c:pt>
                <c:pt idx="38">
                  <c:v>1347.6480119515982</c:v>
                </c:pt>
                <c:pt idx="39">
                  <c:v>1334.3163117764411</c:v>
                </c:pt>
                <c:pt idx="40">
                  <c:v>1326.0735430126035</c:v>
                </c:pt>
                <c:pt idx="41">
                  <c:v>1340.4329472521461</c:v>
                </c:pt>
                <c:pt idx="42">
                  <c:v>1363.5403254655412</c:v>
                </c:pt>
                <c:pt idx="43">
                  <c:v>1364.1083507606727</c:v>
                </c:pt>
                <c:pt idx="44">
                  <c:v>1324.2251425737663</c:v>
                </c:pt>
                <c:pt idx="45">
                  <c:v>1332.9252536888196</c:v>
                </c:pt>
                <c:pt idx="46">
                  <c:v>1333.7506371049949</c:v>
                </c:pt>
                <c:pt idx="47">
                  <c:v>1323.8354063091247</c:v>
                </c:pt>
                <c:pt idx="48">
                  <c:v>1360.2034852677052</c:v>
                </c:pt>
                <c:pt idx="49">
                  <c:v>1368.5323722590028</c:v>
                </c:pt>
                <c:pt idx="50">
                  <c:v>1341.5372853446247</c:v>
                </c:pt>
                <c:pt idx="51">
                  <c:v>1327.3805808911595</c:v>
                </c:pt>
                <c:pt idx="52">
                  <c:v>1349.1275108465354</c:v>
                </c:pt>
                <c:pt idx="53">
                  <c:v>1361.6008163622485</c:v>
                </c:pt>
                <c:pt idx="54">
                  <c:v>1339.5655276187281</c:v>
                </c:pt>
                <c:pt idx="55">
                  <c:v>1364.3981351299481</c:v>
                </c:pt>
                <c:pt idx="56">
                  <c:v>1369.6910201389423</c:v>
                </c:pt>
                <c:pt idx="57">
                  <c:v>1340.9671924459467</c:v>
                </c:pt>
                <c:pt idx="58">
                  <c:v>1350.4264345074257</c:v>
                </c:pt>
                <c:pt idx="59">
                  <c:v>1370.1492341629219</c:v>
                </c:pt>
                <c:pt idx="60">
                  <c:v>1370.4577850529352</c:v>
                </c:pt>
                <c:pt idx="61">
                  <c:v>1347.0739033817811</c:v>
                </c:pt>
                <c:pt idx="62">
                  <c:v>1377.2404114630274</c:v>
                </c:pt>
                <c:pt idx="63">
                  <c:v>1367.5840978593271</c:v>
                </c:pt>
                <c:pt idx="64">
                  <c:v>1346.4617967849206</c:v>
                </c:pt>
                <c:pt idx="65">
                  <c:v>1368.0190800787479</c:v>
                </c:pt>
                <c:pt idx="66">
                  <c:v>1389.6947790227412</c:v>
                </c:pt>
                <c:pt idx="67">
                  <c:v>1378.4741929361912</c:v>
                </c:pt>
                <c:pt idx="68">
                  <c:v>1370.0433159039353</c:v>
                </c:pt>
                <c:pt idx="69">
                  <c:v>1371.7335556781211</c:v>
                </c:pt>
                <c:pt idx="70">
                  <c:v>1389.2232479698082</c:v>
                </c:pt>
                <c:pt idx="71">
                  <c:v>1396.7333148652096</c:v>
                </c:pt>
                <c:pt idx="72">
                  <c:v>1410.3834451961445</c:v>
                </c:pt>
              </c:numCache>
            </c:numRef>
          </c:val>
          <c:smooth val="0"/>
        </c:ser>
        <c:ser>
          <c:idx val="7"/>
          <c:order val="5"/>
          <c:tx>
            <c:strRef>
              <c:f>'8172S Data'!$AI$238</c:f>
              <c:strCache>
                <c:ptCount val="1"/>
                <c:pt idx="0">
                  <c:v>-2.5°</c:v>
                </c:pt>
              </c:strCache>
            </c:strRef>
          </c:tx>
          <c:marker>
            <c:symbol val="none"/>
          </c:marker>
          <c:val>
            <c:numRef>
              <c:f>'8172S Data'!$AI$397:$AI$469</c:f>
              <c:numCache>
                <c:formatCode>0</c:formatCode>
                <c:ptCount val="73"/>
                <c:pt idx="0">
                  <c:v>2568.7426176722811</c:v>
                </c:pt>
                <c:pt idx="1">
                  <c:v>2460.4656095879513</c:v>
                </c:pt>
                <c:pt idx="2">
                  <c:v>2211.70027125555</c:v>
                </c:pt>
                <c:pt idx="3">
                  <c:v>1948.7342847434588</c:v>
                </c:pt>
                <c:pt idx="4">
                  <c:v>1460.717065097059</c:v>
                </c:pt>
                <c:pt idx="5">
                  <c:v>1276.5803501274679</c:v>
                </c:pt>
                <c:pt idx="6">
                  <c:v>1270.8572113860835</c:v>
                </c:pt>
                <c:pt idx="7">
                  <c:v>1306.4319634022029</c:v>
                </c:pt>
                <c:pt idx="8">
                  <c:v>1309.6161359784021</c:v>
                </c:pt>
                <c:pt idx="9">
                  <c:v>1405.9692912065536</c:v>
                </c:pt>
                <c:pt idx="10">
                  <c:v>1392.832233488921</c:v>
                </c:pt>
                <c:pt idx="11">
                  <c:v>1385.0236341013056</c:v>
                </c:pt>
                <c:pt idx="12">
                  <c:v>1193.649090789517</c:v>
                </c:pt>
                <c:pt idx="13">
                  <c:v>1249.9603358758036</c:v>
                </c:pt>
                <c:pt idx="14">
                  <c:v>1287.9274109311486</c:v>
                </c:pt>
                <c:pt idx="15">
                  <c:v>1284.2205610299391</c:v>
                </c:pt>
                <c:pt idx="16">
                  <c:v>1213.7852501960492</c:v>
                </c:pt>
                <c:pt idx="17">
                  <c:v>1356.1778974389567</c:v>
                </c:pt>
                <c:pt idx="18">
                  <c:v>1328.6599746580764</c:v>
                </c:pt>
                <c:pt idx="19">
                  <c:v>1366.1886038819196</c:v>
                </c:pt>
                <c:pt idx="20">
                  <c:v>1291.1106225251456</c:v>
                </c:pt>
                <c:pt idx="21">
                  <c:v>1308.3547985195414</c:v>
                </c:pt>
                <c:pt idx="22">
                  <c:v>1270.1570555828973</c:v>
                </c:pt>
                <c:pt idx="23">
                  <c:v>1235.1887176485232</c:v>
                </c:pt>
                <c:pt idx="24">
                  <c:v>1268.9602446483179</c:v>
                </c:pt>
                <c:pt idx="25">
                  <c:v>1331.5487842267869</c:v>
                </c:pt>
                <c:pt idx="26">
                  <c:v>1367.4417301622775</c:v>
                </c:pt>
                <c:pt idx="27">
                  <c:v>1351.7137741946931</c:v>
                </c:pt>
                <c:pt idx="28">
                  <c:v>1308.5394464966469</c:v>
                </c:pt>
                <c:pt idx="29">
                  <c:v>1266.5965675079128</c:v>
                </c:pt>
                <c:pt idx="30">
                  <c:v>1273.7123240825413</c:v>
                </c:pt>
                <c:pt idx="31">
                  <c:v>1300.7830599573717</c:v>
                </c:pt>
                <c:pt idx="32">
                  <c:v>1302.7581397969129</c:v>
                </c:pt>
                <c:pt idx="33">
                  <c:v>1323.0849630308194</c:v>
                </c:pt>
                <c:pt idx="34">
                  <c:v>1335.6626017176475</c:v>
                </c:pt>
                <c:pt idx="35">
                  <c:v>1318.514160564712</c:v>
                </c:pt>
                <c:pt idx="36">
                  <c:v>1248.1918353477986</c:v>
                </c:pt>
                <c:pt idx="37">
                  <c:v>1286.2531270880509</c:v>
                </c:pt>
                <c:pt idx="38">
                  <c:v>1297.0293283387452</c:v>
                </c:pt>
                <c:pt idx="39">
                  <c:v>1281.2452203311309</c:v>
                </c:pt>
                <c:pt idx="40">
                  <c:v>1257.8647132088856</c:v>
                </c:pt>
                <c:pt idx="41">
                  <c:v>1324.1416289441117</c:v>
                </c:pt>
                <c:pt idx="42">
                  <c:v>1308.4215059390449</c:v>
                </c:pt>
                <c:pt idx="43">
                  <c:v>1328.2809039502999</c:v>
                </c:pt>
                <c:pt idx="44">
                  <c:v>1297.7428955407768</c:v>
                </c:pt>
                <c:pt idx="45">
                  <c:v>1306.8230850303805</c:v>
                </c:pt>
                <c:pt idx="46">
                  <c:v>1281.3040373663159</c:v>
                </c:pt>
                <c:pt idx="47">
                  <c:v>1271.7352431880402</c:v>
                </c:pt>
                <c:pt idx="48">
                  <c:v>1308.4057645727539</c:v>
                </c:pt>
                <c:pt idx="49">
                  <c:v>1328.4201799980483</c:v>
                </c:pt>
                <c:pt idx="50">
                  <c:v>1336.543111736632</c:v>
                </c:pt>
                <c:pt idx="51">
                  <c:v>1337.4822962170988</c:v>
                </c:pt>
                <c:pt idx="52">
                  <c:v>1304.2528667783033</c:v>
                </c:pt>
                <c:pt idx="53">
                  <c:v>1294.9050320020285</c:v>
                </c:pt>
                <c:pt idx="54">
                  <c:v>1304.6328865036483</c:v>
                </c:pt>
                <c:pt idx="55">
                  <c:v>1318.5611474410671</c:v>
                </c:pt>
                <c:pt idx="56">
                  <c:v>1313.1188814499021</c:v>
                </c:pt>
                <c:pt idx="57">
                  <c:v>1342.5980056402884</c:v>
                </c:pt>
                <c:pt idx="58">
                  <c:v>1335.8581318773649</c:v>
                </c:pt>
                <c:pt idx="59">
                  <c:v>1327.7771796310251</c:v>
                </c:pt>
                <c:pt idx="60">
                  <c:v>1294.9831965940543</c:v>
                </c:pt>
                <c:pt idx="61">
                  <c:v>1325.4186149015543</c:v>
                </c:pt>
                <c:pt idx="62">
                  <c:v>1334.8780679055908</c:v>
                </c:pt>
                <c:pt idx="63">
                  <c:v>1310.3373127664322</c:v>
                </c:pt>
                <c:pt idx="64">
                  <c:v>1294.3206640454346</c:v>
                </c:pt>
                <c:pt idx="65">
                  <c:v>1342.1258151769232</c:v>
                </c:pt>
                <c:pt idx="66">
                  <c:v>1348.7022661334588</c:v>
                </c:pt>
                <c:pt idx="67">
                  <c:v>1350.0411897440094</c:v>
                </c:pt>
                <c:pt idx="68">
                  <c:v>1363.5588319347962</c:v>
                </c:pt>
                <c:pt idx="69">
                  <c:v>1363.1252914237948</c:v>
                </c:pt>
                <c:pt idx="70">
                  <c:v>1363.6745020805206</c:v>
                </c:pt>
                <c:pt idx="71">
                  <c:v>1368.1789582759689</c:v>
                </c:pt>
                <c:pt idx="72">
                  <c:v>1382.8743663919793</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Data'!$AO$397:$AO$469</c:f>
              <c:numCache>
                <c:formatCode>0</c:formatCode>
                <c:ptCount val="73"/>
                <c:pt idx="0">
                  <c:v>1645.2742961335803</c:v>
                </c:pt>
                <c:pt idx="1">
                  <c:v>2084.3661140619133</c:v>
                </c:pt>
                <c:pt idx="2">
                  <c:v>1792.2754558840186</c:v>
                </c:pt>
                <c:pt idx="3">
                  <c:v>1450.3066042978585</c:v>
                </c:pt>
                <c:pt idx="4">
                  <c:v>1063.0932046699184</c:v>
                </c:pt>
                <c:pt idx="5">
                  <c:v>1087.2214435383394</c:v>
                </c:pt>
                <c:pt idx="6">
                  <c:v>1022.7436800733699</c:v>
                </c:pt>
                <c:pt idx="7">
                  <c:v>1025.3518924461523</c:v>
                </c:pt>
                <c:pt idx="8">
                  <c:v>1100.4091512848813</c:v>
                </c:pt>
                <c:pt idx="9">
                  <c:v>1186.3016969781002</c:v>
                </c:pt>
                <c:pt idx="10">
                  <c:v>1182.6217860935499</c:v>
                </c:pt>
                <c:pt idx="11">
                  <c:v>1193.6887061056627</c:v>
                </c:pt>
                <c:pt idx="12">
                  <c:v>1106.8103769898973</c:v>
                </c:pt>
                <c:pt idx="13">
                  <c:v>1071.0246508478613</c:v>
                </c:pt>
                <c:pt idx="14">
                  <c:v>1093.2306482067063</c:v>
                </c:pt>
                <c:pt idx="15">
                  <c:v>1154.5964229450465</c:v>
                </c:pt>
                <c:pt idx="16">
                  <c:v>1124.1638915338717</c:v>
                </c:pt>
                <c:pt idx="17">
                  <c:v>1208.5037006785521</c:v>
                </c:pt>
                <c:pt idx="18">
                  <c:v>1216.008448422009</c:v>
                </c:pt>
                <c:pt idx="19">
                  <c:v>1228.9869778454251</c:v>
                </c:pt>
                <c:pt idx="20">
                  <c:v>1098.0714659613741</c:v>
                </c:pt>
                <c:pt idx="21">
                  <c:v>1153.0027688054288</c:v>
                </c:pt>
                <c:pt idx="22">
                  <c:v>1174.8279029964383</c:v>
                </c:pt>
                <c:pt idx="23">
                  <c:v>1158.6237763742256</c:v>
                </c:pt>
                <c:pt idx="24">
                  <c:v>1125.3816402919986</c:v>
                </c:pt>
                <c:pt idx="25">
                  <c:v>1236.286670640787</c:v>
                </c:pt>
                <c:pt idx="26">
                  <c:v>1230.1074760521249</c:v>
                </c:pt>
                <c:pt idx="27">
                  <c:v>1202.85889300949</c:v>
                </c:pt>
                <c:pt idx="28">
                  <c:v>1204.4487260118528</c:v>
                </c:pt>
                <c:pt idx="29">
                  <c:v>1181.7749101751604</c:v>
                </c:pt>
                <c:pt idx="30">
                  <c:v>1166.9679026438589</c:v>
                </c:pt>
                <c:pt idx="31">
                  <c:v>1171.1513735855626</c:v>
                </c:pt>
                <c:pt idx="32">
                  <c:v>1204.2904742343328</c:v>
                </c:pt>
                <c:pt idx="33">
                  <c:v>1213.2238843638413</c:v>
                </c:pt>
                <c:pt idx="34">
                  <c:v>1214.4979102243988</c:v>
                </c:pt>
                <c:pt idx="35">
                  <c:v>1248.2799347150592</c:v>
                </c:pt>
                <c:pt idx="36">
                  <c:v>1192.9035962768585</c:v>
                </c:pt>
                <c:pt idx="37">
                  <c:v>1181.1981575737107</c:v>
                </c:pt>
                <c:pt idx="38">
                  <c:v>1194.1648983752523</c:v>
                </c:pt>
                <c:pt idx="39">
                  <c:v>1223.6555880503183</c:v>
                </c:pt>
                <c:pt idx="40">
                  <c:v>1196.6360856269114</c:v>
                </c:pt>
                <c:pt idx="41">
                  <c:v>1243.5898063200814</c:v>
                </c:pt>
                <c:pt idx="42">
                  <c:v>1253.4381456872331</c:v>
                </c:pt>
                <c:pt idx="43">
                  <c:v>1254.8335468251294</c:v>
                </c:pt>
                <c:pt idx="44">
                  <c:v>1199.3111290374036</c:v>
                </c:pt>
                <c:pt idx="45">
                  <c:v>1228.3917230493955</c:v>
                </c:pt>
                <c:pt idx="46">
                  <c:v>1225.1171241665368</c:v>
                </c:pt>
                <c:pt idx="47">
                  <c:v>1203.3707678733874</c:v>
                </c:pt>
                <c:pt idx="48">
                  <c:v>1190.1544559470126</c:v>
                </c:pt>
                <c:pt idx="49">
                  <c:v>1257.8969130901094</c:v>
                </c:pt>
                <c:pt idx="50">
                  <c:v>1239.295243506403</c:v>
                </c:pt>
                <c:pt idx="51">
                  <c:v>1234.2114767398912</c:v>
                </c:pt>
                <c:pt idx="52">
                  <c:v>1235.1799194440964</c:v>
                </c:pt>
                <c:pt idx="53">
                  <c:v>1225.0819802727092</c:v>
                </c:pt>
                <c:pt idx="54">
                  <c:v>1213.5264807939907</c:v>
                </c:pt>
                <c:pt idx="55">
                  <c:v>1202.3378941973317</c:v>
                </c:pt>
                <c:pt idx="56">
                  <c:v>1241.0737342847433</c:v>
                </c:pt>
                <c:pt idx="57">
                  <c:v>1261.018205120592</c:v>
                </c:pt>
                <c:pt idx="58">
                  <c:v>1252.4617478280218</c:v>
                </c:pt>
                <c:pt idx="59">
                  <c:v>1266.1691136930272</c:v>
                </c:pt>
                <c:pt idx="60">
                  <c:v>1231.2502008067318</c:v>
                </c:pt>
                <c:pt idx="61">
                  <c:v>1223.0940615510451</c:v>
                </c:pt>
                <c:pt idx="62">
                  <c:v>1241.2929465045374</c:v>
                </c:pt>
                <c:pt idx="63">
                  <c:v>1256.4551421071953</c:v>
                </c:pt>
                <c:pt idx="64">
                  <c:v>1245.6129265970801</c:v>
                </c:pt>
                <c:pt idx="65">
                  <c:v>1278.5409157433501</c:v>
                </c:pt>
                <c:pt idx="66">
                  <c:v>1274.180935488725</c:v>
                </c:pt>
                <c:pt idx="67">
                  <c:v>1273.3353098261723</c:v>
                </c:pt>
                <c:pt idx="68">
                  <c:v>1272.3264817148411</c:v>
                </c:pt>
                <c:pt idx="69">
                  <c:v>1304.3860186318059</c:v>
                </c:pt>
                <c:pt idx="70">
                  <c:v>1311.5776530733685</c:v>
                </c:pt>
                <c:pt idx="71">
                  <c:v>1307.5037598054566</c:v>
                </c:pt>
                <c:pt idx="72">
                  <c:v>1318.570450055855</c:v>
                </c:pt>
              </c:numCache>
            </c:numRef>
          </c:val>
          <c:smooth val="0"/>
        </c:ser>
        <c:ser>
          <c:idx val="8"/>
          <c:order val="7"/>
          <c:tx>
            <c:strRef>
              <c:f>'8172S Data'!$AU$238</c:f>
              <c:strCache>
                <c:ptCount val="1"/>
                <c:pt idx="0">
                  <c:v>-3.5°</c:v>
                </c:pt>
              </c:strCache>
            </c:strRef>
          </c:tx>
          <c:marker>
            <c:symbol val="none"/>
          </c:marker>
          <c:val>
            <c:numRef>
              <c:f>'8172S Data'!$AU$397:$AU$469</c:f>
              <c:numCache>
                <c:formatCode>0</c:formatCode>
                <c:ptCount val="73"/>
                <c:pt idx="0">
                  <c:v>2813.8345376309162</c:v>
                </c:pt>
                <c:pt idx="1">
                  <c:v>2366.4140971451202</c:v>
                </c:pt>
                <c:pt idx="2">
                  <c:v>1929.2704237658363</c:v>
                </c:pt>
                <c:pt idx="3">
                  <c:v>1529.5348462900367</c:v>
                </c:pt>
                <c:pt idx="4">
                  <c:v>1339.1683363211357</c:v>
                </c:pt>
                <c:pt idx="5">
                  <c:v>1237.2020370334901</c:v>
                </c:pt>
                <c:pt idx="6">
                  <c:v>996.31737581958453</c:v>
                </c:pt>
                <c:pt idx="7">
                  <c:v>1143.5297870422378</c:v>
                </c:pt>
                <c:pt idx="8">
                  <c:v>1207.3631304532444</c:v>
                </c:pt>
                <c:pt idx="9">
                  <c:v>1188.2883058363689</c:v>
                </c:pt>
                <c:pt idx="10">
                  <c:v>1127.1802496277194</c:v>
                </c:pt>
                <c:pt idx="11">
                  <c:v>1142.0833795200494</c:v>
                </c:pt>
                <c:pt idx="12">
                  <c:v>1176.3782130754607</c:v>
                </c:pt>
                <c:pt idx="13">
                  <c:v>1183.6644207420668</c:v>
                </c:pt>
                <c:pt idx="14">
                  <c:v>1009.9248259893297</c:v>
                </c:pt>
                <c:pt idx="15">
                  <c:v>1170.9625746322993</c:v>
                </c:pt>
                <c:pt idx="16">
                  <c:v>1141.960405601159</c:v>
                </c:pt>
                <c:pt idx="17">
                  <c:v>1124.8527211829962</c:v>
                </c:pt>
                <c:pt idx="18">
                  <c:v>1186.3109466520445</c:v>
                </c:pt>
                <c:pt idx="19">
                  <c:v>1166.4348581103141</c:v>
                </c:pt>
                <c:pt idx="20">
                  <c:v>1152.1815197981507</c:v>
                </c:pt>
                <c:pt idx="21">
                  <c:v>1129.574847268163</c:v>
                </c:pt>
                <c:pt idx="22">
                  <c:v>1122.7456779826809</c:v>
                </c:pt>
                <c:pt idx="23">
                  <c:v>1136.5490320940485</c:v>
                </c:pt>
                <c:pt idx="24">
                  <c:v>1173.7687067924228</c:v>
                </c:pt>
                <c:pt idx="25">
                  <c:v>1190.5486199256984</c:v>
                </c:pt>
                <c:pt idx="26">
                  <c:v>1198.1904591179004</c:v>
                </c:pt>
                <c:pt idx="27">
                  <c:v>1155.8525018836147</c:v>
                </c:pt>
                <c:pt idx="28">
                  <c:v>1168.8359147247843</c:v>
                </c:pt>
                <c:pt idx="29">
                  <c:v>1204.5935372396561</c:v>
                </c:pt>
                <c:pt idx="30">
                  <c:v>1136.8212741897239</c:v>
                </c:pt>
                <c:pt idx="31">
                  <c:v>1190.1025137999347</c:v>
                </c:pt>
                <c:pt idx="32">
                  <c:v>1212.2269858547263</c:v>
                </c:pt>
                <c:pt idx="33">
                  <c:v>1184.3140538984808</c:v>
                </c:pt>
                <c:pt idx="34">
                  <c:v>1161.5297601410341</c:v>
                </c:pt>
                <c:pt idx="35">
                  <c:v>1192.0131078569923</c:v>
                </c:pt>
                <c:pt idx="36">
                  <c:v>1208.355925709039</c:v>
                </c:pt>
                <c:pt idx="37">
                  <c:v>1200.3849455442887</c:v>
                </c:pt>
                <c:pt idx="38">
                  <c:v>1154.0168153596007</c:v>
                </c:pt>
                <c:pt idx="39">
                  <c:v>1213.7449104770792</c:v>
                </c:pt>
                <c:pt idx="40">
                  <c:v>1177.2792038387272</c:v>
                </c:pt>
                <c:pt idx="41">
                  <c:v>1195.2571138914948</c:v>
                </c:pt>
                <c:pt idx="42">
                  <c:v>1210.2785880144609</c:v>
                </c:pt>
                <c:pt idx="43">
                  <c:v>1203.3755068824728</c:v>
                </c:pt>
                <c:pt idx="44">
                  <c:v>1191.940884292188</c:v>
                </c:pt>
                <c:pt idx="45">
                  <c:v>1188.9854409121808</c:v>
                </c:pt>
                <c:pt idx="46">
                  <c:v>1191.8063578359192</c:v>
                </c:pt>
                <c:pt idx="47">
                  <c:v>1194.791536939405</c:v>
                </c:pt>
                <c:pt idx="48">
                  <c:v>1222.5942058045532</c:v>
                </c:pt>
                <c:pt idx="49">
                  <c:v>1229.6464687468988</c:v>
                </c:pt>
                <c:pt idx="50">
                  <c:v>1225.6758864215431</c:v>
                </c:pt>
                <c:pt idx="51">
                  <c:v>1215.3922549549623</c:v>
                </c:pt>
                <c:pt idx="52">
                  <c:v>1222.5406710579434</c:v>
                </c:pt>
                <c:pt idx="53">
                  <c:v>1233.3712930618999</c:v>
                </c:pt>
                <c:pt idx="54">
                  <c:v>1190.1755851131334</c:v>
                </c:pt>
                <c:pt idx="55">
                  <c:v>1236.222394975317</c:v>
                </c:pt>
                <c:pt idx="56">
                  <c:v>1238.7009186724322</c:v>
                </c:pt>
                <c:pt idx="57">
                  <c:v>1221.6182993813838</c:v>
                </c:pt>
                <c:pt idx="58">
                  <c:v>1215.395190614003</c:v>
                </c:pt>
                <c:pt idx="59">
                  <c:v>1244.2240020333911</c:v>
                </c:pt>
                <c:pt idx="60">
                  <c:v>1239.397777883778</c:v>
                </c:pt>
                <c:pt idx="61">
                  <c:v>1229.6346168288283</c:v>
                </c:pt>
                <c:pt idx="62">
                  <c:v>1189.5663925724439</c:v>
                </c:pt>
                <c:pt idx="63">
                  <c:v>1240.3030033611744</c:v>
                </c:pt>
                <c:pt idx="64">
                  <c:v>1226.7763138939993</c:v>
                </c:pt>
                <c:pt idx="65">
                  <c:v>1235.028235735077</c:v>
                </c:pt>
                <c:pt idx="66">
                  <c:v>1250.2437912079913</c:v>
                </c:pt>
                <c:pt idx="67">
                  <c:v>1246.6455618944826</c:v>
                </c:pt>
                <c:pt idx="68">
                  <c:v>1223.6804519171817</c:v>
                </c:pt>
                <c:pt idx="69">
                  <c:v>1236.4991229149794</c:v>
                </c:pt>
                <c:pt idx="70">
                  <c:v>1252.6462768215765</c:v>
                </c:pt>
                <c:pt idx="71">
                  <c:v>1263.4789368217459</c:v>
                </c:pt>
                <c:pt idx="72">
                  <c:v>1275.7504186689964</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Data'!$BA$397:$BA$469</c:f>
              <c:numCache>
                <c:formatCode>0</c:formatCode>
                <c:ptCount val="73"/>
                <c:pt idx="0">
                  <c:v>2283.4360088049757</c:v>
                </c:pt>
                <c:pt idx="1">
                  <c:v>1218.4397442074658</c:v>
                </c:pt>
                <c:pt idx="2">
                  <c:v>979.43319151905769</c:v>
                </c:pt>
                <c:pt idx="3">
                  <c:v>881.28478355841742</c:v>
                </c:pt>
                <c:pt idx="4">
                  <c:v>948.23589956751084</c:v>
                </c:pt>
                <c:pt idx="5">
                  <c:v>955.65665267764632</c:v>
                </c:pt>
                <c:pt idx="6">
                  <c:v>1074.2634648485152</c:v>
                </c:pt>
                <c:pt idx="7">
                  <c:v>1111.4290665891565</c:v>
                </c:pt>
                <c:pt idx="8">
                  <c:v>1136.0331689651016</c:v>
                </c:pt>
                <c:pt idx="9">
                  <c:v>958.77481272814146</c:v>
                </c:pt>
                <c:pt idx="10">
                  <c:v>947.06784775546521</c:v>
                </c:pt>
                <c:pt idx="11">
                  <c:v>1011.565567100559</c:v>
                </c:pt>
                <c:pt idx="12">
                  <c:v>1024.2389228215291</c:v>
                </c:pt>
                <c:pt idx="13">
                  <c:v>984.46656689873555</c:v>
                </c:pt>
                <c:pt idx="14">
                  <c:v>1106.7968502032857</c:v>
                </c:pt>
                <c:pt idx="15">
                  <c:v>1129.4364731030573</c:v>
                </c:pt>
                <c:pt idx="16">
                  <c:v>1076.1446734692438</c:v>
                </c:pt>
                <c:pt idx="17">
                  <c:v>1023.0433080856957</c:v>
                </c:pt>
                <c:pt idx="18">
                  <c:v>1047.6341019919</c:v>
                </c:pt>
                <c:pt idx="19">
                  <c:v>1039.4437862542095</c:v>
                </c:pt>
                <c:pt idx="20">
                  <c:v>1021.0892197657123</c:v>
                </c:pt>
                <c:pt idx="21">
                  <c:v>1019.9686231711058</c:v>
                </c:pt>
                <c:pt idx="22">
                  <c:v>1108.4722781556732</c:v>
                </c:pt>
                <c:pt idx="23">
                  <c:v>1078.9071146688591</c:v>
                </c:pt>
                <c:pt idx="24">
                  <c:v>1115.4535264014</c:v>
                </c:pt>
                <c:pt idx="25">
                  <c:v>1066.1757605021728</c:v>
                </c:pt>
                <c:pt idx="26">
                  <c:v>1068.9428317682912</c:v>
                </c:pt>
                <c:pt idx="27">
                  <c:v>1045.833462041413</c:v>
                </c:pt>
                <c:pt idx="28">
                  <c:v>1089.1879929180748</c:v>
                </c:pt>
                <c:pt idx="29">
                  <c:v>1107.187846089452</c:v>
                </c:pt>
                <c:pt idx="30">
                  <c:v>1114.8901721047562</c:v>
                </c:pt>
                <c:pt idx="31">
                  <c:v>1130.9477290746402</c:v>
                </c:pt>
                <c:pt idx="32">
                  <c:v>1144.094980231926</c:v>
                </c:pt>
                <c:pt idx="33">
                  <c:v>1077.7795277657465</c:v>
                </c:pt>
                <c:pt idx="34">
                  <c:v>1077.7948323380499</c:v>
                </c:pt>
                <c:pt idx="35">
                  <c:v>1103.5794209089738</c:v>
                </c:pt>
                <c:pt idx="36">
                  <c:v>1100.9700571011826</c:v>
                </c:pt>
                <c:pt idx="37">
                  <c:v>1096.5227590131603</c:v>
                </c:pt>
                <c:pt idx="38">
                  <c:v>1161.8221395073281</c:v>
                </c:pt>
                <c:pt idx="39">
                  <c:v>1165.7077696573886</c:v>
                </c:pt>
                <c:pt idx="40">
                  <c:v>1133.1187049350503</c:v>
                </c:pt>
                <c:pt idx="41">
                  <c:v>1118.6884881925082</c:v>
                </c:pt>
                <c:pt idx="42">
                  <c:v>1128.1872648228668</c:v>
                </c:pt>
                <c:pt idx="43">
                  <c:v>1116.7961859424779</c:v>
                </c:pt>
                <c:pt idx="44">
                  <c:v>1113.1822475444196</c:v>
                </c:pt>
                <c:pt idx="45">
                  <c:v>1121.5920319579498</c:v>
                </c:pt>
                <c:pt idx="46">
                  <c:v>1162.8044487460452</c:v>
                </c:pt>
                <c:pt idx="47">
                  <c:v>1143.4726287396186</c:v>
                </c:pt>
                <c:pt idx="48">
                  <c:v>1169.386776763796</c:v>
                </c:pt>
                <c:pt idx="49">
                  <c:v>1140.1942184646532</c:v>
                </c:pt>
                <c:pt idx="50">
                  <c:v>1133.2428644240572</c:v>
                </c:pt>
                <c:pt idx="51">
                  <c:v>1141.7822817847953</c:v>
                </c:pt>
                <c:pt idx="52">
                  <c:v>1157.4715255488966</c:v>
                </c:pt>
                <c:pt idx="53">
                  <c:v>1159.8808799224091</c:v>
                </c:pt>
                <c:pt idx="54">
                  <c:v>1172.0202532725673</c:v>
                </c:pt>
                <c:pt idx="55">
                  <c:v>1196.2307554260046</c:v>
                </c:pt>
                <c:pt idx="56">
                  <c:v>1199.2376508597069</c:v>
                </c:pt>
                <c:pt idx="57">
                  <c:v>1151.0371223189961</c:v>
                </c:pt>
                <c:pt idx="58">
                  <c:v>1153.7232101282391</c:v>
                </c:pt>
                <c:pt idx="59">
                  <c:v>1175.3168975418014</c:v>
                </c:pt>
                <c:pt idx="60">
                  <c:v>1172.0370091854525</c:v>
                </c:pt>
                <c:pt idx="61">
                  <c:v>1158.4068160988097</c:v>
                </c:pt>
                <c:pt idx="62">
                  <c:v>1214.3999141584848</c:v>
                </c:pt>
                <c:pt idx="63">
                  <c:v>1203.0011711887564</c:v>
                </c:pt>
                <c:pt idx="64">
                  <c:v>1191.6984771549367</c:v>
                </c:pt>
                <c:pt idx="65">
                  <c:v>1188.0748294900263</c:v>
                </c:pt>
                <c:pt idx="66">
                  <c:v>1189.0727748795744</c:v>
                </c:pt>
                <c:pt idx="67">
                  <c:v>1183.7268378635185</c:v>
                </c:pt>
                <c:pt idx="68">
                  <c:v>1177.6984345655062</c:v>
                </c:pt>
                <c:pt idx="69">
                  <c:v>1189.1361398486131</c:v>
                </c:pt>
                <c:pt idx="70">
                  <c:v>1208.92483567555</c:v>
                </c:pt>
                <c:pt idx="71">
                  <c:v>1195.1063494995519</c:v>
                </c:pt>
                <c:pt idx="72">
                  <c:v>1225.5419145495878</c:v>
                </c:pt>
              </c:numCache>
            </c:numRef>
          </c:val>
          <c:smooth val="0"/>
        </c:ser>
        <c:dLbls>
          <c:showLegendKey val="0"/>
          <c:showVal val="0"/>
          <c:showCatName val="0"/>
          <c:showSerName val="0"/>
          <c:showPercent val="0"/>
          <c:showBubbleSize val="0"/>
        </c:dLbls>
        <c:marker val="1"/>
        <c:smooth val="0"/>
        <c:axId val="119073024"/>
        <c:axId val="119558528"/>
      </c:lineChart>
      <c:catAx>
        <c:axId val="11907302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9558528"/>
        <c:crosses val="autoZero"/>
        <c:auto val="1"/>
        <c:lblAlgn val="ctr"/>
        <c:lblOffset val="100"/>
        <c:tickMarkSkip val="1"/>
        <c:noMultiLvlLbl val="0"/>
      </c:catAx>
      <c:valAx>
        <c:axId val="119558528"/>
        <c:scaling>
          <c:orientation val="minMax"/>
          <c:max val="3000"/>
          <c:min val="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9073024"/>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170kph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Data'!$C$397:$C$469</c:f>
              <c:numCache>
                <c:formatCode>0.00</c:formatCode>
                <c:ptCount val="73"/>
                <c:pt idx="0">
                  <c:v>0.78749999999999998</c:v>
                </c:pt>
                <c:pt idx="1">
                  <c:v>0.90625</c:v>
                </c:pt>
                <c:pt idx="2">
                  <c:v>1.1312500000000001</c:v>
                </c:pt>
                <c:pt idx="3">
                  <c:v>1.54375</c:v>
                </c:pt>
                <c:pt idx="4">
                  <c:v>1.925</c:v>
                </c:pt>
                <c:pt idx="5">
                  <c:v>2.1625000000000001</c:v>
                </c:pt>
                <c:pt idx="6">
                  <c:v>2.3062499999999999</c:v>
                </c:pt>
                <c:pt idx="7">
                  <c:v>2.7374999999999998</c:v>
                </c:pt>
                <c:pt idx="8">
                  <c:v>3.2312500000000002</c:v>
                </c:pt>
                <c:pt idx="9">
                  <c:v>3.6375000000000002</c:v>
                </c:pt>
                <c:pt idx="10">
                  <c:v>3.9375</c:v>
                </c:pt>
                <c:pt idx="11">
                  <c:v>4.0687499999999996</c:v>
                </c:pt>
                <c:pt idx="12">
                  <c:v>4.1812500000000004</c:v>
                </c:pt>
                <c:pt idx="13">
                  <c:v>4.4937500000000004</c:v>
                </c:pt>
                <c:pt idx="14">
                  <c:v>4.75</c:v>
                </c:pt>
                <c:pt idx="15">
                  <c:v>4.9937500000000004</c:v>
                </c:pt>
                <c:pt idx="16">
                  <c:v>5.7750000000000004</c:v>
                </c:pt>
                <c:pt idx="17">
                  <c:v>6.09375</c:v>
                </c:pt>
                <c:pt idx="18">
                  <c:v>6.125</c:v>
                </c:pt>
                <c:pt idx="19">
                  <c:v>6.2750000000000004</c:v>
                </c:pt>
                <c:pt idx="20">
                  <c:v>6.6437499999999998</c:v>
                </c:pt>
                <c:pt idx="21">
                  <c:v>6.8937499999999998</c:v>
                </c:pt>
                <c:pt idx="22">
                  <c:v>6.9625000000000004</c:v>
                </c:pt>
                <c:pt idx="23">
                  <c:v>7.0187499999999998</c:v>
                </c:pt>
                <c:pt idx="24">
                  <c:v>7.5687499999999996</c:v>
                </c:pt>
                <c:pt idx="25">
                  <c:v>7.6312499999999996</c:v>
                </c:pt>
                <c:pt idx="26">
                  <c:v>7.9249999999999998</c:v>
                </c:pt>
                <c:pt idx="27">
                  <c:v>8.2750000000000004</c:v>
                </c:pt>
                <c:pt idx="28">
                  <c:v>8.40625</c:v>
                </c:pt>
                <c:pt idx="29">
                  <c:v>8.4812499999999993</c:v>
                </c:pt>
                <c:pt idx="30">
                  <c:v>8.6750000000000007</c:v>
                </c:pt>
                <c:pt idx="31">
                  <c:v>9.0625</c:v>
                </c:pt>
                <c:pt idx="32">
                  <c:v>9.4437499999999996</c:v>
                </c:pt>
                <c:pt idx="33">
                  <c:v>9.9499999999999993</c:v>
                </c:pt>
                <c:pt idx="34">
                  <c:v>10.225</c:v>
                </c:pt>
                <c:pt idx="35">
                  <c:v>10.38125</c:v>
                </c:pt>
                <c:pt idx="36">
                  <c:v>10.456250000000001</c:v>
                </c:pt>
                <c:pt idx="37">
                  <c:v>10.862500000000001</c:v>
                </c:pt>
                <c:pt idx="38">
                  <c:v>11.13125</c:v>
                </c:pt>
                <c:pt idx="39">
                  <c:v>11.3</c:v>
                </c:pt>
                <c:pt idx="40">
                  <c:v>12.00625</c:v>
                </c:pt>
                <c:pt idx="41">
                  <c:v>12.168749999999999</c:v>
                </c:pt>
                <c:pt idx="42">
                  <c:v>12.275</c:v>
                </c:pt>
                <c:pt idx="43">
                  <c:v>12.5</c:v>
                </c:pt>
                <c:pt idx="44">
                  <c:v>13.025</c:v>
                </c:pt>
                <c:pt idx="45">
                  <c:v>13.11875</c:v>
                </c:pt>
                <c:pt idx="46">
                  <c:v>13.2</c:v>
                </c:pt>
                <c:pt idx="47">
                  <c:v>13.25</c:v>
                </c:pt>
                <c:pt idx="48">
                  <c:v>14.1</c:v>
                </c:pt>
                <c:pt idx="49">
                  <c:v>14.168749999999999</c:v>
                </c:pt>
                <c:pt idx="50">
                  <c:v>14.63125</c:v>
                </c:pt>
                <c:pt idx="51">
                  <c:v>14.918749999999999</c:v>
                </c:pt>
                <c:pt idx="52">
                  <c:v>15.11875</c:v>
                </c:pt>
                <c:pt idx="53">
                  <c:v>15.081250000000001</c:v>
                </c:pt>
                <c:pt idx="54">
                  <c:v>15.4125</c:v>
                </c:pt>
                <c:pt idx="55">
                  <c:v>15.6875</c:v>
                </c:pt>
                <c:pt idx="56">
                  <c:v>16.231249999999999</c:v>
                </c:pt>
                <c:pt idx="57">
                  <c:v>16.65625</c:v>
                </c:pt>
                <c:pt idx="58">
                  <c:v>16.881250000000001</c:v>
                </c:pt>
                <c:pt idx="59">
                  <c:v>16.943750000000001</c:v>
                </c:pt>
                <c:pt idx="60">
                  <c:v>17.168749999999999</c:v>
                </c:pt>
                <c:pt idx="61">
                  <c:v>17.524999999999999</c:v>
                </c:pt>
                <c:pt idx="62">
                  <c:v>17.681249999999999</c:v>
                </c:pt>
                <c:pt idx="63">
                  <c:v>17.787500000000001</c:v>
                </c:pt>
                <c:pt idx="64">
                  <c:v>18.649999999999999</c:v>
                </c:pt>
                <c:pt idx="65">
                  <c:v>18.793749999999999</c:v>
                </c:pt>
                <c:pt idx="66">
                  <c:v>18.893750000000001</c:v>
                </c:pt>
                <c:pt idx="67">
                  <c:v>19.225000000000001</c:v>
                </c:pt>
                <c:pt idx="68">
                  <c:v>19.46875</c:v>
                </c:pt>
                <c:pt idx="69">
                  <c:v>19.65625</c:v>
                </c:pt>
                <c:pt idx="70">
                  <c:v>19.725000000000001</c:v>
                </c:pt>
                <c:pt idx="71">
                  <c:v>19.925000000000001</c:v>
                </c:pt>
                <c:pt idx="72">
                  <c:v>20.11</c:v>
                </c:pt>
              </c:numCache>
            </c:numRef>
          </c:val>
          <c:smooth val="0"/>
        </c:ser>
        <c:ser>
          <c:idx val="5"/>
          <c:order val="1"/>
          <c:tx>
            <c:strRef>
              <c:f>'8172S Data'!$K$238</c:f>
              <c:strCache>
                <c:ptCount val="1"/>
                <c:pt idx="0">
                  <c:v>-0.5°</c:v>
                </c:pt>
              </c:strCache>
            </c:strRef>
          </c:tx>
          <c:marker>
            <c:symbol val="none"/>
          </c:marker>
          <c:val>
            <c:numRef>
              <c:f>'8172S Data'!$I$397:$I$469</c:f>
              <c:numCache>
                <c:formatCode>0.00</c:formatCode>
                <c:ptCount val="73"/>
                <c:pt idx="0">
                  <c:v>0.73750000000000004</c:v>
                </c:pt>
                <c:pt idx="1">
                  <c:v>0.82499999999999996</c:v>
                </c:pt>
                <c:pt idx="2">
                  <c:v>0.98750000000000004</c:v>
                </c:pt>
                <c:pt idx="3">
                  <c:v>1.4937499999999999</c:v>
                </c:pt>
                <c:pt idx="4">
                  <c:v>1.7749999999999999</c:v>
                </c:pt>
                <c:pt idx="5">
                  <c:v>2.0375000000000001</c:v>
                </c:pt>
                <c:pt idx="6">
                  <c:v>2.1812499999999999</c:v>
                </c:pt>
                <c:pt idx="7">
                  <c:v>3.1187499999999999</c:v>
                </c:pt>
                <c:pt idx="8">
                  <c:v>3.35</c:v>
                </c:pt>
                <c:pt idx="9">
                  <c:v>3.6437499999999998</c:v>
                </c:pt>
                <c:pt idx="10">
                  <c:v>3.9</c:v>
                </c:pt>
                <c:pt idx="11">
                  <c:v>4.2437500000000004</c:v>
                </c:pt>
                <c:pt idx="12">
                  <c:v>4.2437500000000004</c:v>
                </c:pt>
                <c:pt idx="13">
                  <c:v>4.3687500000000004</c:v>
                </c:pt>
                <c:pt idx="14">
                  <c:v>4.7374999999999998</c:v>
                </c:pt>
                <c:pt idx="15">
                  <c:v>5.2625000000000002</c:v>
                </c:pt>
                <c:pt idx="16">
                  <c:v>5.6937499999999996</c:v>
                </c:pt>
                <c:pt idx="17">
                  <c:v>5.9812500000000002</c:v>
                </c:pt>
                <c:pt idx="18">
                  <c:v>6.1624999999999996</c:v>
                </c:pt>
                <c:pt idx="19">
                  <c:v>6.2374999999999998</c:v>
                </c:pt>
                <c:pt idx="20">
                  <c:v>6.6312499999999996</c:v>
                </c:pt>
                <c:pt idx="21">
                  <c:v>7</c:v>
                </c:pt>
                <c:pt idx="22">
                  <c:v>7.1187500000000004</c:v>
                </c:pt>
                <c:pt idx="23">
                  <c:v>7.8250000000000002</c:v>
                </c:pt>
                <c:pt idx="24">
                  <c:v>8.0124999999999993</c:v>
                </c:pt>
                <c:pt idx="25">
                  <c:v>8.0187500000000007</c:v>
                </c:pt>
                <c:pt idx="26">
                  <c:v>8.21875</c:v>
                </c:pt>
                <c:pt idx="27">
                  <c:v>8.5500000000000007</c:v>
                </c:pt>
                <c:pt idx="28">
                  <c:v>8.625</c:v>
                </c:pt>
                <c:pt idx="29">
                  <c:v>8.7125000000000004</c:v>
                </c:pt>
                <c:pt idx="30">
                  <c:v>8.8062500000000004</c:v>
                </c:pt>
                <c:pt idx="31">
                  <c:v>9.625</c:v>
                </c:pt>
                <c:pt idx="32">
                  <c:v>9.7437500000000004</c:v>
                </c:pt>
                <c:pt idx="33">
                  <c:v>10.1625</c:v>
                </c:pt>
                <c:pt idx="34">
                  <c:v>10.44375</c:v>
                </c:pt>
                <c:pt idx="35">
                  <c:v>10.61875</c:v>
                </c:pt>
                <c:pt idx="36">
                  <c:v>10.7125</c:v>
                </c:pt>
                <c:pt idx="37">
                  <c:v>11.112500000000001</c:v>
                </c:pt>
                <c:pt idx="38">
                  <c:v>11.275</c:v>
                </c:pt>
                <c:pt idx="39">
                  <c:v>11.85</c:v>
                </c:pt>
                <c:pt idx="40">
                  <c:v>12.30625</c:v>
                </c:pt>
                <c:pt idx="41">
                  <c:v>12.65</c:v>
                </c:pt>
                <c:pt idx="42">
                  <c:v>12.612500000000001</c:v>
                </c:pt>
                <c:pt idx="43">
                  <c:v>12.68125</c:v>
                </c:pt>
                <c:pt idx="44">
                  <c:v>13.106249999999999</c:v>
                </c:pt>
                <c:pt idx="45">
                  <c:v>13.25625</c:v>
                </c:pt>
                <c:pt idx="46">
                  <c:v>13.425000000000001</c:v>
                </c:pt>
                <c:pt idx="47">
                  <c:v>14.3</c:v>
                </c:pt>
                <c:pt idx="48">
                  <c:v>14.44375</c:v>
                </c:pt>
                <c:pt idx="49">
                  <c:v>14.525</c:v>
                </c:pt>
                <c:pt idx="50">
                  <c:v>14.8125</c:v>
                </c:pt>
                <c:pt idx="51">
                  <c:v>15.0375</c:v>
                </c:pt>
                <c:pt idx="52">
                  <c:v>15.2125</c:v>
                </c:pt>
                <c:pt idx="53">
                  <c:v>15.324999999999999</c:v>
                </c:pt>
                <c:pt idx="54">
                  <c:v>15.475</c:v>
                </c:pt>
                <c:pt idx="55">
                  <c:v>16.381250000000001</c:v>
                </c:pt>
                <c:pt idx="56">
                  <c:v>16.399999999999999</c:v>
                </c:pt>
                <c:pt idx="57">
                  <c:v>16.918749999999999</c:v>
                </c:pt>
                <c:pt idx="58">
                  <c:v>17.056249999999999</c:v>
                </c:pt>
                <c:pt idx="59">
                  <c:v>17.181249999999999</c:v>
                </c:pt>
                <c:pt idx="60">
                  <c:v>17.237500000000001</c:v>
                </c:pt>
                <c:pt idx="61">
                  <c:v>17.612500000000001</c:v>
                </c:pt>
                <c:pt idx="62">
                  <c:v>17.931249999999999</c:v>
                </c:pt>
                <c:pt idx="63">
                  <c:v>18.53125</c:v>
                </c:pt>
                <c:pt idx="64">
                  <c:v>19.006250000000001</c:v>
                </c:pt>
                <c:pt idx="65">
                  <c:v>18.987500000000001</c:v>
                </c:pt>
                <c:pt idx="66">
                  <c:v>19.068750000000001</c:v>
                </c:pt>
                <c:pt idx="67">
                  <c:v>19.256250000000001</c:v>
                </c:pt>
                <c:pt idx="68">
                  <c:v>19.7</c:v>
                </c:pt>
                <c:pt idx="69">
                  <c:v>20.006250000000001</c:v>
                </c:pt>
                <c:pt idx="70">
                  <c:v>20.03125</c:v>
                </c:pt>
                <c:pt idx="71">
                  <c:v>20.239999999999998</c:v>
                </c:pt>
                <c:pt idx="72">
                  <c:v>20.41</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Data'!$O$397:$O$469</c:f>
              <c:numCache>
                <c:formatCode>0.00</c:formatCode>
                <c:ptCount val="73"/>
                <c:pt idx="0">
                  <c:v>0.70625000000000004</c:v>
                </c:pt>
                <c:pt idx="1">
                  <c:v>0.9375</c:v>
                </c:pt>
                <c:pt idx="2">
                  <c:v>1.2437499999999999</c:v>
                </c:pt>
                <c:pt idx="3">
                  <c:v>1.4937499999999999</c:v>
                </c:pt>
                <c:pt idx="4">
                  <c:v>1.9624999999999999</c:v>
                </c:pt>
                <c:pt idx="5">
                  <c:v>2.1937500000000001</c:v>
                </c:pt>
                <c:pt idx="6">
                  <c:v>3.1</c:v>
                </c:pt>
                <c:pt idx="7">
                  <c:v>3.3687499999999999</c:v>
                </c:pt>
                <c:pt idx="8">
                  <c:v>3.4937499999999999</c:v>
                </c:pt>
                <c:pt idx="9">
                  <c:v>3.6625000000000001</c:v>
                </c:pt>
                <c:pt idx="10">
                  <c:v>4.0437500000000002</c:v>
                </c:pt>
                <c:pt idx="11">
                  <c:v>4.28125</c:v>
                </c:pt>
                <c:pt idx="12">
                  <c:v>4.4437499999999996</c:v>
                </c:pt>
                <c:pt idx="13">
                  <c:v>4.5562500000000004</c:v>
                </c:pt>
                <c:pt idx="14">
                  <c:v>5.4562499999999998</c:v>
                </c:pt>
                <c:pt idx="15">
                  <c:v>5.4937500000000004</c:v>
                </c:pt>
                <c:pt idx="16">
                  <c:v>5.8687500000000004</c:v>
                </c:pt>
                <c:pt idx="17">
                  <c:v>6.2249999999999996</c:v>
                </c:pt>
                <c:pt idx="18">
                  <c:v>6.5187499999999998</c:v>
                </c:pt>
                <c:pt idx="19">
                  <c:v>6.5875000000000004</c:v>
                </c:pt>
                <c:pt idx="20">
                  <c:v>6.84375</c:v>
                </c:pt>
                <c:pt idx="21">
                  <c:v>7.2</c:v>
                </c:pt>
                <c:pt idx="22">
                  <c:v>7.8937499999999998</c:v>
                </c:pt>
                <c:pt idx="23">
                  <c:v>8.1999999999999993</c:v>
                </c:pt>
                <c:pt idx="24">
                  <c:v>8.4625000000000004</c:v>
                </c:pt>
                <c:pt idx="25">
                  <c:v>8.5749999999999993</c:v>
                </c:pt>
                <c:pt idx="26">
                  <c:v>8.6624999999999996</c:v>
                </c:pt>
                <c:pt idx="27">
                  <c:v>8.9625000000000004</c:v>
                </c:pt>
                <c:pt idx="28">
                  <c:v>9.0687499999999996</c:v>
                </c:pt>
                <c:pt idx="29">
                  <c:v>9.2750000000000004</c:v>
                </c:pt>
                <c:pt idx="30">
                  <c:v>10.00625</c:v>
                </c:pt>
                <c:pt idx="31">
                  <c:v>10.268750000000001</c:v>
                </c:pt>
                <c:pt idx="32">
                  <c:v>10.356249999999999</c:v>
                </c:pt>
                <c:pt idx="33">
                  <c:v>10.606249999999999</c:v>
                </c:pt>
                <c:pt idx="34">
                  <c:v>10.862500000000001</c:v>
                </c:pt>
                <c:pt idx="35">
                  <c:v>10.96875</c:v>
                </c:pt>
                <c:pt idx="36">
                  <c:v>11.074999999999999</c:v>
                </c:pt>
                <c:pt idx="37">
                  <c:v>11.2125</c:v>
                </c:pt>
                <c:pt idx="38">
                  <c:v>12.137499999999999</c:v>
                </c:pt>
                <c:pt idx="39">
                  <c:v>12.237500000000001</c:v>
                </c:pt>
                <c:pt idx="40">
                  <c:v>12.7</c:v>
                </c:pt>
                <c:pt idx="41">
                  <c:v>12.918749999999999</c:v>
                </c:pt>
                <c:pt idx="42">
                  <c:v>13.012499999999999</c:v>
                </c:pt>
                <c:pt idx="43">
                  <c:v>13.05</c:v>
                </c:pt>
                <c:pt idx="44">
                  <c:v>13.4125</c:v>
                </c:pt>
                <c:pt idx="45">
                  <c:v>13.731249999999999</c:v>
                </c:pt>
                <c:pt idx="46">
                  <c:v>14.4</c:v>
                </c:pt>
                <c:pt idx="47">
                  <c:v>14.80625</c:v>
                </c:pt>
                <c:pt idx="48">
                  <c:v>14.93125</c:v>
                </c:pt>
                <c:pt idx="49">
                  <c:v>15.00625</c:v>
                </c:pt>
                <c:pt idx="50">
                  <c:v>15.11875</c:v>
                </c:pt>
                <c:pt idx="51">
                  <c:v>15.50625</c:v>
                </c:pt>
                <c:pt idx="52">
                  <c:v>15.775</c:v>
                </c:pt>
                <c:pt idx="53">
                  <c:v>15.9</c:v>
                </c:pt>
                <c:pt idx="54">
                  <c:v>16.768750000000001</c:v>
                </c:pt>
                <c:pt idx="55">
                  <c:v>16.837499999999999</c:v>
                </c:pt>
                <c:pt idx="56">
                  <c:v>16.868749999999999</c:v>
                </c:pt>
                <c:pt idx="57">
                  <c:v>17.193750000000001</c:v>
                </c:pt>
                <c:pt idx="58">
                  <c:v>17.487500000000001</c:v>
                </c:pt>
                <c:pt idx="59">
                  <c:v>17.637499999999999</c:v>
                </c:pt>
                <c:pt idx="60">
                  <c:v>17.774999999999999</c:v>
                </c:pt>
                <c:pt idx="61">
                  <c:v>18.056249999999999</c:v>
                </c:pt>
                <c:pt idx="62">
                  <c:v>18.75</c:v>
                </c:pt>
                <c:pt idx="63">
                  <c:v>18.90625</c:v>
                </c:pt>
                <c:pt idx="64">
                  <c:v>19.287500000000001</c:v>
                </c:pt>
                <c:pt idx="65">
                  <c:v>19.46875</c:v>
                </c:pt>
                <c:pt idx="66">
                  <c:v>19.625</c:v>
                </c:pt>
                <c:pt idx="67">
                  <c:v>19.662500000000001</c:v>
                </c:pt>
                <c:pt idx="68">
                  <c:v>20.175000000000001</c:v>
                </c:pt>
                <c:pt idx="69">
                  <c:v>20.506250000000001</c:v>
                </c:pt>
                <c:pt idx="70">
                  <c:v>20.75</c:v>
                </c:pt>
                <c:pt idx="71">
                  <c:v>20.8</c:v>
                </c:pt>
                <c:pt idx="72">
                  <c:v>20.95</c:v>
                </c:pt>
              </c:numCache>
            </c:numRef>
          </c:val>
          <c:smooth val="0"/>
        </c:ser>
        <c:ser>
          <c:idx val="6"/>
          <c:order val="3"/>
          <c:tx>
            <c:strRef>
              <c:f>'8172S Data'!$W$238</c:f>
              <c:strCache>
                <c:ptCount val="1"/>
                <c:pt idx="0">
                  <c:v>-1.5°</c:v>
                </c:pt>
              </c:strCache>
            </c:strRef>
          </c:tx>
          <c:marker>
            <c:symbol val="none"/>
          </c:marker>
          <c:val>
            <c:numRef>
              <c:f>'8172S Data'!$U$397:$U$469</c:f>
              <c:numCache>
                <c:formatCode>0.00</c:formatCode>
                <c:ptCount val="73"/>
                <c:pt idx="0">
                  <c:v>0.63749999999999996</c:v>
                </c:pt>
                <c:pt idx="1">
                  <c:v>0.88124999999999998</c:v>
                </c:pt>
                <c:pt idx="2">
                  <c:v>1.1187499999999999</c:v>
                </c:pt>
                <c:pt idx="3">
                  <c:v>2.2875000000000001</c:v>
                </c:pt>
                <c:pt idx="4">
                  <c:v>2.375</c:v>
                </c:pt>
                <c:pt idx="5">
                  <c:v>2.5499999999999998</c:v>
                </c:pt>
                <c:pt idx="6">
                  <c:v>3.0187499999999998</c:v>
                </c:pt>
                <c:pt idx="7">
                  <c:v>3.3875000000000002</c:v>
                </c:pt>
                <c:pt idx="8">
                  <c:v>3.5187499999999998</c:v>
                </c:pt>
                <c:pt idx="9">
                  <c:v>3.7875000000000001</c:v>
                </c:pt>
                <c:pt idx="10">
                  <c:v>4.0750000000000002</c:v>
                </c:pt>
                <c:pt idx="11">
                  <c:v>4.7750000000000004</c:v>
                </c:pt>
                <c:pt idx="12">
                  <c:v>5.1312499999999996</c:v>
                </c:pt>
                <c:pt idx="13">
                  <c:v>5.46875</c:v>
                </c:pt>
                <c:pt idx="14">
                  <c:v>5.6437499999999998</c:v>
                </c:pt>
                <c:pt idx="15">
                  <c:v>5.9312500000000004</c:v>
                </c:pt>
                <c:pt idx="16">
                  <c:v>6.03125</c:v>
                </c:pt>
                <c:pt idx="17">
                  <c:v>6.35</c:v>
                </c:pt>
                <c:pt idx="18">
                  <c:v>6.6875</c:v>
                </c:pt>
                <c:pt idx="19">
                  <c:v>7.3250000000000002</c:v>
                </c:pt>
                <c:pt idx="20">
                  <c:v>7.6624999999999996</c:v>
                </c:pt>
                <c:pt idx="21">
                  <c:v>7.7937500000000002</c:v>
                </c:pt>
                <c:pt idx="22">
                  <c:v>7.9124999999999996</c:v>
                </c:pt>
                <c:pt idx="23">
                  <c:v>8.2624999999999993</c:v>
                </c:pt>
                <c:pt idx="24">
                  <c:v>8.6437500000000007</c:v>
                </c:pt>
                <c:pt idx="25">
                  <c:v>8.8375000000000004</c:v>
                </c:pt>
                <c:pt idx="26">
                  <c:v>8.9375</c:v>
                </c:pt>
                <c:pt idx="27">
                  <c:v>9.7062500000000007</c:v>
                </c:pt>
                <c:pt idx="28">
                  <c:v>9.8812499999999996</c:v>
                </c:pt>
                <c:pt idx="29">
                  <c:v>10.0875</c:v>
                </c:pt>
                <c:pt idx="30">
                  <c:v>10.45</c:v>
                </c:pt>
                <c:pt idx="31">
                  <c:v>10.768750000000001</c:v>
                </c:pt>
                <c:pt idx="32">
                  <c:v>10.918749999999999</c:v>
                </c:pt>
                <c:pt idx="33">
                  <c:v>11.0875</c:v>
                </c:pt>
                <c:pt idx="34">
                  <c:v>11.44375</c:v>
                </c:pt>
                <c:pt idx="35">
                  <c:v>11.99375</c:v>
                </c:pt>
                <c:pt idx="36">
                  <c:v>12.19375</c:v>
                </c:pt>
                <c:pt idx="37">
                  <c:v>12.55625</c:v>
                </c:pt>
                <c:pt idx="38">
                  <c:v>12.78125</c:v>
                </c:pt>
                <c:pt idx="39">
                  <c:v>12.975</c:v>
                </c:pt>
                <c:pt idx="40">
                  <c:v>13.24375</c:v>
                </c:pt>
                <c:pt idx="41">
                  <c:v>13.606249999999999</c:v>
                </c:pt>
                <c:pt idx="42">
                  <c:v>13.7875</c:v>
                </c:pt>
                <c:pt idx="43">
                  <c:v>14.34375</c:v>
                </c:pt>
                <c:pt idx="44">
                  <c:v>14.63125</c:v>
                </c:pt>
                <c:pt idx="45">
                  <c:v>14.893750000000001</c:v>
                </c:pt>
                <c:pt idx="46">
                  <c:v>14.93125</c:v>
                </c:pt>
                <c:pt idx="47">
                  <c:v>15.4375</c:v>
                </c:pt>
                <c:pt idx="48">
                  <c:v>15.61875</c:v>
                </c:pt>
                <c:pt idx="49">
                  <c:v>15.78125</c:v>
                </c:pt>
                <c:pt idx="50">
                  <c:v>15.856249999999999</c:v>
                </c:pt>
                <c:pt idx="51">
                  <c:v>16.5625</c:v>
                </c:pt>
                <c:pt idx="52">
                  <c:v>16.78125</c:v>
                </c:pt>
                <c:pt idx="53">
                  <c:v>17.125</c:v>
                </c:pt>
                <c:pt idx="54">
                  <c:v>17.493749999999999</c:v>
                </c:pt>
                <c:pt idx="55">
                  <c:v>17.668749999999999</c:v>
                </c:pt>
                <c:pt idx="56">
                  <c:v>17.743749999999999</c:v>
                </c:pt>
                <c:pt idx="57">
                  <c:v>17.837499999999999</c:v>
                </c:pt>
                <c:pt idx="58">
                  <c:v>18.225000000000001</c:v>
                </c:pt>
                <c:pt idx="59">
                  <c:v>18.618749999999999</c:v>
                </c:pt>
                <c:pt idx="60">
                  <c:v>19.09375</c:v>
                </c:pt>
                <c:pt idx="61">
                  <c:v>19.356249999999999</c:v>
                </c:pt>
                <c:pt idx="62">
                  <c:v>19.462499999999999</c:v>
                </c:pt>
                <c:pt idx="63">
                  <c:v>19.612500000000001</c:v>
                </c:pt>
                <c:pt idx="64">
                  <c:v>19.8125</c:v>
                </c:pt>
                <c:pt idx="65">
                  <c:v>20.087499999999999</c:v>
                </c:pt>
                <c:pt idx="66">
                  <c:v>20.293749999999999</c:v>
                </c:pt>
                <c:pt idx="67">
                  <c:v>20.48</c:v>
                </c:pt>
                <c:pt idx="68">
                  <c:v>20.65</c:v>
                </c:pt>
                <c:pt idx="69">
                  <c:v>20.83</c:v>
                </c:pt>
                <c:pt idx="70">
                  <c:v>20.99</c:v>
                </c:pt>
                <c:pt idx="71">
                  <c:v>21.14</c:v>
                </c:pt>
                <c:pt idx="72">
                  <c:v>21.29</c:v>
                </c:pt>
              </c:numCache>
            </c:numRef>
          </c:val>
          <c:smooth val="0"/>
        </c:ser>
        <c:ser>
          <c:idx val="2"/>
          <c:order val="4"/>
          <c:tx>
            <c:strRef>
              <c:f>'8172S Data'!$AC$238</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Data'!$AA$397:$AA$469</c:f>
              <c:numCache>
                <c:formatCode>0.00</c:formatCode>
                <c:ptCount val="73"/>
                <c:pt idx="0">
                  <c:v>0.75</c:v>
                </c:pt>
                <c:pt idx="1">
                  <c:v>1.03125</c:v>
                </c:pt>
                <c:pt idx="2">
                  <c:v>1.29375</c:v>
                </c:pt>
                <c:pt idx="3">
                  <c:v>1.8687499999999999</c:v>
                </c:pt>
                <c:pt idx="4">
                  <c:v>2.2562500000000001</c:v>
                </c:pt>
                <c:pt idx="5">
                  <c:v>2.6062500000000002</c:v>
                </c:pt>
                <c:pt idx="6">
                  <c:v>3.6</c:v>
                </c:pt>
                <c:pt idx="7">
                  <c:v>3.95</c:v>
                </c:pt>
                <c:pt idx="8">
                  <c:v>4.05</c:v>
                </c:pt>
                <c:pt idx="9">
                  <c:v>4.3250000000000002</c:v>
                </c:pt>
                <c:pt idx="10">
                  <c:v>4.6812500000000004</c:v>
                </c:pt>
                <c:pt idx="11">
                  <c:v>5.0750000000000002</c:v>
                </c:pt>
                <c:pt idx="12">
                  <c:v>5.1687500000000002</c:v>
                </c:pt>
                <c:pt idx="13">
                  <c:v>5.53125</c:v>
                </c:pt>
                <c:pt idx="14">
                  <c:v>6.2937500000000002</c:v>
                </c:pt>
                <c:pt idx="15">
                  <c:v>6.35</c:v>
                </c:pt>
                <c:pt idx="16">
                  <c:v>6.7437500000000004</c:v>
                </c:pt>
                <c:pt idx="17">
                  <c:v>7.0437500000000002</c:v>
                </c:pt>
                <c:pt idx="18">
                  <c:v>7.3250000000000002</c:v>
                </c:pt>
                <c:pt idx="19">
                  <c:v>7.3187499999999996</c:v>
                </c:pt>
                <c:pt idx="20">
                  <c:v>7.75</c:v>
                </c:pt>
                <c:pt idx="21">
                  <c:v>8.0437499999999993</c:v>
                </c:pt>
                <c:pt idx="22">
                  <c:v>8.6125000000000007</c:v>
                </c:pt>
                <c:pt idx="23">
                  <c:v>8.96875</c:v>
                </c:pt>
                <c:pt idx="24">
                  <c:v>9.3125</c:v>
                </c:pt>
                <c:pt idx="25">
                  <c:v>9.34375</c:v>
                </c:pt>
                <c:pt idx="26">
                  <c:v>9.46875</c:v>
                </c:pt>
                <c:pt idx="27">
                  <c:v>9.8874999999999993</c:v>
                </c:pt>
                <c:pt idx="28">
                  <c:v>10.15625</c:v>
                </c:pt>
                <c:pt idx="29">
                  <c:v>10.3125</c:v>
                </c:pt>
                <c:pt idx="30">
                  <c:v>11.1875</c:v>
                </c:pt>
                <c:pt idx="31">
                  <c:v>11.38125</c:v>
                </c:pt>
                <c:pt idx="32">
                  <c:v>11.50625</c:v>
                </c:pt>
                <c:pt idx="33">
                  <c:v>11.875</c:v>
                </c:pt>
                <c:pt idx="34">
                  <c:v>12.1875</c:v>
                </c:pt>
                <c:pt idx="35">
                  <c:v>12.36875</c:v>
                </c:pt>
                <c:pt idx="36">
                  <c:v>12.55625</c:v>
                </c:pt>
                <c:pt idx="37">
                  <c:v>12.856249999999999</c:v>
                </c:pt>
                <c:pt idx="38">
                  <c:v>13.612500000000001</c:v>
                </c:pt>
                <c:pt idx="39">
                  <c:v>13.831250000000001</c:v>
                </c:pt>
                <c:pt idx="40">
                  <c:v>14.15625</c:v>
                </c:pt>
                <c:pt idx="41">
                  <c:v>14.35</c:v>
                </c:pt>
                <c:pt idx="42">
                  <c:v>14.44375</c:v>
                </c:pt>
                <c:pt idx="43">
                  <c:v>14.55</c:v>
                </c:pt>
                <c:pt idx="44">
                  <c:v>15.03125</c:v>
                </c:pt>
                <c:pt idx="45">
                  <c:v>15.331250000000001</c:v>
                </c:pt>
                <c:pt idx="46">
                  <c:v>16</c:v>
                </c:pt>
                <c:pt idx="47">
                  <c:v>16.28125</c:v>
                </c:pt>
                <c:pt idx="48">
                  <c:v>16.40625</c:v>
                </c:pt>
                <c:pt idx="49">
                  <c:v>16.524999999999999</c:v>
                </c:pt>
                <c:pt idx="50">
                  <c:v>16.899999999999999</c:v>
                </c:pt>
                <c:pt idx="51">
                  <c:v>17.149999999999999</c:v>
                </c:pt>
                <c:pt idx="52">
                  <c:v>17.443750000000001</c:v>
                </c:pt>
                <c:pt idx="53">
                  <c:v>17.618749999999999</c:v>
                </c:pt>
                <c:pt idx="54">
                  <c:v>18.456250000000001</c:v>
                </c:pt>
                <c:pt idx="55">
                  <c:v>18.556249999999999</c:v>
                </c:pt>
                <c:pt idx="56">
                  <c:v>18.59375</c:v>
                </c:pt>
                <c:pt idx="57">
                  <c:v>19</c:v>
                </c:pt>
                <c:pt idx="58">
                  <c:v>19.262499999999999</c:v>
                </c:pt>
                <c:pt idx="59">
                  <c:v>19.4375</c:v>
                </c:pt>
                <c:pt idx="60">
                  <c:v>19.581250000000001</c:v>
                </c:pt>
                <c:pt idx="61">
                  <c:v>19.96875</c:v>
                </c:pt>
                <c:pt idx="62">
                  <c:v>20.506250000000001</c:v>
                </c:pt>
                <c:pt idx="63">
                  <c:v>20.65625</c:v>
                </c:pt>
                <c:pt idx="64">
                  <c:v>20.975000000000001</c:v>
                </c:pt>
                <c:pt idx="65">
                  <c:v>21.287500000000001</c:v>
                </c:pt>
                <c:pt idx="66">
                  <c:v>21.293749999999999</c:v>
                </c:pt>
                <c:pt idx="67">
                  <c:v>21.518750000000001</c:v>
                </c:pt>
                <c:pt idx="68">
                  <c:v>22.012499999999999</c:v>
                </c:pt>
                <c:pt idx="69">
                  <c:v>22.143750000000001</c:v>
                </c:pt>
                <c:pt idx="70">
                  <c:v>22.37</c:v>
                </c:pt>
                <c:pt idx="71">
                  <c:v>22.52</c:v>
                </c:pt>
                <c:pt idx="72">
                  <c:v>22.85</c:v>
                </c:pt>
              </c:numCache>
            </c:numRef>
          </c:val>
          <c:smooth val="0"/>
        </c:ser>
        <c:ser>
          <c:idx val="7"/>
          <c:order val="5"/>
          <c:tx>
            <c:strRef>
              <c:f>'8172S Data'!$AI$238</c:f>
              <c:strCache>
                <c:ptCount val="1"/>
                <c:pt idx="0">
                  <c:v>-2.5°</c:v>
                </c:pt>
              </c:strCache>
            </c:strRef>
          </c:tx>
          <c:marker>
            <c:symbol val="none"/>
          </c:marker>
          <c:val>
            <c:numRef>
              <c:f>'8172S Data'!$AG$397:$AG$469</c:f>
              <c:numCache>
                <c:formatCode>0.00</c:formatCode>
                <c:ptCount val="73"/>
                <c:pt idx="0">
                  <c:v>0.78749999999999998</c:v>
                </c:pt>
                <c:pt idx="1">
                  <c:v>1.08125</c:v>
                </c:pt>
                <c:pt idx="2">
                  <c:v>1.4750000000000001</c:v>
                </c:pt>
                <c:pt idx="3">
                  <c:v>1.95</c:v>
                </c:pt>
                <c:pt idx="4">
                  <c:v>2.90625</c:v>
                </c:pt>
                <c:pt idx="5">
                  <c:v>3.3812500000000001</c:v>
                </c:pt>
                <c:pt idx="6">
                  <c:v>3.71875</c:v>
                </c:pt>
                <c:pt idx="7">
                  <c:v>4.0999999999999996</c:v>
                </c:pt>
                <c:pt idx="8">
                  <c:v>4.3375000000000004</c:v>
                </c:pt>
                <c:pt idx="9">
                  <c:v>4.7874999999999996</c:v>
                </c:pt>
                <c:pt idx="10">
                  <c:v>5.1062500000000002</c:v>
                </c:pt>
                <c:pt idx="11">
                  <c:v>5.2687499999999998</c:v>
                </c:pt>
                <c:pt idx="12">
                  <c:v>6.2</c:v>
                </c:pt>
                <c:pt idx="13">
                  <c:v>6.4249999999999998</c:v>
                </c:pt>
                <c:pt idx="14">
                  <c:v>6.5812499999999998</c:v>
                </c:pt>
                <c:pt idx="15">
                  <c:v>6.75</c:v>
                </c:pt>
                <c:pt idx="16">
                  <c:v>7.2062499999999998</c:v>
                </c:pt>
                <c:pt idx="17">
                  <c:v>7.3687500000000004</c:v>
                </c:pt>
                <c:pt idx="18">
                  <c:v>7.6124999999999998</c:v>
                </c:pt>
                <c:pt idx="19">
                  <c:v>7.65625</c:v>
                </c:pt>
                <c:pt idx="20">
                  <c:v>8.6062499999999993</c:v>
                </c:pt>
                <c:pt idx="21">
                  <c:v>8.71875</c:v>
                </c:pt>
                <c:pt idx="22">
                  <c:v>9.0875000000000004</c:v>
                </c:pt>
                <c:pt idx="23">
                  <c:v>9.46875</c:v>
                </c:pt>
                <c:pt idx="24">
                  <c:v>9.75</c:v>
                </c:pt>
                <c:pt idx="25">
                  <c:v>9.7249999999999996</c:v>
                </c:pt>
                <c:pt idx="26">
                  <c:v>10.00625</c:v>
                </c:pt>
                <c:pt idx="27">
                  <c:v>10.4125</c:v>
                </c:pt>
                <c:pt idx="28">
                  <c:v>10.88125</c:v>
                </c:pt>
                <c:pt idx="29">
                  <c:v>11.30625</c:v>
                </c:pt>
                <c:pt idx="30">
                  <c:v>11.6625</c:v>
                </c:pt>
                <c:pt idx="31">
                  <c:v>11.824999999999999</c:v>
                </c:pt>
                <c:pt idx="32">
                  <c:v>11.987500000000001</c:v>
                </c:pt>
                <c:pt idx="33">
                  <c:v>12.581250000000001</c:v>
                </c:pt>
                <c:pt idx="34">
                  <c:v>12.71875</c:v>
                </c:pt>
                <c:pt idx="35">
                  <c:v>12.9625</c:v>
                </c:pt>
                <c:pt idx="36">
                  <c:v>13.78125</c:v>
                </c:pt>
                <c:pt idx="37">
                  <c:v>13.96875</c:v>
                </c:pt>
                <c:pt idx="38">
                  <c:v>14.143750000000001</c:v>
                </c:pt>
                <c:pt idx="39">
                  <c:v>14.4125</c:v>
                </c:pt>
                <c:pt idx="40">
                  <c:v>14.762499999999999</c:v>
                </c:pt>
                <c:pt idx="41">
                  <c:v>15.018750000000001</c:v>
                </c:pt>
                <c:pt idx="42">
                  <c:v>15.19375</c:v>
                </c:pt>
                <c:pt idx="43">
                  <c:v>15.35</c:v>
                </c:pt>
                <c:pt idx="44">
                  <c:v>16.175000000000001</c:v>
                </c:pt>
                <c:pt idx="45">
                  <c:v>16.212499999999999</c:v>
                </c:pt>
                <c:pt idx="46">
                  <c:v>16.568750000000001</c:v>
                </c:pt>
                <c:pt idx="47">
                  <c:v>16.90625</c:v>
                </c:pt>
                <c:pt idx="48">
                  <c:v>17.03125</c:v>
                </c:pt>
                <c:pt idx="49">
                  <c:v>17.168749999999999</c:v>
                </c:pt>
                <c:pt idx="50">
                  <c:v>17.600000000000001</c:v>
                </c:pt>
                <c:pt idx="51">
                  <c:v>17.912500000000001</c:v>
                </c:pt>
                <c:pt idx="52">
                  <c:v>18.456250000000001</c:v>
                </c:pt>
                <c:pt idx="53">
                  <c:v>18.71875</c:v>
                </c:pt>
                <c:pt idx="54">
                  <c:v>18.975000000000001</c:v>
                </c:pt>
                <c:pt idx="55">
                  <c:v>19.149999999999999</c:v>
                </c:pt>
                <c:pt idx="56">
                  <c:v>19.381250000000001</c:v>
                </c:pt>
                <c:pt idx="57">
                  <c:v>19.8125</c:v>
                </c:pt>
                <c:pt idx="58">
                  <c:v>20.09375</c:v>
                </c:pt>
                <c:pt idx="59">
                  <c:v>20.237500000000001</c:v>
                </c:pt>
                <c:pt idx="60">
                  <c:v>20.887499999999999</c:v>
                </c:pt>
                <c:pt idx="61">
                  <c:v>21.03125</c:v>
                </c:pt>
                <c:pt idx="62">
                  <c:v>21.125</c:v>
                </c:pt>
                <c:pt idx="63">
                  <c:v>21.574999999999999</c:v>
                </c:pt>
                <c:pt idx="64">
                  <c:v>21.875</c:v>
                </c:pt>
                <c:pt idx="65">
                  <c:v>22.074999999999999</c:v>
                </c:pt>
                <c:pt idx="66">
                  <c:v>22.181249999999999</c:v>
                </c:pt>
                <c:pt idx="67">
                  <c:v>22.412500000000001</c:v>
                </c:pt>
                <c:pt idx="68">
                  <c:v>22.65</c:v>
                </c:pt>
                <c:pt idx="69">
                  <c:v>22.78</c:v>
                </c:pt>
                <c:pt idx="70">
                  <c:v>22.81</c:v>
                </c:pt>
                <c:pt idx="71">
                  <c:v>22.99</c:v>
                </c:pt>
                <c:pt idx="72">
                  <c:v>23.32</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Data'!$AM$397:$AM$469</c:f>
              <c:numCache>
                <c:formatCode>0.00</c:formatCode>
                <c:ptCount val="73"/>
                <c:pt idx="0">
                  <c:v>0.88749999999999996</c:v>
                </c:pt>
                <c:pt idx="1">
                  <c:v>1.1875</c:v>
                </c:pt>
                <c:pt idx="2">
                  <c:v>1.4624999999999999</c:v>
                </c:pt>
                <c:pt idx="3">
                  <c:v>2.0062500000000001</c:v>
                </c:pt>
                <c:pt idx="4">
                  <c:v>3.2562500000000001</c:v>
                </c:pt>
                <c:pt idx="5">
                  <c:v>3.6</c:v>
                </c:pt>
                <c:pt idx="6">
                  <c:v>4.1124999999999998</c:v>
                </c:pt>
                <c:pt idx="7">
                  <c:v>4.2374999999999998</c:v>
                </c:pt>
                <c:pt idx="8">
                  <c:v>4.5374999999999996</c:v>
                </c:pt>
                <c:pt idx="9">
                  <c:v>4.9625000000000004</c:v>
                </c:pt>
                <c:pt idx="10">
                  <c:v>5.3875000000000002</c:v>
                </c:pt>
                <c:pt idx="11">
                  <c:v>5.8</c:v>
                </c:pt>
                <c:pt idx="12">
                  <c:v>6.5062499999999996</c:v>
                </c:pt>
                <c:pt idx="13">
                  <c:v>6.85</c:v>
                </c:pt>
                <c:pt idx="14">
                  <c:v>6.9812500000000002</c:v>
                </c:pt>
                <c:pt idx="15">
                  <c:v>7.15</c:v>
                </c:pt>
                <c:pt idx="16">
                  <c:v>7.5875000000000004</c:v>
                </c:pt>
                <c:pt idx="17">
                  <c:v>7.8624999999999998</c:v>
                </c:pt>
                <c:pt idx="18">
                  <c:v>8.1624999999999996</c:v>
                </c:pt>
                <c:pt idx="19">
                  <c:v>8.2125000000000004</c:v>
                </c:pt>
                <c:pt idx="20">
                  <c:v>9.25</c:v>
                </c:pt>
                <c:pt idx="21">
                  <c:v>9.3375000000000004</c:v>
                </c:pt>
                <c:pt idx="22">
                  <c:v>9.6187500000000004</c:v>
                </c:pt>
                <c:pt idx="23">
                  <c:v>9.9499999999999993</c:v>
                </c:pt>
                <c:pt idx="24">
                  <c:v>10.231249999999999</c:v>
                </c:pt>
                <c:pt idx="25">
                  <c:v>10.356249999999999</c:v>
                </c:pt>
                <c:pt idx="26">
                  <c:v>10.512499999999999</c:v>
                </c:pt>
                <c:pt idx="27">
                  <c:v>10.93125</c:v>
                </c:pt>
                <c:pt idx="28">
                  <c:v>11.487500000000001</c:v>
                </c:pt>
                <c:pt idx="29">
                  <c:v>12.00625</c:v>
                </c:pt>
                <c:pt idx="30">
                  <c:v>12.25625</c:v>
                </c:pt>
                <c:pt idx="31">
                  <c:v>12.4375</c:v>
                </c:pt>
                <c:pt idx="32">
                  <c:v>12.5625</c:v>
                </c:pt>
                <c:pt idx="33">
                  <c:v>12.925000000000001</c:v>
                </c:pt>
                <c:pt idx="34">
                  <c:v>13.418749999999999</c:v>
                </c:pt>
                <c:pt idx="35">
                  <c:v>13.475</c:v>
                </c:pt>
                <c:pt idx="36">
                  <c:v>14.3125</c:v>
                </c:pt>
                <c:pt idx="37">
                  <c:v>14.487500000000001</c:v>
                </c:pt>
                <c:pt idx="38">
                  <c:v>14.7</c:v>
                </c:pt>
                <c:pt idx="39">
                  <c:v>14.88125</c:v>
                </c:pt>
                <c:pt idx="40">
                  <c:v>15.375</c:v>
                </c:pt>
                <c:pt idx="41">
                  <c:v>15.625</c:v>
                </c:pt>
                <c:pt idx="42">
                  <c:v>15.775</c:v>
                </c:pt>
                <c:pt idx="43">
                  <c:v>15.831250000000001</c:v>
                </c:pt>
                <c:pt idx="44">
                  <c:v>16.774999999999999</c:v>
                </c:pt>
                <c:pt idx="45">
                  <c:v>16.856249999999999</c:v>
                </c:pt>
                <c:pt idx="46">
                  <c:v>17.293749999999999</c:v>
                </c:pt>
                <c:pt idx="47">
                  <c:v>17.662500000000001</c:v>
                </c:pt>
                <c:pt idx="48">
                  <c:v>17.912500000000001</c:v>
                </c:pt>
                <c:pt idx="49">
                  <c:v>17.981249999999999</c:v>
                </c:pt>
                <c:pt idx="50">
                  <c:v>18.3</c:v>
                </c:pt>
                <c:pt idx="51">
                  <c:v>18.681249999999999</c:v>
                </c:pt>
                <c:pt idx="52">
                  <c:v>19.237500000000001</c:v>
                </c:pt>
                <c:pt idx="53">
                  <c:v>19.59375</c:v>
                </c:pt>
                <c:pt idx="54">
                  <c:v>19.862500000000001</c:v>
                </c:pt>
                <c:pt idx="55">
                  <c:v>20.112500000000001</c:v>
                </c:pt>
                <c:pt idx="56">
                  <c:v>20.15625</c:v>
                </c:pt>
                <c:pt idx="57">
                  <c:v>20.6</c:v>
                </c:pt>
                <c:pt idx="58">
                  <c:v>20.931249999999999</c:v>
                </c:pt>
                <c:pt idx="59">
                  <c:v>21.112500000000001</c:v>
                </c:pt>
                <c:pt idx="60">
                  <c:v>21.8125</c:v>
                </c:pt>
                <c:pt idx="61">
                  <c:v>21.981249999999999</c:v>
                </c:pt>
                <c:pt idx="62">
                  <c:v>22.074999999999999</c:v>
                </c:pt>
                <c:pt idx="63">
                  <c:v>22.35</c:v>
                </c:pt>
                <c:pt idx="64">
                  <c:v>22.6875</c:v>
                </c:pt>
                <c:pt idx="65">
                  <c:v>22.95</c:v>
                </c:pt>
                <c:pt idx="66">
                  <c:v>23.243749999999999</c:v>
                </c:pt>
                <c:pt idx="67">
                  <c:v>23.337499999999999</c:v>
                </c:pt>
                <c:pt idx="68">
                  <c:v>23.37</c:v>
                </c:pt>
                <c:pt idx="69">
                  <c:v>23.47</c:v>
                </c:pt>
                <c:pt idx="70">
                  <c:v>23.64</c:v>
                </c:pt>
                <c:pt idx="71">
                  <c:v>23.73</c:v>
                </c:pt>
                <c:pt idx="72">
                  <c:v>23.99</c:v>
                </c:pt>
              </c:numCache>
            </c:numRef>
          </c:val>
          <c:smooth val="0"/>
        </c:ser>
        <c:ser>
          <c:idx val="8"/>
          <c:order val="7"/>
          <c:tx>
            <c:strRef>
              <c:f>'8172S Data'!$AU$238</c:f>
              <c:strCache>
                <c:ptCount val="1"/>
                <c:pt idx="0">
                  <c:v>-3.5°</c:v>
                </c:pt>
              </c:strCache>
            </c:strRef>
          </c:tx>
          <c:marker>
            <c:symbol val="none"/>
          </c:marker>
          <c:val>
            <c:numRef>
              <c:f>'8172S Data'!$AS$397:$AS$469</c:f>
              <c:numCache>
                <c:formatCode>0.00</c:formatCode>
                <c:ptCount val="73"/>
                <c:pt idx="0">
                  <c:v>0.70625000000000004</c:v>
                </c:pt>
                <c:pt idx="1">
                  <c:v>0.98124999999999996</c:v>
                </c:pt>
                <c:pt idx="2">
                  <c:v>1.3125</c:v>
                </c:pt>
                <c:pt idx="3">
                  <c:v>1.78125</c:v>
                </c:pt>
                <c:pt idx="4">
                  <c:v>2.3562500000000002</c:v>
                </c:pt>
                <c:pt idx="5">
                  <c:v>2.9937499999999999</c:v>
                </c:pt>
                <c:pt idx="6">
                  <c:v>4.05</c:v>
                </c:pt>
                <c:pt idx="7">
                  <c:v>4.59375</c:v>
                </c:pt>
                <c:pt idx="8">
                  <c:v>4.6812500000000004</c:v>
                </c:pt>
                <c:pt idx="9">
                  <c:v>4.90625</c:v>
                </c:pt>
                <c:pt idx="10">
                  <c:v>5.4249999999999998</c:v>
                </c:pt>
                <c:pt idx="11">
                  <c:v>5.8624999999999998</c:v>
                </c:pt>
                <c:pt idx="12">
                  <c:v>6.0125000000000002</c:v>
                </c:pt>
                <c:pt idx="13">
                  <c:v>6.15</c:v>
                </c:pt>
                <c:pt idx="14">
                  <c:v>7.2750000000000004</c:v>
                </c:pt>
                <c:pt idx="15">
                  <c:v>7.3937499999999998</c:v>
                </c:pt>
                <c:pt idx="16">
                  <c:v>7.71875</c:v>
                </c:pt>
                <c:pt idx="17">
                  <c:v>8.1812500000000004</c:v>
                </c:pt>
                <c:pt idx="18">
                  <c:v>8.2437500000000004</c:v>
                </c:pt>
                <c:pt idx="19">
                  <c:v>8.6437500000000007</c:v>
                </c:pt>
                <c:pt idx="20">
                  <c:v>8.8125</c:v>
                </c:pt>
                <c:pt idx="21">
                  <c:v>9.1875</c:v>
                </c:pt>
                <c:pt idx="22">
                  <c:v>9.9</c:v>
                </c:pt>
                <c:pt idx="23">
                  <c:v>10.324999999999999</c:v>
                </c:pt>
                <c:pt idx="24">
                  <c:v>10.543749999999999</c:v>
                </c:pt>
                <c:pt idx="25">
                  <c:v>10.706250000000001</c:v>
                </c:pt>
                <c:pt idx="26">
                  <c:v>10.768750000000001</c:v>
                </c:pt>
                <c:pt idx="27">
                  <c:v>11.2125</c:v>
                </c:pt>
                <c:pt idx="28">
                  <c:v>11.59375</c:v>
                </c:pt>
                <c:pt idx="29">
                  <c:v>11.68125</c:v>
                </c:pt>
                <c:pt idx="30">
                  <c:v>12.574999999999999</c:v>
                </c:pt>
                <c:pt idx="31">
                  <c:v>12.918749999999999</c:v>
                </c:pt>
                <c:pt idx="32">
                  <c:v>12.90625</c:v>
                </c:pt>
                <c:pt idx="33">
                  <c:v>13.237500000000001</c:v>
                </c:pt>
                <c:pt idx="34">
                  <c:v>13.675000000000001</c:v>
                </c:pt>
                <c:pt idx="35">
                  <c:v>13.94375</c:v>
                </c:pt>
                <c:pt idx="36">
                  <c:v>14.1</c:v>
                </c:pt>
                <c:pt idx="37">
                  <c:v>14.25</c:v>
                </c:pt>
                <c:pt idx="38">
                  <c:v>15.125</c:v>
                </c:pt>
                <c:pt idx="39">
                  <c:v>15.237500000000001</c:v>
                </c:pt>
                <c:pt idx="40">
                  <c:v>15.7125</c:v>
                </c:pt>
                <c:pt idx="41">
                  <c:v>16.012499999999999</c:v>
                </c:pt>
                <c:pt idx="42">
                  <c:v>16.237500000000001</c:v>
                </c:pt>
                <c:pt idx="43">
                  <c:v>16.487500000000001</c:v>
                </c:pt>
                <c:pt idx="44">
                  <c:v>16.6875</c:v>
                </c:pt>
                <c:pt idx="45">
                  <c:v>17.037500000000001</c:v>
                </c:pt>
                <c:pt idx="46">
                  <c:v>17.55</c:v>
                </c:pt>
                <c:pt idx="47">
                  <c:v>17.956250000000001</c:v>
                </c:pt>
                <c:pt idx="48">
                  <c:v>18.206250000000001</c:v>
                </c:pt>
                <c:pt idx="49">
                  <c:v>18.362500000000001</c:v>
                </c:pt>
                <c:pt idx="50">
                  <c:v>18.506250000000001</c:v>
                </c:pt>
                <c:pt idx="51">
                  <c:v>18.95</c:v>
                </c:pt>
                <c:pt idx="52">
                  <c:v>19.206250000000001</c:v>
                </c:pt>
                <c:pt idx="53">
                  <c:v>19.418749999999999</c:v>
                </c:pt>
                <c:pt idx="54">
                  <c:v>20.231249999999999</c:v>
                </c:pt>
                <c:pt idx="55">
                  <c:v>20.431249999999999</c:v>
                </c:pt>
                <c:pt idx="56">
                  <c:v>20.53125</c:v>
                </c:pt>
                <c:pt idx="57">
                  <c:v>20.856249999999999</c:v>
                </c:pt>
                <c:pt idx="58">
                  <c:v>21.206250000000001</c:v>
                </c:pt>
                <c:pt idx="59">
                  <c:v>21.456250000000001</c:v>
                </c:pt>
                <c:pt idx="60">
                  <c:v>21.637499999999999</c:v>
                </c:pt>
                <c:pt idx="61">
                  <c:v>21.887499999999999</c:v>
                </c:pt>
                <c:pt idx="62">
                  <c:v>22.618749999999999</c:v>
                </c:pt>
                <c:pt idx="63">
                  <c:v>22.787500000000001</c:v>
                </c:pt>
                <c:pt idx="64">
                  <c:v>23.21875</c:v>
                </c:pt>
                <c:pt idx="65">
                  <c:v>23.524999999999999</c:v>
                </c:pt>
                <c:pt idx="66">
                  <c:v>23.637499999999999</c:v>
                </c:pt>
                <c:pt idx="67">
                  <c:v>23.8</c:v>
                </c:pt>
                <c:pt idx="68">
                  <c:v>24.243749999999999</c:v>
                </c:pt>
                <c:pt idx="69">
                  <c:v>24.381250000000001</c:v>
                </c:pt>
                <c:pt idx="70">
                  <c:v>24.61</c:v>
                </c:pt>
                <c:pt idx="71">
                  <c:v>24.85</c:v>
                </c:pt>
                <c:pt idx="72">
                  <c:v>25.2</c:v>
                </c:pt>
              </c:numCache>
            </c:numRef>
          </c:val>
          <c:smooth val="0"/>
        </c:ser>
        <c:ser>
          <c:idx val="4"/>
          <c:order val="8"/>
          <c:tx>
            <c:strRef>
              <c:f>'8172S Data'!$BA$394</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'8172S Data'!$AY$397:$AY$469</c:f>
              <c:numCache>
                <c:formatCode>0.00</c:formatCode>
                <c:ptCount val="73"/>
                <c:pt idx="0">
                  <c:v>0.86250000000000004</c:v>
                </c:pt>
                <c:pt idx="1">
                  <c:v>1.9437500000000001</c:v>
                </c:pt>
                <c:pt idx="2">
                  <c:v>2.5562499999999999</c:v>
                </c:pt>
                <c:pt idx="3">
                  <c:v>3.0187499999999998</c:v>
                </c:pt>
                <c:pt idx="4">
                  <c:v>3.21875</c:v>
                </c:pt>
                <c:pt idx="5">
                  <c:v>3.7937500000000002</c:v>
                </c:pt>
                <c:pt idx="6">
                  <c:v>4.1937499999999996</c:v>
                </c:pt>
                <c:pt idx="7">
                  <c:v>4.6687500000000002</c:v>
                </c:pt>
                <c:pt idx="8">
                  <c:v>4.9187500000000002</c:v>
                </c:pt>
                <c:pt idx="9">
                  <c:v>6.0250000000000004</c:v>
                </c:pt>
                <c:pt idx="10">
                  <c:v>6.2874999999999996</c:v>
                </c:pt>
                <c:pt idx="11">
                  <c:v>6.5062499999999996</c:v>
                </c:pt>
                <c:pt idx="12">
                  <c:v>6.8812499999999996</c:v>
                </c:pt>
                <c:pt idx="13">
                  <c:v>7.34375</c:v>
                </c:pt>
                <c:pt idx="14">
                  <c:v>7.5875000000000004</c:v>
                </c:pt>
                <c:pt idx="15">
                  <c:v>7.6687500000000002</c:v>
                </c:pt>
                <c:pt idx="16">
                  <c:v>8.1312499999999996</c:v>
                </c:pt>
                <c:pt idx="17">
                  <c:v>8.8874999999999993</c:v>
                </c:pt>
                <c:pt idx="18">
                  <c:v>9.25</c:v>
                </c:pt>
                <c:pt idx="19">
                  <c:v>9.6312499999999996</c:v>
                </c:pt>
                <c:pt idx="20">
                  <c:v>9.9124999999999996</c:v>
                </c:pt>
                <c:pt idx="21">
                  <c:v>10.0875</c:v>
                </c:pt>
                <c:pt idx="22">
                  <c:v>10.393750000000001</c:v>
                </c:pt>
                <c:pt idx="23">
                  <c:v>10.7875</c:v>
                </c:pt>
                <c:pt idx="24">
                  <c:v>11.0375</c:v>
                </c:pt>
                <c:pt idx="25">
                  <c:v>11.875</c:v>
                </c:pt>
                <c:pt idx="26">
                  <c:v>12.0375</c:v>
                </c:pt>
                <c:pt idx="27">
                  <c:v>12.375</c:v>
                </c:pt>
                <c:pt idx="28">
                  <c:v>12.35</c:v>
                </c:pt>
                <c:pt idx="29">
                  <c:v>12.725</c:v>
                </c:pt>
                <c:pt idx="30">
                  <c:v>13.0875</c:v>
                </c:pt>
                <c:pt idx="31">
                  <c:v>13.5</c:v>
                </c:pt>
                <c:pt idx="32">
                  <c:v>13.63125</c:v>
                </c:pt>
                <c:pt idx="33">
                  <c:v>14.5625</c:v>
                </c:pt>
                <c:pt idx="34">
                  <c:v>14.68125</c:v>
                </c:pt>
                <c:pt idx="35">
                  <c:v>15.00625</c:v>
                </c:pt>
                <c:pt idx="36">
                  <c:v>15.375</c:v>
                </c:pt>
                <c:pt idx="37">
                  <c:v>15.606249999999999</c:v>
                </c:pt>
                <c:pt idx="38">
                  <c:v>15.74375</c:v>
                </c:pt>
                <c:pt idx="39">
                  <c:v>15.856249999999999</c:v>
                </c:pt>
                <c:pt idx="40">
                  <c:v>16.350000000000001</c:v>
                </c:pt>
                <c:pt idx="41">
                  <c:v>16.987500000000001</c:v>
                </c:pt>
                <c:pt idx="42">
                  <c:v>17.393750000000001</c:v>
                </c:pt>
                <c:pt idx="43">
                  <c:v>17.762499999999999</c:v>
                </c:pt>
                <c:pt idx="44">
                  <c:v>17.893750000000001</c:v>
                </c:pt>
                <c:pt idx="45">
                  <c:v>17.943750000000001</c:v>
                </c:pt>
                <c:pt idx="46">
                  <c:v>18.306249999999999</c:v>
                </c:pt>
                <c:pt idx="47">
                  <c:v>18.649999999999999</c:v>
                </c:pt>
                <c:pt idx="48">
                  <c:v>18.925000000000001</c:v>
                </c:pt>
                <c:pt idx="49">
                  <c:v>19.756250000000001</c:v>
                </c:pt>
                <c:pt idx="50">
                  <c:v>20</c:v>
                </c:pt>
                <c:pt idx="51">
                  <c:v>20.074999999999999</c:v>
                </c:pt>
                <c:pt idx="52">
                  <c:v>20.1875</c:v>
                </c:pt>
                <c:pt idx="53">
                  <c:v>20.6</c:v>
                </c:pt>
                <c:pt idx="54">
                  <c:v>20.90625</c:v>
                </c:pt>
                <c:pt idx="55">
                  <c:v>21.087499999999999</c:v>
                </c:pt>
                <c:pt idx="56">
                  <c:v>21.21875</c:v>
                </c:pt>
                <c:pt idx="57">
                  <c:v>22.212499999999999</c:v>
                </c:pt>
                <c:pt idx="58">
                  <c:v>22.274999999999999</c:v>
                </c:pt>
                <c:pt idx="59">
                  <c:v>22.568750000000001</c:v>
                </c:pt>
                <c:pt idx="60">
                  <c:v>22.875</c:v>
                </c:pt>
                <c:pt idx="61">
                  <c:v>23.168749999999999</c:v>
                </c:pt>
                <c:pt idx="62">
                  <c:v>23.15625</c:v>
                </c:pt>
                <c:pt idx="63">
                  <c:v>23.5</c:v>
                </c:pt>
                <c:pt idx="64">
                  <c:v>24.018750000000001</c:v>
                </c:pt>
                <c:pt idx="65">
                  <c:v>24.418749999999999</c:v>
                </c:pt>
                <c:pt idx="66">
                  <c:v>24.862500000000001</c:v>
                </c:pt>
                <c:pt idx="67">
                  <c:v>25.05</c:v>
                </c:pt>
                <c:pt idx="68">
                  <c:v>25.181249999999999</c:v>
                </c:pt>
                <c:pt idx="69">
                  <c:v>25.262499999999999</c:v>
                </c:pt>
                <c:pt idx="70">
                  <c:v>25.706250000000001</c:v>
                </c:pt>
                <c:pt idx="71">
                  <c:v>26.074999999999999</c:v>
                </c:pt>
                <c:pt idx="72">
                  <c:v>26.206250000000001</c:v>
                </c:pt>
              </c:numCache>
            </c:numRef>
          </c:val>
          <c:smooth val="0"/>
        </c:ser>
        <c:dLbls>
          <c:showLegendKey val="0"/>
          <c:showVal val="0"/>
          <c:showCatName val="0"/>
          <c:showSerName val="0"/>
          <c:showPercent val="0"/>
          <c:showBubbleSize val="0"/>
        </c:dLbls>
        <c:marker val="1"/>
        <c:smooth val="0"/>
        <c:axId val="121195904"/>
        <c:axId val="121226752"/>
      </c:lineChart>
      <c:catAx>
        <c:axId val="12119590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21226752"/>
        <c:crosses val="autoZero"/>
        <c:auto val="1"/>
        <c:lblAlgn val="ctr"/>
        <c:lblOffset val="100"/>
        <c:tickMarkSkip val="1"/>
        <c:noMultiLvlLbl val="0"/>
      </c:catAx>
      <c:valAx>
        <c:axId val="12122675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1195904"/>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50kph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Data'!$E$82</c:f>
              <c:strCache>
                <c:ptCount val="1"/>
                <c:pt idx="0">
                  <c:v>0°</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Data'!$E$85:$E$157</c:f>
              <c:numCache>
                <c:formatCode>0</c:formatCode>
                <c:ptCount val="73"/>
                <c:pt idx="0">
                  <c:v>3136.6111111111113</c:v>
                </c:pt>
                <c:pt idx="1">
                  <c:v>2614.6774193548385</c:v>
                </c:pt>
                <c:pt idx="2">
                  <c:v>2287.6722689075632</c:v>
                </c:pt>
                <c:pt idx="3">
                  <c:v>1745.3882978723407</c:v>
                </c:pt>
                <c:pt idx="4">
                  <c:v>1595.429184549356</c:v>
                </c:pt>
                <c:pt idx="5">
                  <c:v>1498.3721804511276</c:v>
                </c:pt>
                <c:pt idx="6">
                  <c:v>1456.0439189189187</c:v>
                </c:pt>
                <c:pt idx="7">
                  <c:v>1418.1448863636363</c:v>
                </c:pt>
                <c:pt idx="8">
                  <c:v>1384.6198156682026</c:v>
                </c:pt>
                <c:pt idx="9">
                  <c:v>1388.6363636363635</c:v>
                </c:pt>
                <c:pt idx="10">
                  <c:v>1391.4358974358975</c:v>
                </c:pt>
                <c:pt idx="11">
                  <c:v>1404.4474187380497</c:v>
                </c:pt>
                <c:pt idx="12">
                  <c:v>1393.328358208955</c:v>
                </c:pt>
                <c:pt idx="13">
                  <c:v>1411.5755395683454</c:v>
                </c:pt>
                <c:pt idx="14">
                  <c:v>1402.6672268907562</c:v>
                </c:pt>
                <c:pt idx="15">
                  <c:v>1391.6489533011272</c:v>
                </c:pt>
                <c:pt idx="16">
                  <c:v>1388.1698113207547</c:v>
                </c:pt>
                <c:pt idx="17">
                  <c:v>1392.0196078431375</c:v>
                </c:pt>
                <c:pt idx="18">
                  <c:v>1387.9149519890261</c:v>
                </c:pt>
                <c:pt idx="19">
                  <c:v>1398.2574525745256</c:v>
                </c:pt>
                <c:pt idx="20">
                  <c:v>1372.5446428571429</c:v>
                </c:pt>
                <c:pt idx="21">
                  <c:v>1380.6543665436654</c:v>
                </c:pt>
                <c:pt idx="22">
                  <c:v>1373.0646706586826</c:v>
                </c:pt>
                <c:pt idx="23">
                  <c:v>1367.2482352941176</c:v>
                </c:pt>
                <c:pt idx="24">
                  <c:v>1361.8949044585986</c:v>
                </c:pt>
                <c:pt idx="25">
                  <c:v>1363.96</c:v>
                </c:pt>
                <c:pt idx="26">
                  <c:v>1351.0591233435271</c:v>
                </c:pt>
                <c:pt idx="27">
                  <c:v>1351.0986328125</c:v>
                </c:pt>
                <c:pt idx="28">
                  <c:v>1357.4187380497131</c:v>
                </c:pt>
                <c:pt idx="29">
                  <c:v>1352.9802073515552</c:v>
                </c:pt>
                <c:pt idx="30">
                  <c:v>1338.0868761552679</c:v>
                </c:pt>
                <c:pt idx="31">
                  <c:v>1332.9999999999998</c:v>
                </c:pt>
                <c:pt idx="32">
                  <c:v>1353.5920608108108</c:v>
                </c:pt>
                <c:pt idx="33">
                  <c:v>1321.0266343825667</c:v>
                </c:pt>
                <c:pt idx="34">
                  <c:v>1328.561071710008</c:v>
                </c:pt>
                <c:pt idx="35">
                  <c:v>1330.8282828282827</c:v>
                </c:pt>
                <c:pt idx="36">
                  <c:v>1333.564914992272</c:v>
                </c:pt>
                <c:pt idx="37">
                  <c:v>1320.0127723516155</c:v>
                </c:pt>
                <c:pt idx="38">
                  <c:v>1323.4967177242888</c:v>
                </c:pt>
                <c:pt idx="39">
                  <c:v>1326.2706389088298</c:v>
                </c:pt>
                <c:pt idx="40">
                  <c:v>1314.9592668024438</c:v>
                </c:pt>
                <c:pt idx="41">
                  <c:v>1321.9846564376251</c:v>
                </c:pt>
                <c:pt idx="42">
                  <c:v>1323.188492063492</c:v>
                </c:pt>
                <c:pt idx="43">
                  <c:v>1315.8112712975096</c:v>
                </c:pt>
                <c:pt idx="44">
                  <c:v>1311.7724968314324</c:v>
                </c:pt>
                <c:pt idx="45">
                  <c:v>1319.4634603372888</c:v>
                </c:pt>
                <c:pt idx="46">
                  <c:v>1319.5442176870747</c:v>
                </c:pt>
                <c:pt idx="47">
                  <c:v>1336.2302955665025</c:v>
                </c:pt>
                <c:pt idx="48">
                  <c:v>1320.9179755671901</c:v>
                </c:pt>
                <c:pt idx="49">
                  <c:v>1323.0098493626881</c:v>
                </c:pt>
                <c:pt idx="50">
                  <c:v>1304.6486181613084</c:v>
                </c:pt>
                <c:pt idx="51">
                  <c:v>1308.1402540033132</c:v>
                </c:pt>
                <c:pt idx="52">
                  <c:v>1310.6324972737186</c:v>
                </c:pt>
                <c:pt idx="53">
                  <c:v>1311.7218902770232</c:v>
                </c:pt>
                <c:pt idx="54">
                  <c:v>1296.3915823122004</c:v>
                </c:pt>
                <c:pt idx="55">
                  <c:v>1302.3913496612818</c:v>
                </c:pt>
                <c:pt idx="56">
                  <c:v>1290.1086956521738</c:v>
                </c:pt>
                <c:pt idx="57">
                  <c:v>1290.2964057114721</c:v>
                </c:pt>
                <c:pt idx="58">
                  <c:v>1295.7277588721438</c:v>
                </c:pt>
                <c:pt idx="59">
                  <c:v>1295.2767083734359</c:v>
                </c:pt>
                <c:pt idx="60">
                  <c:v>1311.6650671785028</c:v>
                </c:pt>
                <c:pt idx="61">
                  <c:v>1283.2422825070159</c:v>
                </c:pt>
                <c:pt idx="62">
                  <c:v>1287.549632352941</c:v>
                </c:pt>
                <c:pt idx="63">
                  <c:v>1289.138041002278</c:v>
                </c:pt>
                <c:pt idx="64">
                  <c:v>1278.9353429445173</c:v>
                </c:pt>
                <c:pt idx="65">
                  <c:v>1281.8573281452659</c:v>
                </c:pt>
                <c:pt idx="66">
                  <c:v>1283.1044711951847</c:v>
                </c:pt>
                <c:pt idx="67">
                  <c:v>1267.8252756573365</c:v>
                </c:pt>
                <c:pt idx="68">
                  <c:v>1271.4692179700498</c:v>
                </c:pt>
                <c:pt idx="69">
                  <c:v>1275.283422459893</c:v>
                </c:pt>
                <c:pt idx="70">
                  <c:v>1274.6478758169935</c:v>
                </c:pt>
                <c:pt idx="71">
                  <c:v>1262.9091277890466</c:v>
                </c:pt>
                <c:pt idx="72">
                  <c:v>1264.2277307537283</c:v>
                </c:pt>
              </c:numCache>
            </c:numRef>
          </c:val>
          <c:smooth val="0"/>
        </c:ser>
        <c:ser>
          <c:idx val="5"/>
          <c:order val="1"/>
          <c:tx>
            <c:strRef>
              <c:f>'8171S Data'!$K$82</c:f>
              <c:strCache>
                <c:ptCount val="1"/>
                <c:pt idx="0">
                  <c:v>-0.5°</c:v>
                </c:pt>
              </c:strCache>
            </c:strRef>
          </c:tx>
          <c:marker>
            <c:symbol val="none"/>
          </c:marker>
          <c:val>
            <c:numRef>
              <c:f>'8171S Data'!$K$85:$K$157</c:f>
              <c:numCache>
                <c:formatCode>0</c:formatCode>
                <c:ptCount val="73"/>
                <c:pt idx="0">
                  <c:v>1841.7578947368424</c:v>
                </c:pt>
                <c:pt idx="1">
                  <c:v>1474.8085106382982</c:v>
                </c:pt>
                <c:pt idx="2">
                  <c:v>1348.5480225988701</c:v>
                </c:pt>
                <c:pt idx="3">
                  <c:v>1345.5326633165828</c:v>
                </c:pt>
                <c:pt idx="4">
                  <c:v>1196.9548022598869</c:v>
                </c:pt>
                <c:pt idx="5">
                  <c:v>1186.0264550264551</c:v>
                </c:pt>
                <c:pt idx="6">
                  <c:v>1173.7703016241298</c:v>
                </c:pt>
                <c:pt idx="7">
                  <c:v>1193.4111349036405</c:v>
                </c:pt>
                <c:pt idx="8">
                  <c:v>1195.1034482758621</c:v>
                </c:pt>
                <c:pt idx="9">
                  <c:v>1195.3320158102767</c:v>
                </c:pt>
                <c:pt idx="10">
                  <c:v>1207.6902985074626</c:v>
                </c:pt>
                <c:pt idx="11">
                  <c:v>1208.098786828423</c:v>
                </c:pt>
                <c:pt idx="12">
                  <c:v>1234.308064516129</c:v>
                </c:pt>
                <c:pt idx="13">
                  <c:v>1239.2289156626505</c:v>
                </c:pt>
                <c:pt idx="14">
                  <c:v>1239.2772988505747</c:v>
                </c:pt>
                <c:pt idx="15">
                  <c:v>1239.3148936170212</c:v>
                </c:pt>
                <c:pt idx="16">
                  <c:v>1254.4179523141654</c:v>
                </c:pt>
                <c:pt idx="17">
                  <c:v>1241.1569920844329</c:v>
                </c:pt>
                <c:pt idx="18">
                  <c:v>1244.8852459016393</c:v>
                </c:pt>
                <c:pt idx="19">
                  <c:v>1242.2222222222222</c:v>
                </c:pt>
                <c:pt idx="20">
                  <c:v>1242.9162011173185</c:v>
                </c:pt>
                <c:pt idx="21">
                  <c:v>1247.3755458515284</c:v>
                </c:pt>
                <c:pt idx="22">
                  <c:v>1246.2554112554112</c:v>
                </c:pt>
                <c:pt idx="23">
                  <c:v>1231.3108108108108</c:v>
                </c:pt>
                <c:pt idx="24">
                  <c:v>1243.9009009009008</c:v>
                </c:pt>
                <c:pt idx="25">
                  <c:v>1245.4912280701756</c:v>
                </c:pt>
                <c:pt idx="26">
                  <c:v>1245.2651296829972</c:v>
                </c:pt>
                <c:pt idx="27">
                  <c:v>1234.436380772856</c:v>
                </c:pt>
                <c:pt idx="28">
                  <c:v>1246.8130434782609</c:v>
                </c:pt>
                <c:pt idx="29">
                  <c:v>1265.0034602076123</c:v>
                </c:pt>
                <c:pt idx="30">
                  <c:v>1241.1930405965202</c:v>
                </c:pt>
                <c:pt idx="31">
                  <c:v>1243.572463768116</c:v>
                </c:pt>
                <c:pt idx="32">
                  <c:v>1247.2049245432884</c:v>
                </c:pt>
                <c:pt idx="33">
                  <c:v>1246.0858267716537</c:v>
                </c:pt>
                <c:pt idx="34">
                  <c:v>1235.526758409786</c:v>
                </c:pt>
                <c:pt idx="35">
                  <c:v>1239.8280207561156</c:v>
                </c:pt>
                <c:pt idx="36">
                  <c:v>1232.8901488306165</c:v>
                </c:pt>
                <c:pt idx="37">
                  <c:v>1235.7043895747599</c:v>
                </c:pt>
                <c:pt idx="38">
                  <c:v>1245.8362652232747</c:v>
                </c:pt>
                <c:pt idx="39">
                  <c:v>1249.0214909335123</c:v>
                </c:pt>
                <c:pt idx="40">
                  <c:v>1237.7327586206895</c:v>
                </c:pt>
                <c:pt idx="41">
                  <c:v>1235.2501603592045</c:v>
                </c:pt>
                <c:pt idx="42">
                  <c:v>1244.532786885246</c:v>
                </c:pt>
                <c:pt idx="43">
                  <c:v>1248.1541822721599</c:v>
                </c:pt>
                <c:pt idx="44">
                  <c:v>1240.8281157708211</c:v>
                </c:pt>
                <c:pt idx="45">
                  <c:v>1246.6977152899824</c:v>
                </c:pt>
                <c:pt idx="46">
                  <c:v>1247.5005820721767</c:v>
                </c:pt>
                <c:pt idx="47">
                  <c:v>1236.2194428652642</c:v>
                </c:pt>
                <c:pt idx="48">
                  <c:v>1237.7413984461709</c:v>
                </c:pt>
                <c:pt idx="49">
                  <c:v>1245.2970297029703</c:v>
                </c:pt>
                <c:pt idx="50">
                  <c:v>1245.9197160021847</c:v>
                </c:pt>
                <c:pt idx="51">
                  <c:v>1232.3818474758323</c:v>
                </c:pt>
                <c:pt idx="52">
                  <c:v>1244.5877509006691</c:v>
                </c:pt>
                <c:pt idx="53">
                  <c:v>1234.8144750254842</c:v>
                </c:pt>
                <c:pt idx="54">
                  <c:v>1236.1377424167081</c:v>
                </c:pt>
                <c:pt idx="55">
                  <c:v>1243.0755642787046</c:v>
                </c:pt>
                <c:pt idx="56">
                  <c:v>1245.367088607595</c:v>
                </c:pt>
                <c:pt idx="57">
                  <c:v>1261.0757649344341</c:v>
                </c:pt>
                <c:pt idx="58">
                  <c:v>1232.0708549834671</c:v>
                </c:pt>
                <c:pt idx="59">
                  <c:v>1239.2728119180631</c:v>
                </c:pt>
                <c:pt idx="60">
                  <c:v>1228.0869761153672</c:v>
                </c:pt>
                <c:pt idx="61">
                  <c:v>1232.7173816895179</c:v>
                </c:pt>
                <c:pt idx="62">
                  <c:v>1239.308636562911</c:v>
                </c:pt>
                <c:pt idx="63">
                  <c:v>1241.0825688073394</c:v>
                </c:pt>
                <c:pt idx="64">
                  <c:v>1228.6454388984509</c:v>
                </c:pt>
                <c:pt idx="65">
                  <c:v>1234.2909090909093</c:v>
                </c:pt>
                <c:pt idx="66">
                  <c:v>1238.6373902132998</c:v>
                </c:pt>
                <c:pt idx="67">
                  <c:v>1242.6623593163818</c:v>
                </c:pt>
                <c:pt idx="68">
                  <c:v>1239.7845414497397</c:v>
                </c:pt>
                <c:pt idx="69">
                  <c:v>1242.693136472466</c:v>
                </c:pt>
                <c:pt idx="70">
                  <c:v>1257.0834658187598</c:v>
                </c:pt>
                <c:pt idx="71">
                  <c:v>1232.9793533307363</c:v>
                </c:pt>
                <c:pt idx="72">
                  <c:v>1237.708958093041</c:v>
                </c:pt>
              </c:numCache>
            </c:numRef>
          </c:val>
          <c:smooth val="0"/>
        </c:ser>
        <c:ser>
          <c:idx val="1"/>
          <c:order val="2"/>
          <c:tx>
            <c:strRef>
              <c:f>'8172S Data'!$Q$82</c:f>
              <c:strCache>
                <c:ptCount val="1"/>
                <c:pt idx="0">
                  <c:v>-1°</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Data'!$Q$85:$Q$157</c:f>
              <c:numCache>
                <c:formatCode>0</c:formatCode>
                <c:ptCount val="73"/>
                <c:pt idx="0">
                  <c:v>2160.4594594594596</c:v>
                </c:pt>
                <c:pt idx="1">
                  <c:v>1613.3739837398375</c:v>
                </c:pt>
                <c:pt idx="2">
                  <c:v>1390.7650602409637</c:v>
                </c:pt>
                <c:pt idx="3">
                  <c:v>1303.396984924623</c:v>
                </c:pt>
                <c:pt idx="4">
                  <c:v>1271.2741935483871</c:v>
                </c:pt>
                <c:pt idx="5">
                  <c:v>1215.457236842105</c:v>
                </c:pt>
                <c:pt idx="6">
                  <c:v>1209.8005865102639</c:v>
                </c:pt>
                <c:pt idx="7">
                  <c:v>1193.6075388026607</c:v>
                </c:pt>
                <c:pt idx="8">
                  <c:v>1210.3870292887029</c:v>
                </c:pt>
                <c:pt idx="9">
                  <c:v>1198.0159045725645</c:v>
                </c:pt>
                <c:pt idx="10">
                  <c:v>1220.8297455968686</c:v>
                </c:pt>
                <c:pt idx="11">
                  <c:v>1222.9386281588447</c:v>
                </c:pt>
                <c:pt idx="12">
                  <c:v>1227.3070325900514</c:v>
                </c:pt>
                <c:pt idx="13">
                  <c:v>1227.7537437603994</c:v>
                </c:pt>
                <c:pt idx="14">
                  <c:v>1219.5531914893618</c:v>
                </c:pt>
                <c:pt idx="15">
                  <c:v>1234.7230113636365</c:v>
                </c:pt>
                <c:pt idx="16">
                  <c:v>1230.4245810055866</c:v>
                </c:pt>
                <c:pt idx="17">
                  <c:v>1233.551677852349</c:v>
                </c:pt>
                <c:pt idx="18">
                  <c:v>1235.1982210927574</c:v>
                </c:pt>
                <c:pt idx="19">
                  <c:v>1235.320987654321</c:v>
                </c:pt>
                <c:pt idx="20">
                  <c:v>1241.1578947368421</c:v>
                </c:pt>
                <c:pt idx="21">
                  <c:v>1235.9296781883193</c:v>
                </c:pt>
                <c:pt idx="22">
                  <c:v>1235.3521444695259</c:v>
                </c:pt>
                <c:pt idx="23">
                  <c:v>1248.3738019169327</c:v>
                </c:pt>
                <c:pt idx="24">
                  <c:v>1232.3921370967741</c:v>
                </c:pt>
                <c:pt idx="25">
                  <c:v>1236.5757575757575</c:v>
                </c:pt>
                <c:pt idx="26">
                  <c:v>1241.8631984585741</c:v>
                </c:pt>
                <c:pt idx="27">
                  <c:v>1241.2146946564885</c:v>
                </c:pt>
                <c:pt idx="28">
                  <c:v>1230.516010978957</c:v>
                </c:pt>
                <c:pt idx="29">
                  <c:v>1236.1264367816091</c:v>
                </c:pt>
                <c:pt idx="30">
                  <c:v>1239.0356521739131</c:v>
                </c:pt>
                <c:pt idx="31">
                  <c:v>1233.7799352750808</c:v>
                </c:pt>
                <c:pt idx="32">
                  <c:v>1241.3349206349208</c:v>
                </c:pt>
                <c:pt idx="33">
                  <c:v>1242.271013354281</c:v>
                </c:pt>
                <c:pt idx="34">
                  <c:v>1234.043377226956</c:v>
                </c:pt>
                <c:pt idx="35">
                  <c:v>1233.0514541387024</c:v>
                </c:pt>
                <c:pt idx="36">
                  <c:v>1239.130307467057</c:v>
                </c:pt>
                <c:pt idx="37">
                  <c:v>1240.1548480463098</c:v>
                </c:pt>
                <c:pt idx="38">
                  <c:v>1253.2224622030235</c:v>
                </c:pt>
                <c:pt idx="39">
                  <c:v>1245.3528225806451</c:v>
                </c:pt>
                <c:pt idx="40">
                  <c:v>1244.1295060080106</c:v>
                </c:pt>
                <c:pt idx="41">
                  <c:v>1227.126050420168</c:v>
                </c:pt>
                <c:pt idx="42">
                  <c:v>1231.844262295082</c:v>
                </c:pt>
                <c:pt idx="43">
                  <c:v>1237.5367830423941</c:v>
                </c:pt>
                <c:pt idx="44">
                  <c:v>1242.2993788819876</c:v>
                </c:pt>
                <c:pt idx="45">
                  <c:v>1227.9672131147543</c:v>
                </c:pt>
                <c:pt idx="46">
                  <c:v>1231.7173270254289</c:v>
                </c:pt>
                <c:pt idx="47">
                  <c:v>1228.4553264604808</c:v>
                </c:pt>
                <c:pt idx="48">
                  <c:v>1229.0534223706179</c:v>
                </c:pt>
                <c:pt idx="49">
                  <c:v>1237.895227646736</c:v>
                </c:pt>
                <c:pt idx="50">
                  <c:v>1241.3088235294117</c:v>
                </c:pt>
                <c:pt idx="51">
                  <c:v>1249.1197183098591</c:v>
                </c:pt>
                <c:pt idx="52">
                  <c:v>1224.5181102362205</c:v>
                </c:pt>
                <c:pt idx="53">
                  <c:v>1233.2159502848267</c:v>
                </c:pt>
                <c:pt idx="54">
                  <c:v>1237.3757700205338</c:v>
                </c:pt>
                <c:pt idx="55">
                  <c:v>1231.6067580803131</c:v>
                </c:pt>
                <c:pt idx="56">
                  <c:v>1236.6825012118275</c:v>
                </c:pt>
                <c:pt idx="57">
                  <c:v>1239.0401159980668</c:v>
                </c:pt>
                <c:pt idx="58">
                  <c:v>1222.5802469135804</c:v>
                </c:pt>
                <c:pt idx="59">
                  <c:v>1226.8893537889353</c:v>
                </c:pt>
                <c:pt idx="60">
                  <c:v>1234.0188679245282</c:v>
                </c:pt>
                <c:pt idx="61">
                  <c:v>1236.560238204306</c:v>
                </c:pt>
                <c:pt idx="62">
                  <c:v>1223.4143245693563</c:v>
                </c:pt>
                <c:pt idx="63">
                  <c:v>1235.7866782760123</c:v>
                </c:pt>
                <c:pt idx="64">
                  <c:v>1240.0693240901214</c:v>
                </c:pt>
                <c:pt idx="65">
                  <c:v>1226.0101694915254</c:v>
                </c:pt>
                <c:pt idx="66">
                  <c:v>1236.2139865996651</c:v>
                </c:pt>
                <c:pt idx="67">
                  <c:v>1236.8571428571429</c:v>
                </c:pt>
                <c:pt idx="68">
                  <c:v>1238.1003732890917</c:v>
                </c:pt>
                <c:pt idx="69">
                  <c:v>1225.5699755899104</c:v>
                </c:pt>
                <c:pt idx="70">
                  <c:v>1231.9947916666667</c:v>
                </c:pt>
                <c:pt idx="71">
                  <c:v>1225.0379054318091</c:v>
                </c:pt>
                <c:pt idx="72">
                  <c:v>1230.6166858900422</c:v>
                </c:pt>
              </c:numCache>
            </c:numRef>
          </c:val>
          <c:smooth val="0"/>
        </c:ser>
        <c:ser>
          <c:idx val="6"/>
          <c:order val="3"/>
          <c:tx>
            <c:strRef>
              <c:f>'8171S Data'!$W$82</c:f>
              <c:strCache>
                <c:ptCount val="1"/>
                <c:pt idx="0">
                  <c:v>-1.5°</c:v>
                </c:pt>
              </c:strCache>
            </c:strRef>
          </c:tx>
          <c:marker>
            <c:symbol val="none"/>
          </c:marker>
          <c:val>
            <c:numRef>
              <c:f>'8171S Data'!$W$85:$W$157</c:f>
              <c:numCache>
                <c:formatCode>0</c:formatCode>
                <c:ptCount val="73"/>
                <c:pt idx="0">
                  <c:v>3160.0612244897957</c:v>
                </c:pt>
                <c:pt idx="1">
                  <c:v>1791.9345794392523</c:v>
                </c:pt>
                <c:pt idx="2">
                  <c:v>1495.6026490066224</c:v>
                </c:pt>
                <c:pt idx="3">
                  <c:v>1373.195652173913</c:v>
                </c:pt>
                <c:pt idx="4">
                  <c:v>1205.8187311178249</c:v>
                </c:pt>
                <c:pt idx="5">
                  <c:v>1202.0835654596101</c:v>
                </c:pt>
                <c:pt idx="6">
                  <c:v>1199.733681462141</c:v>
                </c:pt>
                <c:pt idx="7">
                  <c:v>1199.1451612903224</c:v>
                </c:pt>
                <c:pt idx="8">
                  <c:v>1207.8181818181818</c:v>
                </c:pt>
                <c:pt idx="9">
                  <c:v>1183.8303393213573</c:v>
                </c:pt>
                <c:pt idx="10">
                  <c:v>1195.3320158102767</c:v>
                </c:pt>
                <c:pt idx="11">
                  <c:v>1203.9222423146471</c:v>
                </c:pt>
                <c:pt idx="12">
                  <c:v>1208.1319218241042</c:v>
                </c:pt>
                <c:pt idx="13">
                  <c:v>1210.304012345679</c:v>
                </c:pt>
                <c:pt idx="14">
                  <c:v>1211.4375</c:v>
                </c:pt>
                <c:pt idx="15">
                  <c:v>1212.3459915611813</c:v>
                </c:pt>
                <c:pt idx="16">
                  <c:v>1213.2313019390581</c:v>
                </c:pt>
                <c:pt idx="17">
                  <c:v>1210.5397039030956</c:v>
                </c:pt>
                <c:pt idx="18">
                  <c:v>1211.049180327869</c:v>
                </c:pt>
                <c:pt idx="19">
                  <c:v>1219.5116564417178</c:v>
                </c:pt>
                <c:pt idx="20">
                  <c:v>1215.2446689113356</c:v>
                </c:pt>
                <c:pt idx="21">
                  <c:v>1220.2413419913419</c:v>
                </c:pt>
                <c:pt idx="22">
                  <c:v>1226.5784418356457</c:v>
                </c:pt>
                <c:pt idx="23">
                  <c:v>1223.6610348468848</c:v>
                </c:pt>
                <c:pt idx="24">
                  <c:v>1220.3043478260868</c:v>
                </c:pt>
                <c:pt idx="25">
                  <c:v>1222.4046692607005</c:v>
                </c:pt>
                <c:pt idx="26">
                  <c:v>1223.8430066603235</c:v>
                </c:pt>
                <c:pt idx="27">
                  <c:v>1222.3185673892553</c:v>
                </c:pt>
                <c:pt idx="28">
                  <c:v>1226.1312607944733</c:v>
                </c:pt>
                <c:pt idx="29">
                  <c:v>1224.930828351836</c:v>
                </c:pt>
                <c:pt idx="30">
                  <c:v>1221.3445378151262</c:v>
                </c:pt>
                <c:pt idx="31">
                  <c:v>1222.0210355987053</c:v>
                </c:pt>
                <c:pt idx="32">
                  <c:v>1228.1194620253164</c:v>
                </c:pt>
                <c:pt idx="33">
                  <c:v>1231.2871674491394</c:v>
                </c:pt>
                <c:pt idx="34">
                  <c:v>1245.1246105919004</c:v>
                </c:pt>
                <c:pt idx="35">
                  <c:v>1223.6213592233009</c:v>
                </c:pt>
                <c:pt idx="36">
                  <c:v>1235.7263610315185</c:v>
                </c:pt>
                <c:pt idx="37">
                  <c:v>1222.8853370396107</c:v>
                </c:pt>
                <c:pt idx="38">
                  <c:v>1228.5132024373731</c:v>
                </c:pt>
                <c:pt idx="39">
                  <c:v>1230.0233022636485</c:v>
                </c:pt>
                <c:pt idx="40">
                  <c:v>1231.0561797752807</c:v>
                </c:pt>
                <c:pt idx="41">
                  <c:v>1217.8601941747575</c:v>
                </c:pt>
                <c:pt idx="42">
                  <c:v>1220.5945945945946</c:v>
                </c:pt>
                <c:pt idx="43">
                  <c:v>1225.1675943104512</c:v>
                </c:pt>
                <c:pt idx="44">
                  <c:v>1217.3631547969394</c:v>
                </c:pt>
                <c:pt idx="45">
                  <c:v>1224.553302433372</c:v>
                </c:pt>
                <c:pt idx="46">
                  <c:v>1226.8460654796095</c:v>
                </c:pt>
                <c:pt idx="47">
                  <c:v>1241.9020618556701</c:v>
                </c:pt>
                <c:pt idx="48">
                  <c:v>1214.5714285714287</c:v>
                </c:pt>
                <c:pt idx="49">
                  <c:v>1221.5972826086957</c:v>
                </c:pt>
                <c:pt idx="50">
                  <c:v>1225.1642434033388</c:v>
                </c:pt>
                <c:pt idx="51">
                  <c:v>1227.5195920558242</c:v>
                </c:pt>
                <c:pt idx="52">
                  <c:v>1225.139298423996</c:v>
                </c:pt>
                <c:pt idx="53">
                  <c:v>1228.2133806386214</c:v>
                </c:pt>
                <c:pt idx="54">
                  <c:v>1214.4080516898609</c:v>
                </c:pt>
                <c:pt idx="55">
                  <c:v>1220.3291139240507</c:v>
                </c:pt>
                <c:pt idx="56">
                  <c:v>1226.6794995187679</c:v>
                </c:pt>
                <c:pt idx="57">
                  <c:v>1228.9424736337489</c:v>
                </c:pt>
                <c:pt idx="58">
                  <c:v>1214.2147937411096</c:v>
                </c:pt>
                <c:pt idx="59">
                  <c:v>1216.7687326549492</c:v>
                </c:pt>
                <c:pt idx="60">
                  <c:v>1234.4583333333335</c:v>
                </c:pt>
                <c:pt idx="61">
                  <c:v>1215.7324503311261</c:v>
                </c:pt>
                <c:pt idx="62">
                  <c:v>1222.2038327526132</c:v>
                </c:pt>
                <c:pt idx="63">
                  <c:v>1224.924438687392</c:v>
                </c:pt>
                <c:pt idx="64">
                  <c:v>1225.0271668822766</c:v>
                </c:pt>
                <c:pt idx="65">
                  <c:v>1213.9230769230769</c:v>
                </c:pt>
                <c:pt idx="66">
                  <c:v>1220.6924355777223</c:v>
                </c:pt>
                <c:pt idx="67">
                  <c:v>1227.7664324100865</c:v>
                </c:pt>
                <c:pt idx="68">
                  <c:v>1220.5279106858056</c:v>
                </c:pt>
                <c:pt idx="69">
                  <c:v>1226.0011853022522</c:v>
                </c:pt>
                <c:pt idx="70">
                  <c:v>1228.5230405671523</c:v>
                </c:pt>
                <c:pt idx="71">
                  <c:v>1219.3979671618451</c:v>
                </c:pt>
                <c:pt idx="72">
                  <c:v>1221.2725182062093</c:v>
                </c:pt>
              </c:numCache>
            </c:numRef>
          </c:val>
          <c:smooth val="0"/>
        </c:ser>
        <c:ser>
          <c:idx val="2"/>
          <c:order val="4"/>
          <c:tx>
            <c:strRef>
              <c:f>'8172S Data'!$AC$82</c:f>
              <c:strCache>
                <c:ptCount val="1"/>
                <c:pt idx="0">
                  <c:v>-2°</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Data'!$AC$85:$AC$157</c:f>
              <c:numCache>
                <c:formatCode>0</c:formatCode>
                <c:ptCount val="73"/>
                <c:pt idx="0">
                  <c:v>3033.0925925925926</c:v>
                </c:pt>
                <c:pt idx="1">
                  <c:v>1887.9433962264147</c:v>
                </c:pt>
                <c:pt idx="2">
                  <c:v>1588.9383561643835</c:v>
                </c:pt>
                <c:pt idx="3">
                  <c:v>1251.9270833333335</c:v>
                </c:pt>
                <c:pt idx="4">
                  <c:v>1215.0718562874251</c:v>
                </c:pt>
                <c:pt idx="5">
                  <c:v>1196.972299168975</c:v>
                </c:pt>
                <c:pt idx="6">
                  <c:v>1214.7777777777776</c:v>
                </c:pt>
                <c:pt idx="7">
                  <c:v>1211.5882352941178</c:v>
                </c:pt>
                <c:pt idx="8">
                  <c:v>1196.8630705394189</c:v>
                </c:pt>
                <c:pt idx="9">
                  <c:v>1196.7323943661972</c:v>
                </c:pt>
                <c:pt idx="10">
                  <c:v>1205.514677103718</c:v>
                </c:pt>
                <c:pt idx="11">
                  <c:v>1198.5106382978722</c:v>
                </c:pt>
                <c:pt idx="12">
                  <c:v>1198.2435483870968</c:v>
                </c:pt>
                <c:pt idx="13">
                  <c:v>1202.313725490196</c:v>
                </c:pt>
                <c:pt idx="14">
                  <c:v>1200.1355206847361</c:v>
                </c:pt>
                <c:pt idx="15">
                  <c:v>1195.8744827586206</c:v>
                </c:pt>
                <c:pt idx="16">
                  <c:v>1196.5497953615279</c:v>
                </c:pt>
                <c:pt idx="17">
                  <c:v>1196.7118644067796</c:v>
                </c:pt>
                <c:pt idx="18">
                  <c:v>1208.6109725685787</c:v>
                </c:pt>
                <c:pt idx="19">
                  <c:v>1199.2387543252594</c:v>
                </c:pt>
                <c:pt idx="20">
                  <c:v>1204.3296823658268</c:v>
                </c:pt>
                <c:pt idx="21">
                  <c:v>1213.4535752401282</c:v>
                </c:pt>
                <c:pt idx="22">
                  <c:v>1220.6012658227846</c:v>
                </c:pt>
                <c:pt idx="23">
                  <c:v>1231.7839248434236</c:v>
                </c:pt>
                <c:pt idx="24">
                  <c:v>1216.8103277060575</c:v>
                </c:pt>
                <c:pt idx="25">
                  <c:v>1222.3753609239652</c:v>
                </c:pt>
                <c:pt idx="26">
                  <c:v>1221.0293005671076</c:v>
                </c:pt>
                <c:pt idx="27">
                  <c:v>1217.9956369982547</c:v>
                </c:pt>
                <c:pt idx="28">
                  <c:v>1223.1726804123709</c:v>
                </c:pt>
                <c:pt idx="29">
                  <c:v>1225.0425531914893</c:v>
                </c:pt>
                <c:pt idx="30">
                  <c:v>1216.2653399668322</c:v>
                </c:pt>
                <c:pt idx="31">
                  <c:v>1223.4293739967895</c:v>
                </c:pt>
                <c:pt idx="32">
                  <c:v>1226.9874213836476</c:v>
                </c:pt>
                <c:pt idx="33">
                  <c:v>1230.5854800936766</c:v>
                </c:pt>
                <c:pt idx="34">
                  <c:v>1221.0414746543777</c:v>
                </c:pt>
                <c:pt idx="35">
                  <c:v>1228.2761836441894</c:v>
                </c:pt>
                <c:pt idx="36">
                  <c:v>1244.7917261055634</c:v>
                </c:pt>
                <c:pt idx="37">
                  <c:v>1215.0672614962252</c:v>
                </c:pt>
                <c:pt idx="38">
                  <c:v>1222.3666890530558</c:v>
                </c:pt>
                <c:pt idx="39">
                  <c:v>1225.1293103448274</c:v>
                </c:pt>
                <c:pt idx="40">
                  <c:v>1227.1451187335092</c:v>
                </c:pt>
                <c:pt idx="41">
                  <c:v>1214.2066538707613</c:v>
                </c:pt>
                <c:pt idx="42">
                  <c:v>1220.6520924422234</c:v>
                </c:pt>
                <c:pt idx="43">
                  <c:v>1209.436189334931</c:v>
                </c:pt>
                <c:pt idx="44">
                  <c:v>1214.2667834208989</c:v>
                </c:pt>
                <c:pt idx="45">
                  <c:v>1218.8190695002872</c:v>
                </c:pt>
                <c:pt idx="46">
                  <c:v>1225.894043528064</c:v>
                </c:pt>
                <c:pt idx="47">
                  <c:v>1214.488398415393</c:v>
                </c:pt>
                <c:pt idx="48">
                  <c:v>1211.5244103126713</c:v>
                </c:pt>
                <c:pt idx="49">
                  <c:v>1216.8953613807985</c:v>
                </c:pt>
                <c:pt idx="50">
                  <c:v>1221.3520900321544</c:v>
                </c:pt>
                <c:pt idx="51">
                  <c:v>1215.056517311609</c:v>
                </c:pt>
                <c:pt idx="52">
                  <c:v>1219.8672387682991</c:v>
                </c:pt>
                <c:pt idx="53">
                  <c:v>1220.6332997987927</c:v>
                </c:pt>
                <c:pt idx="54">
                  <c:v>1205.0348722986248</c:v>
                </c:pt>
                <c:pt idx="55">
                  <c:v>1210.0009624639076</c:v>
                </c:pt>
                <c:pt idx="56">
                  <c:v>1216.0982355746305</c:v>
                </c:pt>
                <c:pt idx="57">
                  <c:v>1217.3659695817491</c:v>
                </c:pt>
                <c:pt idx="58">
                  <c:v>1204.9264637002339</c:v>
                </c:pt>
                <c:pt idx="59">
                  <c:v>1218.741192411924</c:v>
                </c:pt>
                <c:pt idx="60">
                  <c:v>1206.25</c:v>
                </c:pt>
                <c:pt idx="61">
                  <c:v>1208.3582350371341</c:v>
                </c:pt>
                <c:pt idx="62">
                  <c:v>1214.9029754204398</c:v>
                </c:pt>
                <c:pt idx="63">
                  <c:v>1218.2410982410981</c:v>
                </c:pt>
                <c:pt idx="64">
                  <c:v>1233.3416095890409</c:v>
                </c:pt>
                <c:pt idx="65">
                  <c:v>1209.2557555462536</c:v>
                </c:pt>
                <c:pt idx="66">
                  <c:v>1217.6648782501029</c:v>
                </c:pt>
                <c:pt idx="67">
                  <c:v>1208.8851866720195</c:v>
                </c:pt>
                <c:pt idx="68">
                  <c:v>1213.8159557661927</c:v>
                </c:pt>
                <c:pt idx="69">
                  <c:v>1218.2208709297763</c:v>
                </c:pt>
                <c:pt idx="70">
                  <c:v>1222.7850980392154</c:v>
                </c:pt>
                <c:pt idx="71">
                  <c:v>1209.6535189481826</c:v>
                </c:pt>
                <c:pt idx="72">
                  <c:v>1214.9499051233397</c:v>
                </c:pt>
              </c:numCache>
            </c:numRef>
          </c:val>
          <c:smooth val="0"/>
        </c:ser>
        <c:ser>
          <c:idx val="7"/>
          <c:order val="5"/>
          <c:tx>
            <c:strRef>
              <c:f>'8171S Data'!$AI$82</c:f>
              <c:strCache>
                <c:ptCount val="1"/>
                <c:pt idx="0">
                  <c:v>-2.5°</c:v>
                </c:pt>
              </c:strCache>
            </c:strRef>
          </c:tx>
          <c:marker>
            <c:symbol val="none"/>
          </c:marker>
          <c:val>
            <c:numRef>
              <c:f>'8171S Data'!$AI$85:$AI$157</c:f>
              <c:numCache>
                <c:formatCode>0</c:formatCode>
                <c:ptCount val="73"/>
                <c:pt idx="0">
                  <c:v>2865.9841269841268</c:v>
                </c:pt>
                <c:pt idx="1">
                  <c:v>1903.6216216216212</c:v>
                </c:pt>
                <c:pt idx="2">
                  <c:v>1374.9021276595743</c:v>
                </c:pt>
                <c:pt idx="3">
                  <c:v>1256.7993197278909</c:v>
                </c:pt>
                <c:pt idx="4">
                  <c:v>1218.1194029850747</c:v>
                </c:pt>
                <c:pt idx="5">
                  <c:v>1201.1570247933885</c:v>
                </c:pt>
                <c:pt idx="6">
                  <c:v>1190.4376528117359</c:v>
                </c:pt>
                <c:pt idx="7">
                  <c:v>1185.1288209606987</c:v>
                </c:pt>
                <c:pt idx="8">
                  <c:v>1176.9614604462474</c:v>
                </c:pt>
                <c:pt idx="9">
                  <c:v>1171.9192913385828</c:v>
                </c:pt>
                <c:pt idx="10">
                  <c:v>1176.3621533442088</c:v>
                </c:pt>
                <c:pt idx="11">
                  <c:v>1173.9888712241652</c:v>
                </c:pt>
                <c:pt idx="12">
                  <c:v>1194.9827856025038</c:v>
                </c:pt>
                <c:pt idx="13">
                  <c:v>1188.1810218978101</c:v>
                </c:pt>
                <c:pt idx="14">
                  <c:v>1178.9958563535911</c:v>
                </c:pt>
                <c:pt idx="15">
                  <c:v>1182.470827679783</c:v>
                </c:pt>
                <c:pt idx="16">
                  <c:v>1179.1989319092122</c:v>
                </c:pt>
                <c:pt idx="17">
                  <c:v>1179.2506297229218</c:v>
                </c:pt>
                <c:pt idx="18">
                  <c:v>1198.7955346650999</c:v>
                </c:pt>
                <c:pt idx="19">
                  <c:v>1196.511235955056</c:v>
                </c:pt>
                <c:pt idx="20">
                  <c:v>1196.571888412017</c:v>
                </c:pt>
                <c:pt idx="21">
                  <c:v>1198.7769633507853</c:v>
                </c:pt>
                <c:pt idx="22">
                  <c:v>1198.4358178053828</c:v>
                </c:pt>
                <c:pt idx="23">
                  <c:v>1195.1034482758621</c:v>
                </c:pt>
                <c:pt idx="24">
                  <c:v>1199.0928433268859</c:v>
                </c:pt>
                <c:pt idx="25">
                  <c:v>1209.5785984848483</c:v>
                </c:pt>
                <c:pt idx="26">
                  <c:v>1205.8217122683143</c:v>
                </c:pt>
                <c:pt idx="27">
                  <c:v>1209.6472103004292</c:v>
                </c:pt>
                <c:pt idx="28">
                  <c:v>1213.855687606112</c:v>
                </c:pt>
                <c:pt idx="29">
                  <c:v>1207.0276613579213</c:v>
                </c:pt>
                <c:pt idx="30">
                  <c:v>1203.6861313868612</c:v>
                </c:pt>
                <c:pt idx="31">
                  <c:v>1209.4807238394965</c:v>
                </c:pt>
                <c:pt idx="32">
                  <c:v>1214.9914794732767</c:v>
                </c:pt>
                <c:pt idx="33">
                  <c:v>1217.9907478797224</c:v>
                </c:pt>
                <c:pt idx="34">
                  <c:v>1212.0970042796007</c:v>
                </c:pt>
                <c:pt idx="35">
                  <c:v>1218.3028368794328</c:v>
                </c:pt>
                <c:pt idx="36">
                  <c:v>1206.5698401667826</c:v>
                </c:pt>
                <c:pt idx="37">
                  <c:v>1212.3619176232276</c:v>
                </c:pt>
                <c:pt idx="38">
                  <c:v>1214.6218543046357</c:v>
                </c:pt>
                <c:pt idx="39">
                  <c:v>1217.4022309711283</c:v>
                </c:pt>
                <c:pt idx="40">
                  <c:v>1218.5762711864406</c:v>
                </c:pt>
                <c:pt idx="41">
                  <c:v>1208.2864353312302</c:v>
                </c:pt>
                <c:pt idx="42">
                  <c:v>1213.6541262135922</c:v>
                </c:pt>
                <c:pt idx="43">
                  <c:v>1199.2672160094173</c:v>
                </c:pt>
                <c:pt idx="44">
                  <c:v>1204.4698102357677</c:v>
                </c:pt>
                <c:pt idx="45">
                  <c:v>1210.0556501987508</c:v>
                </c:pt>
                <c:pt idx="46">
                  <c:v>1209.9553420011302</c:v>
                </c:pt>
                <c:pt idx="47">
                  <c:v>1198.8752771618624</c:v>
                </c:pt>
                <c:pt idx="48">
                  <c:v>1203.8604651162791</c:v>
                </c:pt>
                <c:pt idx="49">
                  <c:v>1207.44</c:v>
                </c:pt>
                <c:pt idx="50">
                  <c:v>1198.9979591836734</c:v>
                </c:pt>
                <c:pt idx="51">
                  <c:v>1202.1023069207622</c:v>
                </c:pt>
                <c:pt idx="52">
                  <c:v>1207.026959560659</c:v>
                </c:pt>
                <c:pt idx="53">
                  <c:v>1209.4070576540755</c:v>
                </c:pt>
                <c:pt idx="54">
                  <c:v>1194.8894787644788</c:v>
                </c:pt>
                <c:pt idx="55">
                  <c:v>1198.8033175355449</c:v>
                </c:pt>
                <c:pt idx="56">
                  <c:v>1207.0278827977315</c:v>
                </c:pt>
                <c:pt idx="57">
                  <c:v>1206.2631578947367</c:v>
                </c:pt>
                <c:pt idx="58">
                  <c:v>1206.1182266009853</c:v>
                </c:pt>
                <c:pt idx="59">
                  <c:v>1207.8392857142858</c:v>
                </c:pt>
                <c:pt idx="60">
                  <c:v>1188.2728865527815</c:v>
                </c:pt>
                <c:pt idx="61">
                  <c:v>1198.4074074074074</c:v>
                </c:pt>
                <c:pt idx="62">
                  <c:v>1204.9714407502129</c:v>
                </c:pt>
                <c:pt idx="63">
                  <c:v>1208.6679438058748</c:v>
                </c:pt>
                <c:pt idx="64">
                  <c:v>1192.6585468290634</c:v>
                </c:pt>
                <c:pt idx="65">
                  <c:v>1198.0543209876541</c:v>
                </c:pt>
                <c:pt idx="66">
                  <c:v>1207.2141414141413</c:v>
                </c:pt>
                <c:pt idx="67">
                  <c:v>1199.1202056148675</c:v>
                </c:pt>
                <c:pt idx="68">
                  <c:v>1207.9992184447051</c:v>
                </c:pt>
                <c:pt idx="69">
                  <c:v>1211.2753792298715</c:v>
                </c:pt>
                <c:pt idx="70">
                  <c:v>1207.7427466150868</c:v>
                </c:pt>
                <c:pt idx="71">
                  <c:v>1197.2199848024316</c:v>
                </c:pt>
                <c:pt idx="72">
                  <c:v>1205.5138576779025</c:v>
                </c:pt>
              </c:numCache>
            </c:numRef>
          </c:val>
          <c:smooth val="0"/>
        </c:ser>
        <c:ser>
          <c:idx val="3"/>
          <c:order val="6"/>
          <c:tx>
            <c:strRef>
              <c:f>'8172S Data'!$AO$82</c:f>
              <c:strCache>
                <c:ptCount val="1"/>
                <c:pt idx="0">
                  <c:v>-3°</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Data'!$AO$85:$AO$157</c:f>
              <c:numCache>
                <c:formatCode>0</c:formatCode>
                <c:ptCount val="73"/>
                <c:pt idx="0">
                  <c:v>3564.9433962264147</c:v>
                </c:pt>
                <c:pt idx="1">
                  <c:v>2278.0752688172042</c:v>
                </c:pt>
                <c:pt idx="2">
                  <c:v>1809.2824427480914</c:v>
                </c:pt>
                <c:pt idx="3">
                  <c:v>1265.5138888888889</c:v>
                </c:pt>
                <c:pt idx="4">
                  <c:v>1207.2379518072289</c:v>
                </c:pt>
                <c:pt idx="5">
                  <c:v>1174.9779614325068</c:v>
                </c:pt>
                <c:pt idx="6">
                  <c:v>1165.03125</c:v>
                </c:pt>
                <c:pt idx="7">
                  <c:v>1145.1244725738395</c:v>
                </c:pt>
                <c:pt idx="8">
                  <c:v>1141.1082677165355</c:v>
                </c:pt>
                <c:pt idx="9">
                  <c:v>1132.8219696969697</c:v>
                </c:pt>
                <c:pt idx="10">
                  <c:v>1145.1456834532376</c:v>
                </c:pt>
                <c:pt idx="11">
                  <c:v>1143.0556414219475</c:v>
                </c:pt>
                <c:pt idx="12">
                  <c:v>1144.7384155455904</c:v>
                </c:pt>
                <c:pt idx="13">
                  <c:v>1142.9483960948396</c:v>
                </c:pt>
                <c:pt idx="14">
                  <c:v>1147.9731903485253</c:v>
                </c:pt>
                <c:pt idx="15">
                  <c:v>1154.0882740447958</c:v>
                </c:pt>
                <c:pt idx="16">
                  <c:v>1148.3333333333333</c:v>
                </c:pt>
                <c:pt idx="17">
                  <c:v>1155.5855745721271</c:v>
                </c:pt>
                <c:pt idx="18">
                  <c:v>1159.2377049180327</c:v>
                </c:pt>
                <c:pt idx="19">
                  <c:v>1158.6655808903365</c:v>
                </c:pt>
                <c:pt idx="20">
                  <c:v>1174.8375262054508</c:v>
                </c:pt>
                <c:pt idx="21">
                  <c:v>1175.9066666666665</c:v>
                </c:pt>
                <c:pt idx="22">
                  <c:v>1170.5121212121212</c:v>
                </c:pt>
                <c:pt idx="23">
                  <c:v>1167.517716535433</c:v>
                </c:pt>
                <c:pt idx="24">
                  <c:v>1173.8473138548541</c:v>
                </c:pt>
                <c:pt idx="25">
                  <c:v>1181.5462107208871</c:v>
                </c:pt>
                <c:pt idx="26">
                  <c:v>1177.5655737704917</c:v>
                </c:pt>
                <c:pt idx="27">
                  <c:v>1183.1307627829003</c:v>
                </c:pt>
                <c:pt idx="28">
                  <c:v>1187.4697597348797</c:v>
                </c:pt>
                <c:pt idx="29">
                  <c:v>1192.656224237428</c:v>
                </c:pt>
                <c:pt idx="30">
                  <c:v>1182.1765637371338</c:v>
                </c:pt>
                <c:pt idx="31">
                  <c:v>1186.4753466872112</c:v>
                </c:pt>
                <c:pt idx="32">
                  <c:v>1192.079207920792</c:v>
                </c:pt>
                <c:pt idx="33">
                  <c:v>1190.6193353474321</c:v>
                </c:pt>
                <c:pt idx="34">
                  <c:v>1177.7029992684711</c:v>
                </c:pt>
                <c:pt idx="35">
                  <c:v>1192.5333333333333</c:v>
                </c:pt>
                <c:pt idx="36">
                  <c:v>1179.1821889870837</c:v>
                </c:pt>
                <c:pt idx="37">
                  <c:v>1188.8435643564355</c:v>
                </c:pt>
                <c:pt idx="38">
                  <c:v>1192.3158236057068</c:v>
                </c:pt>
                <c:pt idx="39">
                  <c:v>1193.4434447300771</c:v>
                </c:pt>
                <c:pt idx="40">
                  <c:v>1183.5133757961783</c:v>
                </c:pt>
                <c:pt idx="41">
                  <c:v>1183.7444581280788</c:v>
                </c:pt>
                <c:pt idx="42">
                  <c:v>1190.1507840772017</c:v>
                </c:pt>
                <c:pt idx="43">
                  <c:v>1183.9548872180451</c:v>
                </c:pt>
                <c:pt idx="44">
                  <c:v>1189.5368063420158</c:v>
                </c:pt>
                <c:pt idx="45">
                  <c:v>1193.4728291316526</c:v>
                </c:pt>
                <c:pt idx="46">
                  <c:v>1191.1023928770171</c:v>
                </c:pt>
                <c:pt idx="47">
                  <c:v>1178.4899401848829</c:v>
                </c:pt>
                <c:pt idx="48">
                  <c:v>1186.4611288604899</c:v>
                </c:pt>
                <c:pt idx="49">
                  <c:v>1190.2616920651603</c:v>
                </c:pt>
                <c:pt idx="50">
                  <c:v>1193.1768707482993</c:v>
                </c:pt>
                <c:pt idx="51">
                  <c:v>1187.459900990099</c:v>
                </c:pt>
                <c:pt idx="52">
                  <c:v>1186.3313696612665</c:v>
                </c:pt>
                <c:pt idx="53">
                  <c:v>1177.1721951219513</c:v>
                </c:pt>
                <c:pt idx="54">
                  <c:v>1175.7818871503082</c:v>
                </c:pt>
                <c:pt idx="55">
                  <c:v>1184.1801591015442</c:v>
                </c:pt>
                <c:pt idx="56">
                  <c:v>1184.8313253012047</c:v>
                </c:pt>
                <c:pt idx="57">
                  <c:v>1194.5328399629971</c:v>
                </c:pt>
                <c:pt idx="58">
                  <c:v>1172.9422903516681</c:v>
                </c:pt>
                <c:pt idx="59">
                  <c:v>1190.5814260563382</c:v>
                </c:pt>
                <c:pt idx="60">
                  <c:v>1174.8883139284173</c:v>
                </c:pt>
                <c:pt idx="61">
                  <c:v>1181.8721963605587</c:v>
                </c:pt>
                <c:pt idx="62">
                  <c:v>1187.4934901301974</c:v>
                </c:pt>
                <c:pt idx="63">
                  <c:v>1187.3786042624322</c:v>
                </c:pt>
                <c:pt idx="64">
                  <c:v>1176.6719008264461</c:v>
                </c:pt>
                <c:pt idx="65">
                  <c:v>1181.6462722852511</c:v>
                </c:pt>
                <c:pt idx="66">
                  <c:v>1189.0517241379309</c:v>
                </c:pt>
                <c:pt idx="67">
                  <c:v>1179.9179945588808</c:v>
                </c:pt>
                <c:pt idx="68">
                  <c:v>1187.5529953917053</c:v>
                </c:pt>
                <c:pt idx="69">
                  <c:v>1193.633192794174</c:v>
                </c:pt>
                <c:pt idx="70">
                  <c:v>1201.8820160366552</c:v>
                </c:pt>
                <c:pt idx="71">
                  <c:v>1183.0876076375889</c:v>
                </c:pt>
                <c:pt idx="72">
                  <c:v>1189.1642066420663</c:v>
                </c:pt>
              </c:numCache>
            </c:numRef>
          </c:val>
          <c:smooth val="0"/>
        </c:ser>
        <c:ser>
          <c:idx val="8"/>
          <c:order val="7"/>
          <c:tx>
            <c:strRef>
              <c:f>'8171S Data'!$AU$82</c:f>
              <c:strCache>
                <c:ptCount val="1"/>
                <c:pt idx="0">
                  <c:v>-3.5°</c:v>
                </c:pt>
              </c:strCache>
            </c:strRef>
          </c:tx>
          <c:marker>
            <c:symbol val="none"/>
          </c:marker>
          <c:val>
            <c:numRef>
              <c:f>'8171S Data'!$AU$85:$AU$157</c:f>
              <c:numCache>
                <c:formatCode>0</c:formatCode>
                <c:ptCount val="73"/>
                <c:pt idx="0">
                  <c:v>2200.3191489361702</c:v>
                </c:pt>
                <c:pt idx="1">
                  <c:v>1743.7462686567162</c:v>
                </c:pt>
                <c:pt idx="2">
                  <c:v>1537.2500000000002</c:v>
                </c:pt>
                <c:pt idx="3">
                  <c:v>1343.0840707964603</c:v>
                </c:pt>
                <c:pt idx="4">
                  <c:v>1229.8</c:v>
                </c:pt>
                <c:pt idx="5">
                  <c:v>1170.6117647058823</c:v>
                </c:pt>
                <c:pt idx="6">
                  <c:v>1143.3413333333333</c:v>
                </c:pt>
                <c:pt idx="7">
                  <c:v>1129.9785714285715</c:v>
                </c:pt>
                <c:pt idx="8">
                  <c:v>1093.4285714285713</c:v>
                </c:pt>
                <c:pt idx="9">
                  <c:v>1102.2535211267607</c:v>
                </c:pt>
                <c:pt idx="10">
                  <c:v>1104.4539579967688</c:v>
                </c:pt>
                <c:pt idx="11">
                  <c:v>1109.3867488443761</c:v>
                </c:pt>
                <c:pt idx="12">
                  <c:v>1111.3053892215569</c:v>
                </c:pt>
                <c:pt idx="13">
                  <c:v>1118.8281481481479</c:v>
                </c:pt>
                <c:pt idx="14">
                  <c:v>1112.6323731138546</c:v>
                </c:pt>
                <c:pt idx="15">
                  <c:v>1119.4749340369392</c:v>
                </c:pt>
                <c:pt idx="16">
                  <c:v>1124.7268351383873</c:v>
                </c:pt>
                <c:pt idx="17">
                  <c:v>1127.6490218642118</c:v>
                </c:pt>
                <c:pt idx="18">
                  <c:v>1136.885135135135</c:v>
                </c:pt>
                <c:pt idx="19">
                  <c:v>1128.5354767184035</c:v>
                </c:pt>
                <c:pt idx="20">
                  <c:v>1130.5954935622317</c:v>
                </c:pt>
                <c:pt idx="21">
                  <c:v>1134.609631147541</c:v>
                </c:pt>
                <c:pt idx="22">
                  <c:v>1146.0341023069207</c:v>
                </c:pt>
                <c:pt idx="23">
                  <c:v>1144.513833992095</c:v>
                </c:pt>
                <c:pt idx="24">
                  <c:v>1153.4117647058822</c:v>
                </c:pt>
                <c:pt idx="25">
                  <c:v>1154.4348214285715</c:v>
                </c:pt>
                <c:pt idx="26">
                  <c:v>1164.5833333333335</c:v>
                </c:pt>
                <c:pt idx="27">
                  <c:v>1148.7662997459777</c:v>
                </c:pt>
                <c:pt idx="28">
                  <c:v>1158.0601317957166</c:v>
                </c:pt>
                <c:pt idx="29">
                  <c:v>1158.7698541329012</c:v>
                </c:pt>
                <c:pt idx="30">
                  <c:v>1156.1953376205788</c:v>
                </c:pt>
                <c:pt idx="31">
                  <c:v>1149.3214007782099</c:v>
                </c:pt>
                <c:pt idx="32">
                  <c:v>1166.3035450516988</c:v>
                </c:pt>
                <c:pt idx="33">
                  <c:v>1153.4409221902015</c:v>
                </c:pt>
                <c:pt idx="34">
                  <c:v>1159.320781032078</c:v>
                </c:pt>
                <c:pt idx="35">
                  <c:v>1168.2601235415236</c:v>
                </c:pt>
                <c:pt idx="36">
                  <c:v>1167.4017675050984</c:v>
                </c:pt>
                <c:pt idx="37">
                  <c:v>1160.450940860215</c:v>
                </c:pt>
                <c:pt idx="38">
                  <c:v>1161.5867446393763</c:v>
                </c:pt>
                <c:pt idx="39">
                  <c:v>1166.0362826225332</c:v>
                </c:pt>
                <c:pt idx="40">
                  <c:v>1164.2714546561167</c:v>
                </c:pt>
                <c:pt idx="41">
                  <c:v>1169.2111838191554</c:v>
                </c:pt>
                <c:pt idx="42">
                  <c:v>1174.0318396226414</c:v>
                </c:pt>
                <c:pt idx="43">
                  <c:v>1172.7203985932003</c:v>
                </c:pt>
                <c:pt idx="44">
                  <c:v>1162.4513729977116</c:v>
                </c:pt>
                <c:pt idx="45">
                  <c:v>1165.050724637681</c:v>
                </c:pt>
                <c:pt idx="46">
                  <c:v>1170.0788313120177</c:v>
                </c:pt>
                <c:pt idx="47">
                  <c:v>1175.4041735310268</c:v>
                </c:pt>
                <c:pt idx="48">
                  <c:v>1168.6078634247285</c:v>
                </c:pt>
                <c:pt idx="49">
                  <c:v>1172.6347736625514</c:v>
                </c:pt>
                <c:pt idx="50">
                  <c:v>1161.3731495661052</c:v>
                </c:pt>
                <c:pt idx="51">
                  <c:v>1159.2535908865773</c:v>
                </c:pt>
                <c:pt idx="52">
                  <c:v>1166.810243902439</c:v>
                </c:pt>
                <c:pt idx="53">
                  <c:v>1171.4059165858389</c:v>
                </c:pt>
                <c:pt idx="54">
                  <c:v>1186.0850652489123</c:v>
                </c:pt>
                <c:pt idx="55">
                  <c:v>1161.9722091380122</c:v>
                </c:pt>
                <c:pt idx="56">
                  <c:v>1171.8825947921425</c:v>
                </c:pt>
                <c:pt idx="57">
                  <c:v>1154.4510942384991</c:v>
                </c:pt>
                <c:pt idx="58">
                  <c:v>1162.6023673827269</c:v>
                </c:pt>
                <c:pt idx="59">
                  <c:v>1168.8624292555508</c:v>
                </c:pt>
                <c:pt idx="60">
                  <c:v>1170.0506712862712</c:v>
                </c:pt>
                <c:pt idx="61">
                  <c:v>1155.4895343870141</c:v>
                </c:pt>
                <c:pt idx="62">
                  <c:v>1160.7484329293773</c:v>
                </c:pt>
                <c:pt idx="63">
                  <c:v>1168.1666666666667</c:v>
                </c:pt>
                <c:pt idx="64">
                  <c:v>1160.0031974420465</c:v>
                </c:pt>
                <c:pt idx="65">
                  <c:v>1169.280347963622</c:v>
                </c:pt>
                <c:pt idx="66">
                  <c:v>1172.3380558835102</c:v>
                </c:pt>
                <c:pt idx="67">
                  <c:v>1188.917910447761</c:v>
                </c:pt>
                <c:pt idx="68">
                  <c:v>1160.8845416187187</c:v>
                </c:pt>
                <c:pt idx="69">
                  <c:v>1167.7029890276201</c:v>
                </c:pt>
                <c:pt idx="70">
                  <c:v>1171.9201205727204</c:v>
                </c:pt>
                <c:pt idx="71">
                  <c:v>1172.8286358511837</c:v>
                </c:pt>
                <c:pt idx="72">
                  <c:v>1171.2182967645963</c:v>
                </c:pt>
              </c:numCache>
            </c:numRef>
          </c:val>
          <c:smooth val="0"/>
        </c:ser>
        <c:ser>
          <c:idx val="4"/>
          <c:order val="8"/>
          <c:tx>
            <c:strRef>
              <c:f>'8172S Data'!$BA$82</c:f>
              <c:strCache>
                <c:ptCount val="1"/>
                <c:pt idx="0">
                  <c:v>-4°</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Data'!$BA$85:$BA$157</c:f>
              <c:numCache>
                <c:formatCode>0</c:formatCode>
                <c:ptCount val="73"/>
                <c:pt idx="0">
                  <c:v>9591.2631578947367</c:v>
                </c:pt>
                <c:pt idx="1">
                  <c:v>1669.2896551724139</c:v>
                </c:pt>
                <c:pt idx="2">
                  <c:v>1435.7473684210524</c:v>
                </c:pt>
                <c:pt idx="3">
                  <c:v>1234.8059701492537</c:v>
                </c:pt>
                <c:pt idx="4">
                  <c:v>1152.506172839506</c:v>
                </c:pt>
                <c:pt idx="5">
                  <c:v>1108.9105691056911</c:v>
                </c:pt>
                <c:pt idx="6">
                  <c:v>1106.847880299252</c:v>
                </c:pt>
                <c:pt idx="7">
                  <c:v>1076.4607218683652</c:v>
                </c:pt>
                <c:pt idx="8">
                  <c:v>1074.0938697318009</c:v>
                </c:pt>
                <c:pt idx="9">
                  <c:v>1084.5323624595471</c:v>
                </c:pt>
                <c:pt idx="10">
                  <c:v>1082.4272727272728</c:v>
                </c:pt>
                <c:pt idx="11">
                  <c:v>1079.5891812865495</c:v>
                </c:pt>
                <c:pt idx="12">
                  <c:v>1078.4747474747473</c:v>
                </c:pt>
                <c:pt idx="13">
                  <c:v>1083.5882352941176</c:v>
                </c:pt>
                <c:pt idx="14">
                  <c:v>1088.4270967741936</c:v>
                </c:pt>
                <c:pt idx="15">
                  <c:v>1087.2933832709114</c:v>
                </c:pt>
                <c:pt idx="16">
                  <c:v>1094.3312577833126</c:v>
                </c:pt>
                <c:pt idx="17">
                  <c:v>1099.5714285714287</c:v>
                </c:pt>
                <c:pt idx="18">
                  <c:v>1099.8309859154929</c:v>
                </c:pt>
                <c:pt idx="19">
                  <c:v>1104.8611111111113</c:v>
                </c:pt>
                <c:pt idx="20">
                  <c:v>1104.9604462474645</c:v>
                </c:pt>
                <c:pt idx="21">
                  <c:v>1111.4106090373282</c:v>
                </c:pt>
                <c:pt idx="22">
                  <c:v>1109.3917228103944</c:v>
                </c:pt>
                <c:pt idx="23">
                  <c:v>1112.110153256705</c:v>
                </c:pt>
                <c:pt idx="24">
                  <c:v>1111.3391384051329</c:v>
                </c:pt>
                <c:pt idx="25">
                  <c:v>1126.7041522491349</c:v>
                </c:pt>
                <c:pt idx="26">
                  <c:v>1115.1909547738694</c:v>
                </c:pt>
                <c:pt idx="27">
                  <c:v>1122.0638126009692</c:v>
                </c:pt>
                <c:pt idx="28">
                  <c:v>1128.2039682539682</c:v>
                </c:pt>
                <c:pt idx="29">
                  <c:v>1132.1072555205049</c:v>
                </c:pt>
                <c:pt idx="30">
                  <c:v>1122.7519319938176</c:v>
                </c:pt>
                <c:pt idx="31">
                  <c:v>1128.3826151560177</c:v>
                </c:pt>
                <c:pt idx="32">
                  <c:v>1131</c:v>
                </c:pt>
                <c:pt idx="33">
                  <c:v>1129.541637990365</c:v>
                </c:pt>
                <c:pt idx="34">
                  <c:v>1136.7962340282447</c:v>
                </c:pt>
                <c:pt idx="35">
                  <c:v>1139.5285524568392</c:v>
                </c:pt>
                <c:pt idx="36">
                  <c:v>1142.4817518248174</c:v>
                </c:pt>
                <c:pt idx="37">
                  <c:v>1133.4578778135049</c:v>
                </c:pt>
                <c:pt idx="38">
                  <c:v>1138.2891113892363</c:v>
                </c:pt>
                <c:pt idx="39">
                  <c:v>1143.5977722772279</c:v>
                </c:pt>
                <c:pt idx="40">
                  <c:v>1144.8485221674878</c:v>
                </c:pt>
                <c:pt idx="41">
                  <c:v>1146.7910879629628</c:v>
                </c:pt>
                <c:pt idx="42">
                  <c:v>1149.5201380897583</c:v>
                </c:pt>
                <c:pt idx="43">
                  <c:v>1134.1158846806104</c:v>
                </c:pt>
                <c:pt idx="44">
                  <c:v>1141.7020925110132</c:v>
                </c:pt>
                <c:pt idx="45">
                  <c:v>1146.4647887323945</c:v>
                </c:pt>
                <c:pt idx="46">
                  <c:v>1149.9256465517242</c:v>
                </c:pt>
                <c:pt idx="47">
                  <c:v>1144.9037433155079</c:v>
                </c:pt>
                <c:pt idx="48">
                  <c:v>1138.295643153527</c:v>
                </c:pt>
                <c:pt idx="49">
                  <c:v>1149.5246727089627</c:v>
                </c:pt>
                <c:pt idx="50">
                  <c:v>1136.8980891719746</c:v>
                </c:pt>
                <c:pt idx="51">
                  <c:v>1146.5423892100191</c:v>
                </c:pt>
                <c:pt idx="52">
                  <c:v>1151.1021967526265</c:v>
                </c:pt>
                <c:pt idx="53">
                  <c:v>1150.3673469387754</c:v>
                </c:pt>
                <c:pt idx="54">
                  <c:v>1135.183977643223</c:v>
                </c:pt>
                <c:pt idx="55">
                  <c:v>1144.8258683729434</c:v>
                </c:pt>
                <c:pt idx="56">
                  <c:v>1148.5230144404331</c:v>
                </c:pt>
                <c:pt idx="57">
                  <c:v>1139.8075422626787</c:v>
                </c:pt>
                <c:pt idx="58">
                  <c:v>1145.7585616438355</c:v>
                </c:pt>
                <c:pt idx="59">
                  <c:v>1149.6639693356046</c:v>
                </c:pt>
                <c:pt idx="60">
                  <c:v>1143.0969927996612</c:v>
                </c:pt>
                <c:pt idx="61">
                  <c:v>1136.4640792733278</c:v>
                </c:pt>
                <c:pt idx="62">
                  <c:v>1144.8793806030969</c:v>
                </c:pt>
                <c:pt idx="63">
                  <c:v>1148.5650060753342</c:v>
                </c:pt>
                <c:pt idx="64">
                  <c:v>1150.3500607041683</c:v>
                </c:pt>
                <c:pt idx="65">
                  <c:v>1148.4791183294662</c:v>
                </c:pt>
                <c:pt idx="66">
                  <c:v>1147.9080061585835</c:v>
                </c:pt>
                <c:pt idx="67">
                  <c:v>1138.585801063022</c:v>
                </c:pt>
                <c:pt idx="68">
                  <c:v>1147.0471028037382</c:v>
                </c:pt>
                <c:pt idx="69">
                  <c:v>1152.8467532467532</c:v>
                </c:pt>
                <c:pt idx="70">
                  <c:v>1152.0853658536587</c:v>
                </c:pt>
                <c:pt idx="71">
                  <c:v>1140.5155620651778</c:v>
                </c:pt>
                <c:pt idx="72">
                  <c:v>1146.9241825368308</c:v>
                </c:pt>
              </c:numCache>
            </c:numRef>
          </c:val>
          <c:smooth val="0"/>
        </c:ser>
        <c:dLbls>
          <c:showLegendKey val="0"/>
          <c:showVal val="0"/>
          <c:showCatName val="0"/>
          <c:showSerName val="0"/>
          <c:showPercent val="0"/>
          <c:showBubbleSize val="0"/>
        </c:dLbls>
        <c:marker val="1"/>
        <c:smooth val="0"/>
        <c:axId val="73173632"/>
        <c:axId val="73192192"/>
      </c:lineChart>
      <c:catAx>
        <c:axId val="731736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3192192"/>
        <c:crosses val="autoZero"/>
        <c:auto val="1"/>
        <c:lblAlgn val="ctr"/>
        <c:lblOffset val="100"/>
        <c:tickMarkSkip val="1"/>
        <c:noMultiLvlLbl val="0"/>
      </c:catAx>
      <c:valAx>
        <c:axId val="73192192"/>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173632"/>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50kph</a:t>
            </a:r>
          </a:p>
        </c:rich>
      </c:tx>
      <c:layout>
        <c:manualLayout>
          <c:xMode val="edge"/>
          <c:yMode val="edge"/>
          <c:x val="0.37740690511372454"/>
          <c:y val="3.367649043869516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Data'!$E$82</c:f>
              <c:strCache>
                <c:ptCount val="1"/>
                <c:pt idx="0">
                  <c:v>0°</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Data'!$C$85:$C$157</c:f>
              <c:numCache>
                <c:formatCode>0.00</c:formatCode>
                <c:ptCount val="73"/>
                <c:pt idx="0">
                  <c:v>0.72</c:v>
                </c:pt>
                <c:pt idx="1">
                  <c:v>0.93</c:v>
                </c:pt>
                <c:pt idx="2">
                  <c:v>1.19</c:v>
                </c:pt>
                <c:pt idx="3">
                  <c:v>1.88</c:v>
                </c:pt>
                <c:pt idx="4">
                  <c:v>2.33</c:v>
                </c:pt>
                <c:pt idx="5">
                  <c:v>2.66</c:v>
                </c:pt>
                <c:pt idx="6">
                  <c:v>2.96</c:v>
                </c:pt>
                <c:pt idx="7">
                  <c:v>3.52</c:v>
                </c:pt>
                <c:pt idx="8">
                  <c:v>4.34</c:v>
                </c:pt>
                <c:pt idx="9">
                  <c:v>4.7300000000000004</c:v>
                </c:pt>
                <c:pt idx="10">
                  <c:v>5.07</c:v>
                </c:pt>
                <c:pt idx="11">
                  <c:v>5.23</c:v>
                </c:pt>
                <c:pt idx="12">
                  <c:v>5.36</c:v>
                </c:pt>
                <c:pt idx="13">
                  <c:v>5.56</c:v>
                </c:pt>
                <c:pt idx="14">
                  <c:v>5.95</c:v>
                </c:pt>
                <c:pt idx="15">
                  <c:v>6.21</c:v>
                </c:pt>
                <c:pt idx="16">
                  <c:v>6.89</c:v>
                </c:pt>
                <c:pt idx="17">
                  <c:v>7.14</c:v>
                </c:pt>
                <c:pt idx="18">
                  <c:v>7.29</c:v>
                </c:pt>
                <c:pt idx="19">
                  <c:v>7.38</c:v>
                </c:pt>
                <c:pt idx="20">
                  <c:v>7.84</c:v>
                </c:pt>
                <c:pt idx="21">
                  <c:v>8.1300000000000008</c:v>
                </c:pt>
                <c:pt idx="22">
                  <c:v>8.35</c:v>
                </c:pt>
                <c:pt idx="23">
                  <c:v>8.5</c:v>
                </c:pt>
                <c:pt idx="24">
                  <c:v>9.42</c:v>
                </c:pt>
                <c:pt idx="25">
                  <c:v>9.5</c:v>
                </c:pt>
                <c:pt idx="26">
                  <c:v>9.81</c:v>
                </c:pt>
                <c:pt idx="27">
                  <c:v>10.24</c:v>
                </c:pt>
                <c:pt idx="28">
                  <c:v>10.46</c:v>
                </c:pt>
                <c:pt idx="29">
                  <c:v>10.61</c:v>
                </c:pt>
                <c:pt idx="30">
                  <c:v>10.82</c:v>
                </c:pt>
                <c:pt idx="31">
                  <c:v>11.31</c:v>
                </c:pt>
                <c:pt idx="32">
                  <c:v>11.84</c:v>
                </c:pt>
                <c:pt idx="33">
                  <c:v>12.39</c:v>
                </c:pt>
                <c:pt idx="34">
                  <c:v>12.69</c:v>
                </c:pt>
                <c:pt idx="35">
                  <c:v>12.87</c:v>
                </c:pt>
                <c:pt idx="36">
                  <c:v>12.94</c:v>
                </c:pt>
                <c:pt idx="37">
                  <c:v>13.31</c:v>
                </c:pt>
                <c:pt idx="38">
                  <c:v>13.71</c:v>
                </c:pt>
                <c:pt idx="39">
                  <c:v>13.93</c:v>
                </c:pt>
                <c:pt idx="40">
                  <c:v>14.73</c:v>
                </c:pt>
                <c:pt idx="41">
                  <c:v>14.99</c:v>
                </c:pt>
                <c:pt idx="42">
                  <c:v>15.12</c:v>
                </c:pt>
                <c:pt idx="43">
                  <c:v>15.26</c:v>
                </c:pt>
                <c:pt idx="44">
                  <c:v>15.78</c:v>
                </c:pt>
                <c:pt idx="45">
                  <c:v>16.010000000000002</c:v>
                </c:pt>
                <c:pt idx="46">
                  <c:v>16.170000000000002</c:v>
                </c:pt>
                <c:pt idx="47">
                  <c:v>16.239999999999998</c:v>
                </c:pt>
                <c:pt idx="48">
                  <c:v>17.190000000000001</c:v>
                </c:pt>
                <c:pt idx="49">
                  <c:v>17.260000000000002</c:v>
                </c:pt>
                <c:pt idx="50">
                  <c:v>17.73</c:v>
                </c:pt>
                <c:pt idx="51">
                  <c:v>18.11</c:v>
                </c:pt>
                <c:pt idx="52">
                  <c:v>18.34</c:v>
                </c:pt>
                <c:pt idx="53">
                  <c:v>18.41</c:v>
                </c:pt>
                <c:pt idx="54">
                  <c:v>18.77</c:v>
                </c:pt>
                <c:pt idx="55">
                  <c:v>19.190000000000001</c:v>
                </c:pt>
                <c:pt idx="56">
                  <c:v>19.78</c:v>
                </c:pt>
                <c:pt idx="57">
                  <c:v>20.309999999999999</c:v>
                </c:pt>
                <c:pt idx="58">
                  <c:v>20.57</c:v>
                </c:pt>
                <c:pt idx="59">
                  <c:v>20.78</c:v>
                </c:pt>
                <c:pt idx="60">
                  <c:v>20.84</c:v>
                </c:pt>
                <c:pt idx="61">
                  <c:v>21.38</c:v>
                </c:pt>
                <c:pt idx="62">
                  <c:v>21.76</c:v>
                </c:pt>
                <c:pt idx="63">
                  <c:v>21.95</c:v>
                </c:pt>
                <c:pt idx="64">
                  <c:v>22.89</c:v>
                </c:pt>
                <c:pt idx="65">
                  <c:v>23.13</c:v>
                </c:pt>
                <c:pt idx="66">
                  <c:v>23.26</c:v>
                </c:pt>
                <c:pt idx="67">
                  <c:v>23.58</c:v>
                </c:pt>
                <c:pt idx="68">
                  <c:v>24.04</c:v>
                </c:pt>
                <c:pt idx="69">
                  <c:v>24.31</c:v>
                </c:pt>
                <c:pt idx="70">
                  <c:v>24.48</c:v>
                </c:pt>
                <c:pt idx="71">
                  <c:v>24.65</c:v>
                </c:pt>
                <c:pt idx="72">
                  <c:v>24.81</c:v>
                </c:pt>
              </c:numCache>
            </c:numRef>
          </c:val>
          <c:smooth val="0"/>
        </c:ser>
        <c:ser>
          <c:idx val="5"/>
          <c:order val="1"/>
          <c:tx>
            <c:strRef>
              <c:f>'8171S Data'!$K$82</c:f>
              <c:strCache>
                <c:ptCount val="1"/>
                <c:pt idx="0">
                  <c:v>-0.5°</c:v>
                </c:pt>
              </c:strCache>
            </c:strRef>
          </c:tx>
          <c:marker>
            <c:symbol val="none"/>
          </c:marker>
          <c:val>
            <c:numRef>
              <c:f>'8171S Data'!$I$85:$I$156</c:f>
              <c:numCache>
                <c:formatCode>0.00</c:formatCode>
                <c:ptCount val="72"/>
                <c:pt idx="0">
                  <c:v>0.95</c:v>
                </c:pt>
                <c:pt idx="1">
                  <c:v>1.41</c:v>
                </c:pt>
                <c:pt idx="2">
                  <c:v>1.77</c:v>
                </c:pt>
                <c:pt idx="3">
                  <c:v>1.99</c:v>
                </c:pt>
                <c:pt idx="4">
                  <c:v>3.54</c:v>
                </c:pt>
                <c:pt idx="5">
                  <c:v>3.78</c:v>
                </c:pt>
                <c:pt idx="6">
                  <c:v>4.3099999999999996</c:v>
                </c:pt>
                <c:pt idx="7">
                  <c:v>4.67</c:v>
                </c:pt>
                <c:pt idx="8">
                  <c:v>4.93</c:v>
                </c:pt>
                <c:pt idx="9">
                  <c:v>5.0599999999999996</c:v>
                </c:pt>
                <c:pt idx="10">
                  <c:v>5.36</c:v>
                </c:pt>
                <c:pt idx="11">
                  <c:v>5.77</c:v>
                </c:pt>
                <c:pt idx="12">
                  <c:v>6.2</c:v>
                </c:pt>
                <c:pt idx="13">
                  <c:v>6.64</c:v>
                </c:pt>
                <c:pt idx="14">
                  <c:v>6.96</c:v>
                </c:pt>
                <c:pt idx="15">
                  <c:v>7.05</c:v>
                </c:pt>
                <c:pt idx="16">
                  <c:v>7.13</c:v>
                </c:pt>
                <c:pt idx="17">
                  <c:v>7.58</c:v>
                </c:pt>
                <c:pt idx="18">
                  <c:v>7.93</c:v>
                </c:pt>
                <c:pt idx="19">
                  <c:v>8.1</c:v>
                </c:pt>
                <c:pt idx="20">
                  <c:v>8.9499999999999993</c:v>
                </c:pt>
                <c:pt idx="21">
                  <c:v>9.16</c:v>
                </c:pt>
                <c:pt idx="22">
                  <c:v>9.24</c:v>
                </c:pt>
                <c:pt idx="23">
                  <c:v>9.6199999999999992</c:v>
                </c:pt>
                <c:pt idx="24">
                  <c:v>9.99</c:v>
                </c:pt>
                <c:pt idx="25">
                  <c:v>10.26</c:v>
                </c:pt>
                <c:pt idx="26">
                  <c:v>10.41</c:v>
                </c:pt>
                <c:pt idx="27">
                  <c:v>10.61</c:v>
                </c:pt>
                <c:pt idx="28">
                  <c:v>11.5</c:v>
                </c:pt>
                <c:pt idx="29">
                  <c:v>11.56</c:v>
                </c:pt>
                <c:pt idx="30">
                  <c:v>12.07</c:v>
                </c:pt>
                <c:pt idx="31">
                  <c:v>12.42</c:v>
                </c:pt>
                <c:pt idx="32">
                  <c:v>12.59</c:v>
                </c:pt>
                <c:pt idx="33">
                  <c:v>12.7</c:v>
                </c:pt>
                <c:pt idx="34">
                  <c:v>13.08</c:v>
                </c:pt>
                <c:pt idx="35">
                  <c:v>13.49</c:v>
                </c:pt>
                <c:pt idx="36">
                  <c:v>14.11</c:v>
                </c:pt>
                <c:pt idx="37">
                  <c:v>14.58</c:v>
                </c:pt>
                <c:pt idx="38">
                  <c:v>14.78</c:v>
                </c:pt>
                <c:pt idx="39">
                  <c:v>14.89</c:v>
                </c:pt>
                <c:pt idx="40">
                  <c:v>15.08</c:v>
                </c:pt>
                <c:pt idx="41">
                  <c:v>15.59</c:v>
                </c:pt>
                <c:pt idx="42">
                  <c:v>15.86</c:v>
                </c:pt>
                <c:pt idx="43">
                  <c:v>16.02</c:v>
                </c:pt>
                <c:pt idx="44">
                  <c:v>16.93</c:v>
                </c:pt>
                <c:pt idx="45">
                  <c:v>17.07</c:v>
                </c:pt>
                <c:pt idx="46">
                  <c:v>17.18</c:v>
                </c:pt>
                <c:pt idx="47">
                  <c:v>17.59</c:v>
                </c:pt>
                <c:pt idx="48">
                  <c:v>18.02</c:v>
                </c:pt>
                <c:pt idx="49">
                  <c:v>18.18</c:v>
                </c:pt>
                <c:pt idx="50">
                  <c:v>18.309999999999999</c:v>
                </c:pt>
                <c:pt idx="51">
                  <c:v>18.62</c:v>
                </c:pt>
                <c:pt idx="52">
                  <c:v>19.43</c:v>
                </c:pt>
                <c:pt idx="53">
                  <c:v>19.62</c:v>
                </c:pt>
                <c:pt idx="54">
                  <c:v>20.11</c:v>
                </c:pt>
                <c:pt idx="55">
                  <c:v>20.38</c:v>
                </c:pt>
                <c:pt idx="56">
                  <c:v>20.54</c:v>
                </c:pt>
                <c:pt idx="57">
                  <c:v>20.59</c:v>
                </c:pt>
                <c:pt idx="58">
                  <c:v>21.17</c:v>
                </c:pt>
                <c:pt idx="59">
                  <c:v>21.48</c:v>
                </c:pt>
                <c:pt idx="60">
                  <c:v>22.19</c:v>
                </c:pt>
                <c:pt idx="61">
                  <c:v>22.61</c:v>
                </c:pt>
                <c:pt idx="62">
                  <c:v>22.81</c:v>
                </c:pt>
                <c:pt idx="63">
                  <c:v>22.89</c:v>
                </c:pt>
                <c:pt idx="64">
                  <c:v>23.24</c:v>
                </c:pt>
                <c:pt idx="65">
                  <c:v>23.65</c:v>
                </c:pt>
                <c:pt idx="66">
                  <c:v>23.91</c:v>
                </c:pt>
                <c:pt idx="67">
                  <c:v>23.99</c:v>
                </c:pt>
                <c:pt idx="68">
                  <c:v>24.97</c:v>
                </c:pt>
                <c:pt idx="69">
                  <c:v>25.06</c:v>
                </c:pt>
                <c:pt idx="70">
                  <c:v>25.16</c:v>
                </c:pt>
                <c:pt idx="71">
                  <c:v>25.67</c:v>
                </c:pt>
              </c:numCache>
            </c:numRef>
          </c:val>
          <c:smooth val="0"/>
        </c:ser>
        <c:ser>
          <c:idx val="1"/>
          <c:order val="2"/>
          <c:tx>
            <c:strRef>
              <c:f>'8172S Data'!$Q$82</c:f>
              <c:strCache>
                <c:ptCount val="1"/>
                <c:pt idx="0">
                  <c:v>-1°</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Data'!$O$85:$O$157</c:f>
              <c:numCache>
                <c:formatCode>0.00</c:formatCode>
                <c:ptCount val="73"/>
                <c:pt idx="0">
                  <c:v>0.74</c:v>
                </c:pt>
                <c:pt idx="1">
                  <c:v>1.23</c:v>
                </c:pt>
                <c:pt idx="2">
                  <c:v>1.66</c:v>
                </c:pt>
                <c:pt idx="3">
                  <c:v>1.99</c:v>
                </c:pt>
                <c:pt idx="4">
                  <c:v>2.48</c:v>
                </c:pt>
                <c:pt idx="5">
                  <c:v>3.04</c:v>
                </c:pt>
                <c:pt idx="6">
                  <c:v>3.41</c:v>
                </c:pt>
                <c:pt idx="7">
                  <c:v>4.51</c:v>
                </c:pt>
                <c:pt idx="8">
                  <c:v>4.78</c:v>
                </c:pt>
                <c:pt idx="9">
                  <c:v>5.03</c:v>
                </c:pt>
                <c:pt idx="10">
                  <c:v>5.1100000000000003</c:v>
                </c:pt>
                <c:pt idx="11">
                  <c:v>5.54</c:v>
                </c:pt>
                <c:pt idx="12">
                  <c:v>5.83</c:v>
                </c:pt>
                <c:pt idx="13">
                  <c:v>6.01</c:v>
                </c:pt>
                <c:pt idx="14">
                  <c:v>6.11</c:v>
                </c:pt>
                <c:pt idx="15">
                  <c:v>7.04</c:v>
                </c:pt>
                <c:pt idx="16">
                  <c:v>7.16</c:v>
                </c:pt>
                <c:pt idx="17">
                  <c:v>7.45</c:v>
                </c:pt>
                <c:pt idx="18">
                  <c:v>7.87</c:v>
                </c:pt>
                <c:pt idx="19">
                  <c:v>8.1</c:v>
                </c:pt>
                <c:pt idx="20">
                  <c:v>8.17</c:v>
                </c:pt>
                <c:pt idx="21">
                  <c:v>8.39</c:v>
                </c:pt>
                <c:pt idx="22">
                  <c:v>8.86</c:v>
                </c:pt>
                <c:pt idx="23">
                  <c:v>9.39</c:v>
                </c:pt>
                <c:pt idx="24">
                  <c:v>9.92</c:v>
                </c:pt>
                <c:pt idx="25">
                  <c:v>10.23</c:v>
                </c:pt>
                <c:pt idx="26">
                  <c:v>10.38</c:v>
                </c:pt>
                <c:pt idx="27">
                  <c:v>10.48</c:v>
                </c:pt>
                <c:pt idx="28">
                  <c:v>10.93</c:v>
                </c:pt>
                <c:pt idx="29">
                  <c:v>11.31</c:v>
                </c:pt>
                <c:pt idx="30">
                  <c:v>11.5</c:v>
                </c:pt>
                <c:pt idx="31">
                  <c:v>12.36</c:v>
                </c:pt>
                <c:pt idx="32">
                  <c:v>12.6</c:v>
                </c:pt>
                <c:pt idx="33">
                  <c:v>12.73</c:v>
                </c:pt>
                <c:pt idx="34">
                  <c:v>12.91</c:v>
                </c:pt>
                <c:pt idx="35">
                  <c:v>13.41</c:v>
                </c:pt>
                <c:pt idx="36">
                  <c:v>13.66</c:v>
                </c:pt>
                <c:pt idx="37">
                  <c:v>13.82</c:v>
                </c:pt>
                <c:pt idx="38">
                  <c:v>13.89</c:v>
                </c:pt>
                <c:pt idx="39">
                  <c:v>14.88</c:v>
                </c:pt>
                <c:pt idx="40">
                  <c:v>14.98</c:v>
                </c:pt>
                <c:pt idx="41">
                  <c:v>15.47</c:v>
                </c:pt>
                <c:pt idx="42">
                  <c:v>15.86</c:v>
                </c:pt>
                <c:pt idx="43">
                  <c:v>16.04</c:v>
                </c:pt>
                <c:pt idx="44">
                  <c:v>16.100000000000001</c:v>
                </c:pt>
                <c:pt idx="45">
                  <c:v>16.47</c:v>
                </c:pt>
                <c:pt idx="46">
                  <c:v>16.91</c:v>
                </c:pt>
                <c:pt idx="47">
                  <c:v>17.46</c:v>
                </c:pt>
                <c:pt idx="48">
                  <c:v>17.97</c:v>
                </c:pt>
                <c:pt idx="49">
                  <c:v>18.23</c:v>
                </c:pt>
                <c:pt idx="50">
                  <c:v>18.36</c:v>
                </c:pt>
                <c:pt idx="51">
                  <c:v>18.46</c:v>
                </c:pt>
                <c:pt idx="52">
                  <c:v>19.05</c:v>
                </c:pt>
                <c:pt idx="53">
                  <c:v>19.309999999999999</c:v>
                </c:pt>
                <c:pt idx="54">
                  <c:v>19.48</c:v>
                </c:pt>
                <c:pt idx="55">
                  <c:v>20.420000000000002</c:v>
                </c:pt>
                <c:pt idx="56">
                  <c:v>20.63</c:v>
                </c:pt>
                <c:pt idx="57">
                  <c:v>20.69</c:v>
                </c:pt>
                <c:pt idx="58">
                  <c:v>21.06</c:v>
                </c:pt>
                <c:pt idx="59">
                  <c:v>21.51</c:v>
                </c:pt>
                <c:pt idx="60">
                  <c:v>21.73</c:v>
                </c:pt>
                <c:pt idx="61">
                  <c:v>21.83</c:v>
                </c:pt>
                <c:pt idx="62">
                  <c:v>22.06</c:v>
                </c:pt>
                <c:pt idx="63">
                  <c:v>22.97</c:v>
                </c:pt>
                <c:pt idx="64">
                  <c:v>23.08</c:v>
                </c:pt>
                <c:pt idx="65">
                  <c:v>23.6</c:v>
                </c:pt>
                <c:pt idx="66">
                  <c:v>23.88</c:v>
                </c:pt>
                <c:pt idx="67">
                  <c:v>24.08</c:v>
                </c:pt>
                <c:pt idx="68">
                  <c:v>24.11</c:v>
                </c:pt>
                <c:pt idx="69">
                  <c:v>24.58</c:v>
                </c:pt>
                <c:pt idx="70">
                  <c:v>24.96</c:v>
                </c:pt>
                <c:pt idx="71">
                  <c:v>25.59</c:v>
                </c:pt>
                <c:pt idx="72">
                  <c:v>26.01</c:v>
                </c:pt>
              </c:numCache>
            </c:numRef>
          </c:val>
          <c:smooth val="0"/>
        </c:ser>
        <c:ser>
          <c:idx val="6"/>
          <c:order val="3"/>
          <c:tx>
            <c:strRef>
              <c:f>'8171S Data'!$W$82</c:f>
              <c:strCache>
                <c:ptCount val="1"/>
                <c:pt idx="0">
                  <c:v>-1.5°</c:v>
                </c:pt>
              </c:strCache>
            </c:strRef>
          </c:tx>
          <c:marker>
            <c:symbol val="none"/>
          </c:marker>
          <c:val>
            <c:numRef>
              <c:f>'8171S Data'!$U$85:$U$157</c:f>
              <c:numCache>
                <c:formatCode>0.00</c:formatCode>
                <c:ptCount val="73"/>
                <c:pt idx="0">
                  <c:v>0.49</c:v>
                </c:pt>
                <c:pt idx="1">
                  <c:v>1.07</c:v>
                </c:pt>
                <c:pt idx="2">
                  <c:v>1.51</c:v>
                </c:pt>
                <c:pt idx="3">
                  <c:v>1.84</c:v>
                </c:pt>
                <c:pt idx="4">
                  <c:v>3.31</c:v>
                </c:pt>
                <c:pt idx="5">
                  <c:v>3.59</c:v>
                </c:pt>
                <c:pt idx="6">
                  <c:v>3.83</c:v>
                </c:pt>
                <c:pt idx="7">
                  <c:v>4.34</c:v>
                </c:pt>
                <c:pt idx="8">
                  <c:v>4.7300000000000004</c:v>
                </c:pt>
                <c:pt idx="9">
                  <c:v>5.01</c:v>
                </c:pt>
                <c:pt idx="10">
                  <c:v>5.0599999999999996</c:v>
                </c:pt>
                <c:pt idx="11">
                  <c:v>5.53</c:v>
                </c:pt>
                <c:pt idx="12">
                  <c:v>6.14</c:v>
                </c:pt>
                <c:pt idx="13">
                  <c:v>6.48</c:v>
                </c:pt>
                <c:pt idx="14">
                  <c:v>6.88</c:v>
                </c:pt>
                <c:pt idx="15">
                  <c:v>7.11</c:v>
                </c:pt>
                <c:pt idx="16">
                  <c:v>7.22</c:v>
                </c:pt>
                <c:pt idx="17">
                  <c:v>7.43</c:v>
                </c:pt>
                <c:pt idx="18">
                  <c:v>7.93</c:v>
                </c:pt>
                <c:pt idx="19">
                  <c:v>8.15</c:v>
                </c:pt>
                <c:pt idx="20">
                  <c:v>8.91</c:v>
                </c:pt>
                <c:pt idx="21">
                  <c:v>9.24</c:v>
                </c:pt>
                <c:pt idx="22">
                  <c:v>9.3699999999999992</c:v>
                </c:pt>
                <c:pt idx="23">
                  <c:v>9.4700000000000006</c:v>
                </c:pt>
                <c:pt idx="24">
                  <c:v>9.89</c:v>
                </c:pt>
                <c:pt idx="25">
                  <c:v>10.28</c:v>
                </c:pt>
                <c:pt idx="26">
                  <c:v>10.51</c:v>
                </c:pt>
                <c:pt idx="27">
                  <c:v>10.61</c:v>
                </c:pt>
                <c:pt idx="28">
                  <c:v>11.58</c:v>
                </c:pt>
                <c:pt idx="29">
                  <c:v>11.71</c:v>
                </c:pt>
                <c:pt idx="30">
                  <c:v>11.9</c:v>
                </c:pt>
                <c:pt idx="31">
                  <c:v>12.36</c:v>
                </c:pt>
                <c:pt idx="32">
                  <c:v>12.64</c:v>
                </c:pt>
                <c:pt idx="33">
                  <c:v>12.78</c:v>
                </c:pt>
                <c:pt idx="34">
                  <c:v>12.84</c:v>
                </c:pt>
                <c:pt idx="35">
                  <c:v>13.39</c:v>
                </c:pt>
                <c:pt idx="36">
                  <c:v>13.96</c:v>
                </c:pt>
                <c:pt idx="37">
                  <c:v>14.39</c:v>
                </c:pt>
                <c:pt idx="38">
                  <c:v>14.77</c:v>
                </c:pt>
                <c:pt idx="39">
                  <c:v>15.02</c:v>
                </c:pt>
                <c:pt idx="40">
                  <c:v>15.13</c:v>
                </c:pt>
                <c:pt idx="41">
                  <c:v>15.45</c:v>
                </c:pt>
                <c:pt idx="42">
                  <c:v>15.91</c:v>
                </c:pt>
                <c:pt idx="43">
                  <c:v>16.170000000000002</c:v>
                </c:pt>
                <c:pt idx="44">
                  <c:v>16.989999999999998</c:v>
                </c:pt>
                <c:pt idx="45">
                  <c:v>17.260000000000002</c:v>
                </c:pt>
                <c:pt idx="46">
                  <c:v>17.41</c:v>
                </c:pt>
                <c:pt idx="47">
                  <c:v>17.46</c:v>
                </c:pt>
                <c:pt idx="48">
                  <c:v>18.059999999999999</c:v>
                </c:pt>
                <c:pt idx="49">
                  <c:v>18.399999999999999</c:v>
                </c:pt>
                <c:pt idx="50">
                  <c:v>18.57</c:v>
                </c:pt>
                <c:pt idx="51">
                  <c:v>18.63</c:v>
                </c:pt>
                <c:pt idx="52">
                  <c:v>19.670000000000002</c:v>
                </c:pt>
                <c:pt idx="53">
                  <c:v>19.73</c:v>
                </c:pt>
                <c:pt idx="54">
                  <c:v>20.12</c:v>
                </c:pt>
                <c:pt idx="55">
                  <c:v>20.54</c:v>
                </c:pt>
                <c:pt idx="56">
                  <c:v>20.78</c:v>
                </c:pt>
                <c:pt idx="57">
                  <c:v>20.86</c:v>
                </c:pt>
                <c:pt idx="58">
                  <c:v>21.09</c:v>
                </c:pt>
                <c:pt idx="59">
                  <c:v>21.62</c:v>
                </c:pt>
                <c:pt idx="60">
                  <c:v>22.08</c:v>
                </c:pt>
                <c:pt idx="61">
                  <c:v>22.65</c:v>
                </c:pt>
                <c:pt idx="62">
                  <c:v>22.96</c:v>
                </c:pt>
                <c:pt idx="63">
                  <c:v>23.16</c:v>
                </c:pt>
                <c:pt idx="64">
                  <c:v>23.19</c:v>
                </c:pt>
                <c:pt idx="65">
                  <c:v>23.66</c:v>
                </c:pt>
                <c:pt idx="66">
                  <c:v>24.06</c:v>
                </c:pt>
                <c:pt idx="67">
                  <c:v>24.19</c:v>
                </c:pt>
                <c:pt idx="68">
                  <c:v>25.08</c:v>
                </c:pt>
                <c:pt idx="69">
                  <c:v>25.31</c:v>
                </c:pt>
                <c:pt idx="70">
                  <c:v>25.39</c:v>
                </c:pt>
                <c:pt idx="71">
                  <c:v>25.58</c:v>
                </c:pt>
                <c:pt idx="72">
                  <c:v>26.09</c:v>
                </c:pt>
              </c:numCache>
            </c:numRef>
          </c:val>
          <c:smooth val="0"/>
        </c:ser>
        <c:ser>
          <c:idx val="2"/>
          <c:order val="4"/>
          <c:tx>
            <c:strRef>
              <c:f>'8172S Data'!$AC$82</c:f>
              <c:strCache>
                <c:ptCount val="1"/>
                <c:pt idx="0">
                  <c:v>-2°</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Data'!$AA$85:$AA$157</c:f>
              <c:numCache>
                <c:formatCode>0.00</c:formatCode>
                <c:ptCount val="73"/>
                <c:pt idx="0">
                  <c:v>0.54</c:v>
                </c:pt>
                <c:pt idx="1">
                  <c:v>1.06</c:v>
                </c:pt>
                <c:pt idx="2">
                  <c:v>1.46</c:v>
                </c:pt>
                <c:pt idx="3">
                  <c:v>2.88</c:v>
                </c:pt>
                <c:pt idx="4">
                  <c:v>3.34</c:v>
                </c:pt>
                <c:pt idx="5">
                  <c:v>3.61</c:v>
                </c:pt>
                <c:pt idx="6">
                  <c:v>3.87</c:v>
                </c:pt>
                <c:pt idx="7">
                  <c:v>4.42</c:v>
                </c:pt>
                <c:pt idx="8">
                  <c:v>4.82</c:v>
                </c:pt>
                <c:pt idx="9">
                  <c:v>4.97</c:v>
                </c:pt>
                <c:pt idx="10">
                  <c:v>5.1100000000000003</c:v>
                </c:pt>
                <c:pt idx="11">
                  <c:v>6.11</c:v>
                </c:pt>
                <c:pt idx="12">
                  <c:v>6.2</c:v>
                </c:pt>
                <c:pt idx="13">
                  <c:v>6.63</c:v>
                </c:pt>
                <c:pt idx="14">
                  <c:v>7.01</c:v>
                </c:pt>
                <c:pt idx="15">
                  <c:v>7.25</c:v>
                </c:pt>
                <c:pt idx="16">
                  <c:v>7.33</c:v>
                </c:pt>
                <c:pt idx="17">
                  <c:v>7.67</c:v>
                </c:pt>
                <c:pt idx="18">
                  <c:v>8.02</c:v>
                </c:pt>
                <c:pt idx="19">
                  <c:v>8.67</c:v>
                </c:pt>
                <c:pt idx="20">
                  <c:v>9.1300000000000008</c:v>
                </c:pt>
                <c:pt idx="21">
                  <c:v>9.3699999999999992</c:v>
                </c:pt>
                <c:pt idx="22">
                  <c:v>9.48</c:v>
                </c:pt>
                <c:pt idx="23">
                  <c:v>9.58</c:v>
                </c:pt>
                <c:pt idx="24">
                  <c:v>10.07</c:v>
                </c:pt>
                <c:pt idx="25">
                  <c:v>10.39</c:v>
                </c:pt>
                <c:pt idx="26">
                  <c:v>10.58</c:v>
                </c:pt>
                <c:pt idx="27">
                  <c:v>11.46</c:v>
                </c:pt>
                <c:pt idx="28">
                  <c:v>11.64</c:v>
                </c:pt>
                <c:pt idx="29">
                  <c:v>11.75</c:v>
                </c:pt>
                <c:pt idx="30">
                  <c:v>12.06</c:v>
                </c:pt>
                <c:pt idx="31">
                  <c:v>12.46</c:v>
                </c:pt>
                <c:pt idx="32">
                  <c:v>12.72</c:v>
                </c:pt>
                <c:pt idx="33">
                  <c:v>12.81</c:v>
                </c:pt>
                <c:pt idx="34">
                  <c:v>13.02</c:v>
                </c:pt>
                <c:pt idx="35">
                  <c:v>13.94</c:v>
                </c:pt>
                <c:pt idx="36">
                  <c:v>14.02</c:v>
                </c:pt>
                <c:pt idx="37">
                  <c:v>14.57</c:v>
                </c:pt>
                <c:pt idx="38">
                  <c:v>14.89</c:v>
                </c:pt>
                <c:pt idx="39">
                  <c:v>15.08</c:v>
                </c:pt>
                <c:pt idx="40">
                  <c:v>15.16</c:v>
                </c:pt>
                <c:pt idx="41">
                  <c:v>15.63</c:v>
                </c:pt>
                <c:pt idx="42">
                  <c:v>16.010000000000002</c:v>
                </c:pt>
                <c:pt idx="43">
                  <c:v>16.690000000000001</c:v>
                </c:pt>
                <c:pt idx="44">
                  <c:v>17.13</c:v>
                </c:pt>
                <c:pt idx="45">
                  <c:v>17.41</c:v>
                </c:pt>
                <c:pt idx="46">
                  <c:v>17.46</c:v>
                </c:pt>
                <c:pt idx="47">
                  <c:v>17.670000000000002</c:v>
                </c:pt>
                <c:pt idx="48">
                  <c:v>18.23</c:v>
                </c:pt>
                <c:pt idx="49">
                  <c:v>18.54</c:v>
                </c:pt>
                <c:pt idx="50">
                  <c:v>18.66</c:v>
                </c:pt>
                <c:pt idx="51">
                  <c:v>19.64</c:v>
                </c:pt>
                <c:pt idx="52">
                  <c:v>19.809999999999999</c:v>
                </c:pt>
                <c:pt idx="53">
                  <c:v>19.88</c:v>
                </c:pt>
                <c:pt idx="54">
                  <c:v>20.36</c:v>
                </c:pt>
                <c:pt idx="55">
                  <c:v>20.78</c:v>
                </c:pt>
                <c:pt idx="56">
                  <c:v>20.97</c:v>
                </c:pt>
                <c:pt idx="57">
                  <c:v>21.04</c:v>
                </c:pt>
                <c:pt idx="58">
                  <c:v>21.35</c:v>
                </c:pt>
                <c:pt idx="59">
                  <c:v>22.14</c:v>
                </c:pt>
                <c:pt idx="60">
                  <c:v>22.36</c:v>
                </c:pt>
                <c:pt idx="61">
                  <c:v>22.89</c:v>
                </c:pt>
                <c:pt idx="62">
                  <c:v>23.19</c:v>
                </c:pt>
                <c:pt idx="63">
                  <c:v>23.31</c:v>
                </c:pt>
                <c:pt idx="64">
                  <c:v>23.36</c:v>
                </c:pt>
                <c:pt idx="65">
                  <c:v>23.89</c:v>
                </c:pt>
                <c:pt idx="66">
                  <c:v>24.23</c:v>
                </c:pt>
                <c:pt idx="67">
                  <c:v>24.91</c:v>
                </c:pt>
                <c:pt idx="68">
                  <c:v>25.32</c:v>
                </c:pt>
                <c:pt idx="69">
                  <c:v>25.49</c:v>
                </c:pt>
                <c:pt idx="70">
                  <c:v>25.5</c:v>
                </c:pt>
                <c:pt idx="71">
                  <c:v>25.86</c:v>
                </c:pt>
                <c:pt idx="72">
                  <c:v>26.35</c:v>
                </c:pt>
              </c:numCache>
            </c:numRef>
          </c:val>
          <c:smooth val="0"/>
        </c:ser>
        <c:ser>
          <c:idx val="7"/>
          <c:order val="5"/>
          <c:tx>
            <c:strRef>
              <c:f>'8171S Data'!$AI$82</c:f>
              <c:strCache>
                <c:ptCount val="1"/>
                <c:pt idx="0">
                  <c:v>-2.5°</c:v>
                </c:pt>
              </c:strCache>
            </c:strRef>
          </c:tx>
          <c:marker>
            <c:symbol val="none"/>
          </c:marker>
          <c:val>
            <c:numRef>
              <c:f>'8171S Data'!$AG$85:$AG$157</c:f>
              <c:numCache>
                <c:formatCode>0.00</c:formatCode>
                <c:ptCount val="73"/>
                <c:pt idx="0">
                  <c:v>0.63</c:v>
                </c:pt>
                <c:pt idx="1">
                  <c:v>1.1100000000000001</c:v>
                </c:pt>
                <c:pt idx="2">
                  <c:v>2.35</c:v>
                </c:pt>
                <c:pt idx="3">
                  <c:v>2.94</c:v>
                </c:pt>
                <c:pt idx="4">
                  <c:v>3.35</c:v>
                </c:pt>
                <c:pt idx="5">
                  <c:v>3.63</c:v>
                </c:pt>
                <c:pt idx="6">
                  <c:v>4.09</c:v>
                </c:pt>
                <c:pt idx="7">
                  <c:v>4.58</c:v>
                </c:pt>
                <c:pt idx="8">
                  <c:v>4.93</c:v>
                </c:pt>
                <c:pt idx="9">
                  <c:v>5.08</c:v>
                </c:pt>
                <c:pt idx="10">
                  <c:v>6.13</c:v>
                </c:pt>
                <c:pt idx="11">
                  <c:v>6.29</c:v>
                </c:pt>
                <c:pt idx="12">
                  <c:v>6.39</c:v>
                </c:pt>
                <c:pt idx="13">
                  <c:v>6.85</c:v>
                </c:pt>
                <c:pt idx="14">
                  <c:v>7.24</c:v>
                </c:pt>
                <c:pt idx="15">
                  <c:v>7.37</c:v>
                </c:pt>
                <c:pt idx="16">
                  <c:v>7.49</c:v>
                </c:pt>
                <c:pt idx="17">
                  <c:v>7.94</c:v>
                </c:pt>
                <c:pt idx="18">
                  <c:v>8.51</c:v>
                </c:pt>
                <c:pt idx="19">
                  <c:v>8.9</c:v>
                </c:pt>
                <c:pt idx="20">
                  <c:v>9.32</c:v>
                </c:pt>
                <c:pt idx="21">
                  <c:v>9.5500000000000007</c:v>
                </c:pt>
                <c:pt idx="22">
                  <c:v>9.66</c:v>
                </c:pt>
                <c:pt idx="23">
                  <c:v>9.86</c:v>
                </c:pt>
                <c:pt idx="24">
                  <c:v>10.34</c:v>
                </c:pt>
                <c:pt idx="25">
                  <c:v>10.56</c:v>
                </c:pt>
                <c:pt idx="26">
                  <c:v>11.33</c:v>
                </c:pt>
                <c:pt idx="27">
                  <c:v>11.65</c:v>
                </c:pt>
                <c:pt idx="28">
                  <c:v>11.78</c:v>
                </c:pt>
                <c:pt idx="29">
                  <c:v>11.93</c:v>
                </c:pt>
                <c:pt idx="30">
                  <c:v>12.33</c:v>
                </c:pt>
                <c:pt idx="31">
                  <c:v>12.71</c:v>
                </c:pt>
                <c:pt idx="32">
                  <c:v>12.91</c:v>
                </c:pt>
                <c:pt idx="33">
                  <c:v>12.97</c:v>
                </c:pt>
                <c:pt idx="34">
                  <c:v>14.02</c:v>
                </c:pt>
                <c:pt idx="35">
                  <c:v>14.1</c:v>
                </c:pt>
                <c:pt idx="36">
                  <c:v>14.39</c:v>
                </c:pt>
                <c:pt idx="37">
                  <c:v>14.81</c:v>
                </c:pt>
                <c:pt idx="38">
                  <c:v>15.1</c:v>
                </c:pt>
                <c:pt idx="39">
                  <c:v>15.24</c:v>
                </c:pt>
                <c:pt idx="40">
                  <c:v>15.34</c:v>
                </c:pt>
                <c:pt idx="41">
                  <c:v>15.85</c:v>
                </c:pt>
                <c:pt idx="42">
                  <c:v>16.48</c:v>
                </c:pt>
                <c:pt idx="43">
                  <c:v>16.989999999999998</c:v>
                </c:pt>
                <c:pt idx="44">
                  <c:v>17.39</c:v>
                </c:pt>
                <c:pt idx="45">
                  <c:v>17.61</c:v>
                </c:pt>
                <c:pt idx="46">
                  <c:v>17.690000000000001</c:v>
                </c:pt>
                <c:pt idx="47">
                  <c:v>18.04</c:v>
                </c:pt>
                <c:pt idx="48">
                  <c:v>18.489999999999998</c:v>
                </c:pt>
                <c:pt idx="49">
                  <c:v>18.75</c:v>
                </c:pt>
                <c:pt idx="50">
                  <c:v>19.600000000000001</c:v>
                </c:pt>
                <c:pt idx="51">
                  <c:v>19.940000000000001</c:v>
                </c:pt>
                <c:pt idx="52">
                  <c:v>20.03</c:v>
                </c:pt>
                <c:pt idx="53">
                  <c:v>20.12</c:v>
                </c:pt>
                <c:pt idx="54">
                  <c:v>20.72</c:v>
                </c:pt>
                <c:pt idx="55">
                  <c:v>21.1</c:v>
                </c:pt>
                <c:pt idx="56">
                  <c:v>21.16</c:v>
                </c:pt>
                <c:pt idx="57">
                  <c:v>21.28</c:v>
                </c:pt>
                <c:pt idx="58">
                  <c:v>22.33</c:v>
                </c:pt>
                <c:pt idx="59">
                  <c:v>22.4</c:v>
                </c:pt>
                <c:pt idx="60">
                  <c:v>22.83</c:v>
                </c:pt>
                <c:pt idx="61">
                  <c:v>23.22</c:v>
                </c:pt>
                <c:pt idx="62">
                  <c:v>23.46</c:v>
                </c:pt>
                <c:pt idx="63">
                  <c:v>23.49</c:v>
                </c:pt>
                <c:pt idx="64">
                  <c:v>23.81</c:v>
                </c:pt>
                <c:pt idx="65">
                  <c:v>24.3</c:v>
                </c:pt>
                <c:pt idx="66">
                  <c:v>24.75</c:v>
                </c:pt>
                <c:pt idx="67">
                  <c:v>25.29</c:v>
                </c:pt>
                <c:pt idx="68">
                  <c:v>25.59</c:v>
                </c:pt>
                <c:pt idx="69">
                  <c:v>25.71</c:v>
                </c:pt>
                <c:pt idx="70">
                  <c:v>25.85</c:v>
                </c:pt>
                <c:pt idx="71">
                  <c:v>26.32</c:v>
                </c:pt>
                <c:pt idx="72">
                  <c:v>26.7</c:v>
                </c:pt>
              </c:numCache>
            </c:numRef>
          </c:val>
          <c:smooth val="0"/>
        </c:ser>
        <c:ser>
          <c:idx val="3"/>
          <c:order val="6"/>
          <c:tx>
            <c:strRef>
              <c:f>'8172S Data'!$AO$82</c:f>
              <c:strCache>
                <c:ptCount val="1"/>
                <c:pt idx="0">
                  <c:v>-3°</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Data'!$AM$85:$AM$157</c:f>
              <c:numCache>
                <c:formatCode>0.00</c:formatCode>
                <c:ptCount val="73"/>
                <c:pt idx="0">
                  <c:v>0.53</c:v>
                </c:pt>
                <c:pt idx="1">
                  <c:v>0.93</c:v>
                </c:pt>
                <c:pt idx="2">
                  <c:v>1.31</c:v>
                </c:pt>
                <c:pt idx="3">
                  <c:v>2.88</c:v>
                </c:pt>
                <c:pt idx="4">
                  <c:v>3.32</c:v>
                </c:pt>
                <c:pt idx="5">
                  <c:v>3.63</c:v>
                </c:pt>
                <c:pt idx="6">
                  <c:v>4.16</c:v>
                </c:pt>
                <c:pt idx="7">
                  <c:v>4.74</c:v>
                </c:pt>
                <c:pt idx="8">
                  <c:v>5.08</c:v>
                </c:pt>
                <c:pt idx="9">
                  <c:v>5.28</c:v>
                </c:pt>
                <c:pt idx="10">
                  <c:v>5.56</c:v>
                </c:pt>
                <c:pt idx="11">
                  <c:v>6.47</c:v>
                </c:pt>
                <c:pt idx="12">
                  <c:v>6.69</c:v>
                </c:pt>
                <c:pt idx="13">
                  <c:v>7.17</c:v>
                </c:pt>
                <c:pt idx="14">
                  <c:v>7.46</c:v>
                </c:pt>
                <c:pt idx="15">
                  <c:v>7.59</c:v>
                </c:pt>
                <c:pt idx="16">
                  <c:v>7.74</c:v>
                </c:pt>
                <c:pt idx="17">
                  <c:v>8.18</c:v>
                </c:pt>
                <c:pt idx="18">
                  <c:v>8.5399999999999991</c:v>
                </c:pt>
                <c:pt idx="19">
                  <c:v>9.2100000000000009</c:v>
                </c:pt>
                <c:pt idx="20">
                  <c:v>9.5399999999999991</c:v>
                </c:pt>
                <c:pt idx="21">
                  <c:v>9.75</c:v>
                </c:pt>
                <c:pt idx="22">
                  <c:v>9.9</c:v>
                </c:pt>
                <c:pt idx="23">
                  <c:v>10.16</c:v>
                </c:pt>
                <c:pt idx="24">
                  <c:v>10.61</c:v>
                </c:pt>
                <c:pt idx="25">
                  <c:v>10.82</c:v>
                </c:pt>
                <c:pt idx="26">
                  <c:v>10.98</c:v>
                </c:pt>
                <c:pt idx="27">
                  <c:v>11.93</c:v>
                </c:pt>
                <c:pt idx="28">
                  <c:v>12.07</c:v>
                </c:pt>
                <c:pt idx="29">
                  <c:v>12.13</c:v>
                </c:pt>
                <c:pt idx="30">
                  <c:v>12.63</c:v>
                </c:pt>
                <c:pt idx="31">
                  <c:v>12.98</c:v>
                </c:pt>
                <c:pt idx="32">
                  <c:v>13.13</c:v>
                </c:pt>
                <c:pt idx="33">
                  <c:v>13.24</c:v>
                </c:pt>
                <c:pt idx="34">
                  <c:v>13.67</c:v>
                </c:pt>
                <c:pt idx="35">
                  <c:v>14.4</c:v>
                </c:pt>
                <c:pt idx="36">
                  <c:v>14.71</c:v>
                </c:pt>
                <c:pt idx="37">
                  <c:v>15.15</c:v>
                </c:pt>
                <c:pt idx="38">
                  <c:v>15.42</c:v>
                </c:pt>
                <c:pt idx="39">
                  <c:v>15.56</c:v>
                </c:pt>
                <c:pt idx="40">
                  <c:v>15.7</c:v>
                </c:pt>
                <c:pt idx="41">
                  <c:v>16.239999999999998</c:v>
                </c:pt>
                <c:pt idx="42">
                  <c:v>16.579999999999998</c:v>
                </c:pt>
                <c:pt idx="43">
                  <c:v>17.29</c:v>
                </c:pt>
                <c:pt idx="44">
                  <c:v>17.66</c:v>
                </c:pt>
                <c:pt idx="45">
                  <c:v>17.850000000000001</c:v>
                </c:pt>
                <c:pt idx="46">
                  <c:v>17.97</c:v>
                </c:pt>
                <c:pt idx="47">
                  <c:v>18.39</c:v>
                </c:pt>
                <c:pt idx="48">
                  <c:v>18.78</c:v>
                </c:pt>
                <c:pt idx="49">
                  <c:v>19.03</c:v>
                </c:pt>
                <c:pt idx="50">
                  <c:v>19.11</c:v>
                </c:pt>
                <c:pt idx="51">
                  <c:v>20.2</c:v>
                </c:pt>
                <c:pt idx="52">
                  <c:v>20.37</c:v>
                </c:pt>
                <c:pt idx="53">
                  <c:v>20.5</c:v>
                </c:pt>
                <c:pt idx="54">
                  <c:v>21.09</c:v>
                </c:pt>
                <c:pt idx="55">
                  <c:v>21.37</c:v>
                </c:pt>
                <c:pt idx="56">
                  <c:v>21.58</c:v>
                </c:pt>
                <c:pt idx="57">
                  <c:v>21.62</c:v>
                </c:pt>
                <c:pt idx="58">
                  <c:v>22.18</c:v>
                </c:pt>
                <c:pt idx="59">
                  <c:v>22.72</c:v>
                </c:pt>
                <c:pt idx="60">
                  <c:v>23.19</c:v>
                </c:pt>
                <c:pt idx="61">
                  <c:v>23.63</c:v>
                </c:pt>
                <c:pt idx="62">
                  <c:v>23.81</c:v>
                </c:pt>
                <c:pt idx="63">
                  <c:v>23.93</c:v>
                </c:pt>
                <c:pt idx="64">
                  <c:v>24.2</c:v>
                </c:pt>
                <c:pt idx="65">
                  <c:v>24.68</c:v>
                </c:pt>
                <c:pt idx="66">
                  <c:v>24.94</c:v>
                </c:pt>
                <c:pt idx="67">
                  <c:v>25.73</c:v>
                </c:pt>
                <c:pt idx="68">
                  <c:v>26.04</c:v>
                </c:pt>
                <c:pt idx="69">
                  <c:v>26.09</c:v>
                </c:pt>
                <c:pt idx="70">
                  <c:v>26.19</c:v>
                </c:pt>
                <c:pt idx="71">
                  <c:v>26.71</c:v>
                </c:pt>
                <c:pt idx="72">
                  <c:v>27.1</c:v>
                </c:pt>
              </c:numCache>
            </c:numRef>
          </c:val>
          <c:smooth val="0"/>
        </c:ser>
        <c:ser>
          <c:idx val="8"/>
          <c:order val="7"/>
          <c:tx>
            <c:strRef>
              <c:f>'8171S Data'!$AU$82</c:f>
              <c:strCache>
                <c:ptCount val="1"/>
                <c:pt idx="0">
                  <c:v>-3.5°</c:v>
                </c:pt>
              </c:strCache>
            </c:strRef>
          </c:tx>
          <c:marker>
            <c:symbol val="none"/>
          </c:marker>
          <c:val>
            <c:numRef>
              <c:f>'8171S Data'!$AS$85:$AS$157</c:f>
              <c:numCache>
                <c:formatCode>0.00</c:formatCode>
                <c:ptCount val="73"/>
                <c:pt idx="0">
                  <c:v>0.94</c:v>
                </c:pt>
                <c:pt idx="1">
                  <c:v>1.34</c:v>
                </c:pt>
                <c:pt idx="2">
                  <c:v>1.64</c:v>
                </c:pt>
                <c:pt idx="3">
                  <c:v>2.2599999999999998</c:v>
                </c:pt>
                <c:pt idx="4">
                  <c:v>2.9</c:v>
                </c:pt>
                <c:pt idx="5">
                  <c:v>3.4</c:v>
                </c:pt>
                <c:pt idx="6">
                  <c:v>3.75</c:v>
                </c:pt>
                <c:pt idx="7">
                  <c:v>4.2</c:v>
                </c:pt>
                <c:pt idx="8">
                  <c:v>5.46</c:v>
                </c:pt>
                <c:pt idx="9">
                  <c:v>5.68</c:v>
                </c:pt>
                <c:pt idx="10">
                  <c:v>6.19</c:v>
                </c:pt>
                <c:pt idx="11">
                  <c:v>6.49</c:v>
                </c:pt>
                <c:pt idx="12">
                  <c:v>6.68</c:v>
                </c:pt>
                <c:pt idx="13">
                  <c:v>6.75</c:v>
                </c:pt>
                <c:pt idx="14">
                  <c:v>7.29</c:v>
                </c:pt>
                <c:pt idx="15">
                  <c:v>7.58</c:v>
                </c:pt>
                <c:pt idx="16">
                  <c:v>8.31</c:v>
                </c:pt>
                <c:pt idx="17">
                  <c:v>8.69</c:v>
                </c:pt>
                <c:pt idx="18">
                  <c:v>8.8800000000000008</c:v>
                </c:pt>
                <c:pt idx="19">
                  <c:v>9.02</c:v>
                </c:pt>
                <c:pt idx="20">
                  <c:v>9.32</c:v>
                </c:pt>
                <c:pt idx="21">
                  <c:v>9.76</c:v>
                </c:pt>
                <c:pt idx="22">
                  <c:v>9.9700000000000006</c:v>
                </c:pt>
                <c:pt idx="23">
                  <c:v>10.119999999999999</c:v>
                </c:pt>
                <c:pt idx="24">
                  <c:v>11.05</c:v>
                </c:pt>
                <c:pt idx="25">
                  <c:v>11.2</c:v>
                </c:pt>
                <c:pt idx="26">
                  <c:v>11.28</c:v>
                </c:pt>
                <c:pt idx="27">
                  <c:v>11.81</c:v>
                </c:pt>
                <c:pt idx="28">
                  <c:v>12.14</c:v>
                </c:pt>
                <c:pt idx="29">
                  <c:v>12.34</c:v>
                </c:pt>
                <c:pt idx="30">
                  <c:v>12.44</c:v>
                </c:pt>
                <c:pt idx="31">
                  <c:v>12.85</c:v>
                </c:pt>
                <c:pt idx="32">
                  <c:v>13.54</c:v>
                </c:pt>
                <c:pt idx="33">
                  <c:v>13.88</c:v>
                </c:pt>
                <c:pt idx="34">
                  <c:v>14.34</c:v>
                </c:pt>
                <c:pt idx="35">
                  <c:v>14.57</c:v>
                </c:pt>
                <c:pt idx="36">
                  <c:v>14.71</c:v>
                </c:pt>
                <c:pt idx="37">
                  <c:v>14.88</c:v>
                </c:pt>
                <c:pt idx="38">
                  <c:v>15.39</c:v>
                </c:pt>
                <c:pt idx="39">
                  <c:v>15.71</c:v>
                </c:pt>
                <c:pt idx="40">
                  <c:v>16.43</c:v>
                </c:pt>
                <c:pt idx="41">
                  <c:v>16.809999999999999</c:v>
                </c:pt>
                <c:pt idx="42">
                  <c:v>16.96</c:v>
                </c:pt>
                <c:pt idx="43">
                  <c:v>17.059999999999999</c:v>
                </c:pt>
                <c:pt idx="44">
                  <c:v>17.48</c:v>
                </c:pt>
                <c:pt idx="45">
                  <c:v>17.940000000000001</c:v>
                </c:pt>
                <c:pt idx="46">
                  <c:v>18.14</c:v>
                </c:pt>
                <c:pt idx="47">
                  <c:v>18.21</c:v>
                </c:pt>
                <c:pt idx="48">
                  <c:v>19.329999999999998</c:v>
                </c:pt>
                <c:pt idx="49">
                  <c:v>19.440000000000001</c:v>
                </c:pt>
                <c:pt idx="50">
                  <c:v>19.59</c:v>
                </c:pt>
                <c:pt idx="51">
                  <c:v>20.190000000000001</c:v>
                </c:pt>
                <c:pt idx="52">
                  <c:v>20.5</c:v>
                </c:pt>
                <c:pt idx="53">
                  <c:v>20.62</c:v>
                </c:pt>
                <c:pt idx="54">
                  <c:v>20.69</c:v>
                </c:pt>
                <c:pt idx="55">
                  <c:v>21.23</c:v>
                </c:pt>
                <c:pt idx="56">
                  <c:v>21.89</c:v>
                </c:pt>
                <c:pt idx="57">
                  <c:v>22.39</c:v>
                </c:pt>
                <c:pt idx="58">
                  <c:v>22.81</c:v>
                </c:pt>
                <c:pt idx="59">
                  <c:v>22.97</c:v>
                </c:pt>
                <c:pt idx="60">
                  <c:v>23.09</c:v>
                </c:pt>
                <c:pt idx="61">
                  <c:v>23.41</c:v>
                </c:pt>
                <c:pt idx="62">
                  <c:v>23.93</c:v>
                </c:pt>
                <c:pt idx="63">
                  <c:v>24.18</c:v>
                </c:pt>
                <c:pt idx="64">
                  <c:v>25.02</c:v>
                </c:pt>
                <c:pt idx="65">
                  <c:v>25.29</c:v>
                </c:pt>
                <c:pt idx="66">
                  <c:v>25.41</c:v>
                </c:pt>
                <c:pt idx="67">
                  <c:v>25.46</c:v>
                </c:pt>
                <c:pt idx="68">
                  <c:v>26.07</c:v>
                </c:pt>
                <c:pt idx="69">
                  <c:v>26.43</c:v>
                </c:pt>
                <c:pt idx="70">
                  <c:v>26.54</c:v>
                </c:pt>
                <c:pt idx="71">
                  <c:v>26.61</c:v>
                </c:pt>
                <c:pt idx="72">
                  <c:v>26.89</c:v>
                </c:pt>
              </c:numCache>
            </c:numRef>
          </c:val>
          <c:smooth val="0"/>
        </c:ser>
        <c:ser>
          <c:idx val="4"/>
          <c:order val="8"/>
          <c:tx>
            <c:strRef>
              <c:f>'8172S Data'!$BA$82</c:f>
              <c:strCache>
                <c:ptCount val="1"/>
                <c:pt idx="0">
                  <c:v>-4°</c:v>
                </c:pt>
              </c:strCache>
            </c:strRef>
          </c:tx>
          <c:marker>
            <c:symbol val="none"/>
          </c:marker>
          <c:cat>
            <c:numRef>
              <c:f>'8172S Data'!$A$85:$A$157</c:f>
              <c:numCache>
                <c:formatCode>0.0</c:formatCode>
                <c:ptCount val="73"/>
                <c:pt idx="0">
                  <c:v>49.057084607543324</c:v>
                </c:pt>
                <c:pt idx="1">
                  <c:v>51.223241590214059</c:v>
                </c:pt>
                <c:pt idx="2">
                  <c:v>38.735983690112128</c:v>
                </c:pt>
                <c:pt idx="3">
                  <c:v>68.743628950050962</c:v>
                </c:pt>
                <c:pt idx="4">
                  <c:v>78.363914373088676</c:v>
                </c:pt>
                <c:pt idx="5">
                  <c:v>67.469418960244639</c:v>
                </c:pt>
                <c:pt idx="6">
                  <c:v>82.823649337410799</c:v>
                </c:pt>
                <c:pt idx="7">
                  <c:v>96.393985728848108</c:v>
                </c:pt>
                <c:pt idx="8">
                  <c:v>106.7150866462793</c:v>
                </c:pt>
                <c:pt idx="9">
                  <c:v>118.69266055045871</c:v>
                </c:pt>
                <c:pt idx="10">
                  <c:v>126.91131498470948</c:v>
                </c:pt>
                <c:pt idx="11">
                  <c:v>114.93374108053007</c:v>
                </c:pt>
                <c:pt idx="12">
                  <c:v>130.22426095820592</c:v>
                </c:pt>
                <c:pt idx="13">
                  <c:v>142.39296636085626</c:v>
                </c:pt>
                <c:pt idx="14">
                  <c:v>139.20744138634046</c:v>
                </c:pt>
                <c:pt idx="15">
                  <c:v>156.85524974515801</c:v>
                </c:pt>
                <c:pt idx="16">
                  <c:v>174.37563710499489</c:v>
                </c:pt>
                <c:pt idx="17">
                  <c:v>175.84097859327215</c:v>
                </c:pt>
                <c:pt idx="18">
                  <c:v>173.61111111111111</c:v>
                </c:pt>
                <c:pt idx="19">
                  <c:v>180.10958205912334</c:v>
                </c:pt>
                <c:pt idx="20">
                  <c:v>192.27828746177369</c:v>
                </c:pt>
                <c:pt idx="21">
                  <c:v>192.53312945973497</c:v>
                </c:pt>
                <c:pt idx="22">
                  <c:v>205.27522935779817</c:v>
                </c:pt>
                <c:pt idx="23">
                  <c:v>207.75993883792049</c:v>
                </c:pt>
                <c:pt idx="24">
                  <c:v>231.20540265035677</c:v>
                </c:pt>
                <c:pt idx="25">
                  <c:v>225.407747196738</c:v>
                </c:pt>
                <c:pt idx="26">
                  <c:v>235.72884811416921</c:v>
                </c:pt>
                <c:pt idx="27">
                  <c:v>247.96126401630988</c:v>
                </c:pt>
                <c:pt idx="28">
                  <c:v>249.6177370030581</c:v>
                </c:pt>
                <c:pt idx="29">
                  <c:v>257.19928644240571</c:v>
                </c:pt>
                <c:pt idx="30">
                  <c:v>256.4347604485219</c:v>
                </c:pt>
                <c:pt idx="31">
                  <c:v>269.04943934760445</c:v>
                </c:pt>
                <c:pt idx="32">
                  <c:v>282.23751274209991</c:v>
                </c:pt>
                <c:pt idx="33">
                  <c:v>282.17380224260955</c:v>
                </c:pt>
                <c:pt idx="34">
                  <c:v>300.33129459734965</c:v>
                </c:pt>
                <c:pt idx="35">
                  <c:v>307.91284403669721</c:v>
                </c:pt>
                <c:pt idx="36">
                  <c:v>305.30071355759429</c:v>
                </c:pt>
                <c:pt idx="37">
                  <c:v>315.62181447502547</c:v>
                </c:pt>
                <c:pt idx="38">
                  <c:v>324.4138634046891</c:v>
                </c:pt>
                <c:pt idx="39">
                  <c:v>328.87359836901118</c:v>
                </c:pt>
                <c:pt idx="40">
                  <c:v>347.15851172273187</c:v>
                </c:pt>
                <c:pt idx="41">
                  <c:v>352.95616717635062</c:v>
                </c:pt>
                <c:pt idx="42">
                  <c:v>356.07798165137615</c:v>
                </c:pt>
                <c:pt idx="43">
                  <c:v>358.88124362895002</c:v>
                </c:pt>
                <c:pt idx="44">
                  <c:v>360.28287461773698</c:v>
                </c:pt>
                <c:pt idx="45">
                  <c:v>379.01376146788988</c:v>
                </c:pt>
                <c:pt idx="46">
                  <c:v>380.60652395514779</c:v>
                </c:pt>
                <c:pt idx="47">
                  <c:v>382.19928644240571</c:v>
                </c:pt>
                <c:pt idx="48">
                  <c:v>401.56727828746176</c:v>
                </c:pt>
                <c:pt idx="49">
                  <c:v>406.40927624872575</c:v>
                </c:pt>
                <c:pt idx="50">
                  <c:v>410.10448521916413</c:v>
                </c:pt>
                <c:pt idx="51">
                  <c:v>422.46432212028537</c:v>
                </c:pt>
                <c:pt idx="52">
                  <c:v>432.21202854230376</c:v>
                </c:pt>
                <c:pt idx="53">
                  <c:v>433.29510703363911</c:v>
                </c:pt>
                <c:pt idx="54">
                  <c:v>437.18144750254839</c:v>
                </c:pt>
                <c:pt idx="55">
                  <c:v>445.27268093781851</c:v>
                </c:pt>
                <c:pt idx="56">
                  <c:v>457.1228338430173</c:v>
                </c:pt>
                <c:pt idx="57">
                  <c:v>467.95361875637104</c:v>
                </c:pt>
                <c:pt idx="58">
                  <c:v>475.59887869520895</c:v>
                </c:pt>
                <c:pt idx="59">
                  <c:v>482.86187563710496</c:v>
                </c:pt>
                <c:pt idx="60">
                  <c:v>480.56829765545359</c:v>
                </c:pt>
                <c:pt idx="61">
                  <c:v>482.47961264016305</c:v>
                </c:pt>
                <c:pt idx="62">
                  <c:v>497.83384301732923</c:v>
                </c:pt>
                <c:pt idx="63">
                  <c:v>505.22426095820589</c:v>
                </c:pt>
                <c:pt idx="64">
                  <c:v>522.29867482161058</c:v>
                </c:pt>
                <c:pt idx="65">
                  <c:v>529.05198776758402</c:v>
                </c:pt>
                <c:pt idx="66">
                  <c:v>531.47298674821604</c:v>
                </c:pt>
                <c:pt idx="67">
                  <c:v>544.97961264016305</c:v>
                </c:pt>
                <c:pt idx="68">
                  <c:v>546.95463812436287</c:v>
                </c:pt>
                <c:pt idx="69">
                  <c:v>553.96279306829763</c:v>
                </c:pt>
                <c:pt idx="70">
                  <c:v>554.02650356778793</c:v>
                </c:pt>
                <c:pt idx="71">
                  <c:v>559.69673802242608</c:v>
                </c:pt>
                <c:pt idx="72">
                  <c:v>564.29999999999995</c:v>
                </c:pt>
              </c:numCache>
            </c:numRef>
          </c:cat>
          <c:val>
            <c:numRef>
              <c:f>'8171S Data'!$AY$85:$AY$157</c:f>
              <c:numCache>
                <c:formatCode>0.00</c:formatCode>
                <c:ptCount val="73"/>
                <c:pt idx="0">
                  <c:v>0.19</c:v>
                </c:pt>
                <c:pt idx="1">
                  <c:v>1.45</c:v>
                </c:pt>
                <c:pt idx="2">
                  <c:v>1.9</c:v>
                </c:pt>
                <c:pt idx="3">
                  <c:v>2.68</c:v>
                </c:pt>
                <c:pt idx="4">
                  <c:v>3.24</c:v>
                </c:pt>
                <c:pt idx="5">
                  <c:v>3.69</c:v>
                </c:pt>
                <c:pt idx="6">
                  <c:v>4.01</c:v>
                </c:pt>
                <c:pt idx="7">
                  <c:v>4.71</c:v>
                </c:pt>
                <c:pt idx="8">
                  <c:v>5.22</c:v>
                </c:pt>
                <c:pt idx="9">
                  <c:v>6.18</c:v>
                </c:pt>
                <c:pt idx="10">
                  <c:v>6.6</c:v>
                </c:pt>
                <c:pt idx="11">
                  <c:v>6.84</c:v>
                </c:pt>
                <c:pt idx="12">
                  <c:v>6.93</c:v>
                </c:pt>
                <c:pt idx="13">
                  <c:v>7.31</c:v>
                </c:pt>
                <c:pt idx="14">
                  <c:v>7.75</c:v>
                </c:pt>
                <c:pt idx="15">
                  <c:v>8.01</c:v>
                </c:pt>
                <c:pt idx="16">
                  <c:v>8.0299999999999994</c:v>
                </c:pt>
                <c:pt idx="17">
                  <c:v>9.1</c:v>
                </c:pt>
                <c:pt idx="18">
                  <c:v>9.23</c:v>
                </c:pt>
                <c:pt idx="19">
                  <c:v>9.36</c:v>
                </c:pt>
                <c:pt idx="20">
                  <c:v>9.86</c:v>
                </c:pt>
                <c:pt idx="21">
                  <c:v>10.18</c:v>
                </c:pt>
                <c:pt idx="22">
                  <c:v>10.39</c:v>
                </c:pt>
                <c:pt idx="23">
                  <c:v>10.44</c:v>
                </c:pt>
                <c:pt idx="24">
                  <c:v>10.91</c:v>
                </c:pt>
                <c:pt idx="25">
                  <c:v>11.56</c:v>
                </c:pt>
                <c:pt idx="26">
                  <c:v>11.94</c:v>
                </c:pt>
                <c:pt idx="27">
                  <c:v>12.38</c:v>
                </c:pt>
                <c:pt idx="28">
                  <c:v>12.6</c:v>
                </c:pt>
                <c:pt idx="29">
                  <c:v>12.68</c:v>
                </c:pt>
                <c:pt idx="30">
                  <c:v>12.94</c:v>
                </c:pt>
                <c:pt idx="31">
                  <c:v>13.46</c:v>
                </c:pt>
                <c:pt idx="32">
                  <c:v>13.76</c:v>
                </c:pt>
                <c:pt idx="33">
                  <c:v>14.53</c:v>
                </c:pt>
                <c:pt idx="34">
                  <c:v>14.87</c:v>
                </c:pt>
                <c:pt idx="35">
                  <c:v>15.06</c:v>
                </c:pt>
                <c:pt idx="36">
                  <c:v>15.07</c:v>
                </c:pt>
                <c:pt idx="37">
                  <c:v>15.55</c:v>
                </c:pt>
                <c:pt idx="38">
                  <c:v>15.98</c:v>
                </c:pt>
                <c:pt idx="39">
                  <c:v>16.16</c:v>
                </c:pt>
                <c:pt idx="40">
                  <c:v>16.239999999999998</c:v>
                </c:pt>
                <c:pt idx="41">
                  <c:v>17.28</c:v>
                </c:pt>
                <c:pt idx="42">
                  <c:v>17.38</c:v>
                </c:pt>
                <c:pt idx="43">
                  <c:v>17.690000000000001</c:v>
                </c:pt>
                <c:pt idx="44">
                  <c:v>18.16</c:v>
                </c:pt>
                <c:pt idx="45">
                  <c:v>18.46</c:v>
                </c:pt>
                <c:pt idx="46">
                  <c:v>18.559999999999999</c:v>
                </c:pt>
                <c:pt idx="47">
                  <c:v>18.7</c:v>
                </c:pt>
                <c:pt idx="48">
                  <c:v>19.28</c:v>
                </c:pt>
                <c:pt idx="49">
                  <c:v>19.86</c:v>
                </c:pt>
                <c:pt idx="50">
                  <c:v>20.41</c:v>
                </c:pt>
                <c:pt idx="51">
                  <c:v>20.76</c:v>
                </c:pt>
                <c:pt idx="52">
                  <c:v>20.94</c:v>
                </c:pt>
                <c:pt idx="53">
                  <c:v>21.07</c:v>
                </c:pt>
                <c:pt idx="54">
                  <c:v>21.47</c:v>
                </c:pt>
                <c:pt idx="55">
                  <c:v>21.88</c:v>
                </c:pt>
                <c:pt idx="56">
                  <c:v>22.16</c:v>
                </c:pt>
                <c:pt idx="57">
                  <c:v>23.07</c:v>
                </c:pt>
                <c:pt idx="58">
                  <c:v>23.36</c:v>
                </c:pt>
                <c:pt idx="59">
                  <c:v>23.48</c:v>
                </c:pt>
                <c:pt idx="60">
                  <c:v>23.61</c:v>
                </c:pt>
                <c:pt idx="61">
                  <c:v>24.22</c:v>
                </c:pt>
                <c:pt idx="62">
                  <c:v>24.54</c:v>
                </c:pt>
                <c:pt idx="63">
                  <c:v>24.69</c:v>
                </c:pt>
                <c:pt idx="64">
                  <c:v>24.71</c:v>
                </c:pt>
                <c:pt idx="65">
                  <c:v>25.86</c:v>
                </c:pt>
                <c:pt idx="66">
                  <c:v>25.98</c:v>
                </c:pt>
                <c:pt idx="67">
                  <c:v>26.34</c:v>
                </c:pt>
                <c:pt idx="68">
                  <c:v>26.75</c:v>
                </c:pt>
                <c:pt idx="69">
                  <c:v>26.95</c:v>
                </c:pt>
                <c:pt idx="70">
                  <c:v>27.06</c:v>
                </c:pt>
                <c:pt idx="71">
                  <c:v>27.31</c:v>
                </c:pt>
                <c:pt idx="72">
                  <c:v>27.83</c:v>
                </c:pt>
              </c:numCache>
            </c:numRef>
          </c:val>
          <c:smooth val="0"/>
        </c:ser>
        <c:dLbls>
          <c:showLegendKey val="0"/>
          <c:showVal val="0"/>
          <c:showCatName val="0"/>
          <c:showSerName val="0"/>
          <c:showPercent val="0"/>
          <c:showBubbleSize val="0"/>
        </c:dLbls>
        <c:marker val="1"/>
        <c:smooth val="0"/>
        <c:axId val="73444736"/>
        <c:axId val="73451008"/>
      </c:lineChart>
      <c:catAx>
        <c:axId val="734447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5946756655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3451008"/>
        <c:crosses val="autoZero"/>
        <c:auto val="1"/>
        <c:lblAlgn val="ctr"/>
        <c:lblOffset val="100"/>
        <c:tickMarkSkip val="1"/>
        <c:noMultiLvlLbl val="0"/>
      </c:catAx>
      <c:valAx>
        <c:axId val="7345100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02849643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444736"/>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9025121861"/>
          <c:w val="7.7343616109682947E-2"/>
          <c:h val="0.5162975936419163"/>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80kph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Data'!$E$163:$E$235</c:f>
              <c:numCache>
                <c:formatCode>0</c:formatCode>
                <c:ptCount val="73"/>
                <c:pt idx="0">
                  <c:v>1540.1020408163265</c:v>
                </c:pt>
                <c:pt idx="1">
                  <c:v>991.69874476987445</c:v>
                </c:pt>
                <c:pt idx="2">
                  <c:v>1312.8626760563382</c:v>
                </c:pt>
                <c:pt idx="3">
                  <c:v>1327.4138972809665</c:v>
                </c:pt>
                <c:pt idx="4">
                  <c:v>1116.4119318181818</c:v>
                </c:pt>
                <c:pt idx="5">
                  <c:v>1214.431266846361</c:v>
                </c:pt>
                <c:pt idx="6">
                  <c:v>1396.0739795918369</c:v>
                </c:pt>
                <c:pt idx="7">
                  <c:v>1337.1902552204176</c:v>
                </c:pt>
                <c:pt idx="8">
                  <c:v>1176.7133479212252</c:v>
                </c:pt>
                <c:pt idx="9">
                  <c:v>1134.0632183908049</c:v>
                </c:pt>
                <c:pt idx="10">
                  <c:v>1283.1357798165136</c:v>
                </c:pt>
                <c:pt idx="11">
                  <c:v>1367.7873873873875</c:v>
                </c:pt>
                <c:pt idx="12">
                  <c:v>1307.6429840142093</c:v>
                </c:pt>
                <c:pt idx="13">
                  <c:v>1275.7376237623762</c:v>
                </c:pt>
                <c:pt idx="14">
                  <c:v>1398.8288431061808</c:v>
                </c:pt>
                <c:pt idx="15">
                  <c:v>1363.2666666666667</c:v>
                </c:pt>
                <c:pt idx="16">
                  <c:v>1273.9405487804879</c:v>
                </c:pt>
                <c:pt idx="17">
                  <c:v>1249.7054886211513</c:v>
                </c:pt>
                <c:pt idx="18">
                  <c:v>1341.3042328042329</c:v>
                </c:pt>
                <c:pt idx="19">
                  <c:v>1420.6111111111111</c:v>
                </c:pt>
                <c:pt idx="20">
                  <c:v>1278.1052631578948</c:v>
                </c:pt>
                <c:pt idx="21">
                  <c:v>1325.6474056603772</c:v>
                </c:pt>
                <c:pt idx="22">
                  <c:v>1366.4444444444443</c:v>
                </c:pt>
                <c:pt idx="23">
                  <c:v>1386.164542294322</c:v>
                </c:pt>
                <c:pt idx="24">
                  <c:v>1273.4471101417666</c:v>
                </c:pt>
                <c:pt idx="25">
                  <c:v>1303.5673175745119</c:v>
                </c:pt>
                <c:pt idx="26">
                  <c:v>1365.6512770137524</c:v>
                </c:pt>
                <c:pt idx="27">
                  <c:v>1375.0114942528737</c:v>
                </c:pt>
                <c:pt idx="28">
                  <c:v>1301.5365853658536</c:v>
                </c:pt>
                <c:pt idx="29">
                  <c:v>1340.56</c:v>
                </c:pt>
                <c:pt idx="30">
                  <c:v>1376.5816050495944</c:v>
                </c:pt>
                <c:pt idx="31">
                  <c:v>1274.3840139009556</c:v>
                </c:pt>
                <c:pt idx="32">
                  <c:v>1318.4591141396932</c:v>
                </c:pt>
                <c:pt idx="33">
                  <c:v>1272.9834123222747</c:v>
                </c:pt>
                <c:pt idx="34">
                  <c:v>1321.0370942812983</c:v>
                </c:pt>
                <c:pt idx="35">
                  <c:v>1314.0575594781274</c:v>
                </c:pt>
                <c:pt idx="36">
                  <c:v>1279.7712121212121</c:v>
                </c:pt>
                <c:pt idx="37">
                  <c:v>1330.8940058479532</c:v>
                </c:pt>
                <c:pt idx="38">
                  <c:v>1320.5825589706933</c:v>
                </c:pt>
                <c:pt idx="39">
                  <c:v>1297.6221751412429</c:v>
                </c:pt>
                <c:pt idx="40">
                  <c:v>1310.8667601683028</c:v>
                </c:pt>
                <c:pt idx="41">
                  <c:v>1317.040655737705</c:v>
                </c:pt>
                <c:pt idx="42">
                  <c:v>1323.8898305084747</c:v>
                </c:pt>
                <c:pt idx="43">
                  <c:v>1259.3563218390805</c:v>
                </c:pt>
                <c:pt idx="44">
                  <c:v>1317.6926433915212</c:v>
                </c:pt>
                <c:pt idx="45">
                  <c:v>1326.2077443146898</c:v>
                </c:pt>
                <c:pt idx="46">
                  <c:v>1289.4996938150643</c:v>
                </c:pt>
                <c:pt idx="47">
                  <c:v>1290.9595898673101</c:v>
                </c:pt>
                <c:pt idx="48">
                  <c:v>1310.0128956623682</c:v>
                </c:pt>
                <c:pt idx="49">
                  <c:v>1331.9697661152309</c:v>
                </c:pt>
                <c:pt idx="50">
                  <c:v>1289.1666666666667</c:v>
                </c:pt>
                <c:pt idx="51">
                  <c:v>1268.1609570418705</c:v>
                </c:pt>
                <c:pt idx="52">
                  <c:v>1311.1860465116279</c:v>
                </c:pt>
                <c:pt idx="53">
                  <c:v>1304.031823085221</c:v>
                </c:pt>
                <c:pt idx="54">
                  <c:v>1256.1301369863013</c:v>
                </c:pt>
                <c:pt idx="55">
                  <c:v>1317.7254395036193</c:v>
                </c:pt>
                <c:pt idx="56">
                  <c:v>1303.7608806963644</c:v>
                </c:pt>
                <c:pt idx="57">
                  <c:v>1298.41943359375</c:v>
                </c:pt>
                <c:pt idx="58">
                  <c:v>1290.7671166827388</c:v>
                </c:pt>
                <c:pt idx="59">
                  <c:v>1302.1822991822992</c:v>
                </c:pt>
                <c:pt idx="60">
                  <c:v>1304.0675225867806</c:v>
                </c:pt>
                <c:pt idx="61">
                  <c:v>1280.7928471899675</c:v>
                </c:pt>
                <c:pt idx="62">
                  <c:v>1297.4954128440365</c:v>
                </c:pt>
                <c:pt idx="63">
                  <c:v>1295.6666666666667</c:v>
                </c:pt>
                <c:pt idx="64">
                  <c:v>1280.0363471149478</c:v>
                </c:pt>
                <c:pt idx="65">
                  <c:v>1283.0657155209685</c:v>
                </c:pt>
                <c:pt idx="66">
                  <c:v>1294.6150862068964</c:v>
                </c:pt>
                <c:pt idx="67">
                  <c:v>1253.1583824768325</c:v>
                </c:pt>
                <c:pt idx="68">
                  <c:v>1274.4830718414535</c:v>
                </c:pt>
                <c:pt idx="69">
                  <c:v>1281.9397046759641</c:v>
                </c:pt>
                <c:pt idx="70">
                  <c:v>1274.2550061299551</c:v>
                </c:pt>
                <c:pt idx="71">
                  <c:v>1266.7371382636657</c:v>
                </c:pt>
                <c:pt idx="72">
                  <c:v>1276.2657728706624</c:v>
                </c:pt>
              </c:numCache>
            </c:numRef>
          </c:val>
          <c:smooth val="0"/>
        </c:ser>
        <c:ser>
          <c:idx val="5"/>
          <c:order val="1"/>
          <c:tx>
            <c:strRef>
              <c:f>'8171S Data'!$K$160</c:f>
              <c:strCache>
                <c:ptCount val="1"/>
                <c:pt idx="0">
                  <c:v>-0.5°</c:v>
                </c:pt>
              </c:strCache>
            </c:strRef>
          </c:tx>
          <c:marker>
            <c:symbol val="none"/>
          </c:marker>
          <c:val>
            <c:numRef>
              <c:f>'8171S Data'!$K$163:$K$235</c:f>
              <c:numCache>
                <c:formatCode>0</c:formatCode>
                <c:ptCount val="73"/>
                <c:pt idx="0">
                  <c:v>1265.8347107438015</c:v>
                </c:pt>
                <c:pt idx="1">
                  <c:v>876.74736842105267</c:v>
                </c:pt>
                <c:pt idx="2">
                  <c:v>1018.1785714285714</c:v>
                </c:pt>
                <c:pt idx="3">
                  <c:v>874.28373702422141</c:v>
                </c:pt>
                <c:pt idx="4">
                  <c:v>994.71601208459197</c:v>
                </c:pt>
                <c:pt idx="5">
                  <c:v>1077.2395833333335</c:v>
                </c:pt>
                <c:pt idx="6">
                  <c:v>1063.0982142857142</c:v>
                </c:pt>
                <c:pt idx="7">
                  <c:v>1133.7148594377509</c:v>
                </c:pt>
                <c:pt idx="8">
                  <c:v>1140.4455066921605</c:v>
                </c:pt>
                <c:pt idx="9">
                  <c:v>1069.8464419475656</c:v>
                </c:pt>
                <c:pt idx="10">
                  <c:v>1139.6987060998151</c:v>
                </c:pt>
                <c:pt idx="11">
                  <c:v>1084.7826825127333</c:v>
                </c:pt>
                <c:pt idx="12">
                  <c:v>1166.7657512116314</c:v>
                </c:pt>
                <c:pt idx="13">
                  <c:v>1121.5212598425198</c:v>
                </c:pt>
                <c:pt idx="14">
                  <c:v>1171.994318181818</c:v>
                </c:pt>
                <c:pt idx="15">
                  <c:v>1204</c:v>
                </c:pt>
                <c:pt idx="16">
                  <c:v>1170.0526315789473</c:v>
                </c:pt>
                <c:pt idx="17">
                  <c:v>1203.208935611038</c:v>
                </c:pt>
                <c:pt idx="18">
                  <c:v>1161.4777777777779</c:v>
                </c:pt>
                <c:pt idx="19">
                  <c:v>1209.6064593301435</c:v>
                </c:pt>
                <c:pt idx="20">
                  <c:v>1209.6285377358488</c:v>
                </c:pt>
                <c:pt idx="21">
                  <c:v>1194.0187573270809</c:v>
                </c:pt>
                <c:pt idx="22">
                  <c:v>1199.1075156576201</c:v>
                </c:pt>
                <c:pt idx="23">
                  <c:v>1222.8857442348008</c:v>
                </c:pt>
                <c:pt idx="24">
                  <c:v>1165.9302093718843</c:v>
                </c:pt>
                <c:pt idx="25">
                  <c:v>1228.5124760076774</c:v>
                </c:pt>
                <c:pt idx="26">
                  <c:v>1201.6920903954804</c:v>
                </c:pt>
                <c:pt idx="27">
                  <c:v>1227.3923220973782</c:v>
                </c:pt>
                <c:pt idx="28">
                  <c:v>1201.5981981981984</c:v>
                </c:pt>
                <c:pt idx="29">
                  <c:v>1196.8209342560554</c:v>
                </c:pt>
                <c:pt idx="30">
                  <c:v>1227.3897180762851</c:v>
                </c:pt>
                <c:pt idx="31">
                  <c:v>1183.8947784810125</c:v>
                </c:pt>
                <c:pt idx="32">
                  <c:v>1224.4968895800932</c:v>
                </c:pt>
                <c:pt idx="33">
                  <c:v>1201.9791987673345</c:v>
                </c:pt>
                <c:pt idx="34">
                  <c:v>1227.4158415841582</c:v>
                </c:pt>
                <c:pt idx="35">
                  <c:v>1177.2074506939373</c:v>
                </c:pt>
                <c:pt idx="36">
                  <c:v>1226.9271948608136</c:v>
                </c:pt>
                <c:pt idx="37">
                  <c:v>1206.3465627214741</c:v>
                </c:pt>
                <c:pt idx="38">
                  <c:v>1215.9728835978835</c:v>
                </c:pt>
                <c:pt idx="39">
                  <c:v>1198.8983050847457</c:v>
                </c:pt>
                <c:pt idx="40">
                  <c:v>1217.5628238341969</c:v>
                </c:pt>
                <c:pt idx="41">
                  <c:v>1183.388429752066</c:v>
                </c:pt>
                <c:pt idx="42">
                  <c:v>1222.8125</c:v>
                </c:pt>
                <c:pt idx="43">
                  <c:v>1209.3980404164115</c:v>
                </c:pt>
                <c:pt idx="44">
                  <c:v>1216.2300724637682</c:v>
                </c:pt>
                <c:pt idx="45">
                  <c:v>1185.3211503894545</c:v>
                </c:pt>
                <c:pt idx="46">
                  <c:v>1221.3418657565417</c:v>
                </c:pt>
                <c:pt idx="47">
                  <c:v>1221.1318619128465</c:v>
                </c:pt>
                <c:pt idx="48">
                  <c:v>1205.132821075741</c:v>
                </c:pt>
                <c:pt idx="49">
                  <c:v>1219.6089536138079</c:v>
                </c:pt>
                <c:pt idx="50">
                  <c:v>1217.9396876682822</c:v>
                </c:pt>
                <c:pt idx="51">
                  <c:v>1227.284949116229</c:v>
                </c:pt>
                <c:pt idx="52">
                  <c:v>1208.9391891891892</c:v>
                </c:pt>
                <c:pt idx="53">
                  <c:v>1202.9725470259277</c:v>
                </c:pt>
                <c:pt idx="54">
                  <c:v>1217.9792490118577</c:v>
                </c:pt>
                <c:pt idx="55">
                  <c:v>1215.029893924783</c:v>
                </c:pt>
                <c:pt idx="56">
                  <c:v>1215.3223021582733</c:v>
                </c:pt>
                <c:pt idx="57">
                  <c:v>1223.1953311100524</c:v>
                </c:pt>
                <c:pt idx="58">
                  <c:v>1195.2944785276072</c:v>
                </c:pt>
                <c:pt idx="59">
                  <c:v>1210.3966942148759</c:v>
                </c:pt>
                <c:pt idx="60">
                  <c:v>1214.2919310970083</c:v>
                </c:pt>
                <c:pt idx="61">
                  <c:v>1210.9991007194244</c:v>
                </c:pt>
                <c:pt idx="62">
                  <c:v>1220.7129269347167</c:v>
                </c:pt>
                <c:pt idx="63">
                  <c:v>1219.0240963855422</c:v>
                </c:pt>
                <c:pt idx="64">
                  <c:v>1222.9922813036019</c:v>
                </c:pt>
                <c:pt idx="65">
                  <c:v>1210.3097826086955</c:v>
                </c:pt>
                <c:pt idx="66">
                  <c:v>1201.8614878750516</c:v>
                </c:pt>
                <c:pt idx="67">
                  <c:v>1216.0701754385964</c:v>
                </c:pt>
                <c:pt idx="68">
                  <c:v>1212.8730158730159</c:v>
                </c:pt>
                <c:pt idx="69">
                  <c:v>1207.4310344827586</c:v>
                </c:pt>
                <c:pt idx="70">
                  <c:v>1219.3989879330479</c:v>
                </c:pt>
                <c:pt idx="71">
                  <c:v>1194.7254901960782</c:v>
                </c:pt>
                <c:pt idx="72">
                  <c:v>1202.3972138554218</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Data'!$Q$163:$Q$235</c:f>
              <c:numCache>
                <c:formatCode>0</c:formatCode>
                <c:ptCount val="73"/>
                <c:pt idx="0">
                  <c:v>1549.9545454545453</c:v>
                </c:pt>
                <c:pt idx="1">
                  <c:v>1190.3884892086332</c:v>
                </c:pt>
                <c:pt idx="2">
                  <c:v>849.14761904761895</c:v>
                </c:pt>
                <c:pt idx="3">
                  <c:v>1008.7701149425288</c:v>
                </c:pt>
                <c:pt idx="4">
                  <c:v>864.76174496644296</c:v>
                </c:pt>
                <c:pt idx="5">
                  <c:v>1027.2222222222224</c:v>
                </c:pt>
                <c:pt idx="6">
                  <c:v>973.74193548387086</c:v>
                </c:pt>
                <c:pt idx="7">
                  <c:v>1075</c:v>
                </c:pt>
                <c:pt idx="8">
                  <c:v>1068.6764705882351</c:v>
                </c:pt>
                <c:pt idx="9">
                  <c:v>1109.6877323420074</c:v>
                </c:pt>
                <c:pt idx="10">
                  <c:v>1069.4792043399636</c:v>
                </c:pt>
                <c:pt idx="11">
                  <c:v>1139.0000000000002</c:v>
                </c:pt>
                <c:pt idx="12">
                  <c:v>1076.9641109298532</c:v>
                </c:pt>
                <c:pt idx="13">
                  <c:v>1141.5828124999998</c:v>
                </c:pt>
                <c:pt idx="14">
                  <c:v>1098.3709923664121</c:v>
                </c:pt>
                <c:pt idx="15">
                  <c:v>1141.7511380880121</c:v>
                </c:pt>
                <c:pt idx="16">
                  <c:v>1129.1206896551726</c:v>
                </c:pt>
                <c:pt idx="17">
                  <c:v>1151.5254237288134</c:v>
                </c:pt>
                <c:pt idx="18">
                  <c:v>1116.6077210460774</c:v>
                </c:pt>
                <c:pt idx="19">
                  <c:v>1167.9107142857142</c:v>
                </c:pt>
                <c:pt idx="20">
                  <c:v>1158.1599073001159</c:v>
                </c:pt>
                <c:pt idx="21">
                  <c:v>1180.9678160919541</c:v>
                </c:pt>
                <c:pt idx="22">
                  <c:v>1137.5146396396394</c:v>
                </c:pt>
                <c:pt idx="23">
                  <c:v>1176.7484076433122</c:v>
                </c:pt>
                <c:pt idx="24">
                  <c:v>1198.2608695652173</c:v>
                </c:pt>
                <c:pt idx="25">
                  <c:v>1160.8352490421457</c:v>
                </c:pt>
                <c:pt idx="26">
                  <c:v>1194.2980501392756</c:v>
                </c:pt>
                <c:pt idx="27">
                  <c:v>1180.9066788655077</c:v>
                </c:pt>
                <c:pt idx="28">
                  <c:v>1202.5417048579286</c:v>
                </c:pt>
                <c:pt idx="29">
                  <c:v>1144.8515283842794</c:v>
                </c:pt>
                <c:pt idx="30">
                  <c:v>1201.3262350936968</c:v>
                </c:pt>
                <c:pt idx="31">
                  <c:v>1179.126043405676</c:v>
                </c:pt>
                <c:pt idx="32">
                  <c:v>1175.6643571978445</c:v>
                </c:pt>
                <c:pt idx="33">
                  <c:v>1198.2819148936171</c:v>
                </c:pt>
                <c:pt idx="34">
                  <c:v>1193.0958490566038</c:v>
                </c:pt>
                <c:pt idx="35">
                  <c:v>1205.0845697329378</c:v>
                </c:pt>
                <c:pt idx="36">
                  <c:v>1156.5240488155059</c:v>
                </c:pt>
                <c:pt idx="37">
                  <c:v>1202.2812061711079</c:v>
                </c:pt>
                <c:pt idx="38">
                  <c:v>1183.6961057023643</c:v>
                </c:pt>
                <c:pt idx="39">
                  <c:v>1218.9681660899655</c:v>
                </c:pt>
                <c:pt idx="40">
                  <c:v>1203.7229381443299</c:v>
                </c:pt>
                <c:pt idx="41">
                  <c:v>1192.2702182284982</c:v>
                </c:pt>
                <c:pt idx="42">
                  <c:v>1179.1460534493472</c:v>
                </c:pt>
                <c:pt idx="43">
                  <c:v>1195.8182370820668</c:v>
                </c:pt>
                <c:pt idx="44">
                  <c:v>1181.454054054054</c:v>
                </c:pt>
                <c:pt idx="45">
                  <c:v>1203.8967587034813</c:v>
                </c:pt>
                <c:pt idx="46">
                  <c:v>1172.5286214953271</c:v>
                </c:pt>
                <c:pt idx="47">
                  <c:v>1181.2410460488913</c:v>
                </c:pt>
                <c:pt idx="48">
                  <c:v>1199.7071152785438</c:v>
                </c:pt>
                <c:pt idx="49">
                  <c:v>1192.1929070392262</c:v>
                </c:pt>
                <c:pt idx="50">
                  <c:v>1191.9026969857218</c:v>
                </c:pt>
                <c:pt idx="51">
                  <c:v>1203.5702261967383</c:v>
                </c:pt>
                <c:pt idx="52">
                  <c:v>1206.4177614293219</c:v>
                </c:pt>
                <c:pt idx="53">
                  <c:v>1192.4766970618036</c:v>
                </c:pt>
                <c:pt idx="54">
                  <c:v>1184.0914058618976</c:v>
                </c:pt>
                <c:pt idx="55">
                  <c:v>1198.7290322580645</c:v>
                </c:pt>
                <c:pt idx="56">
                  <c:v>1200.6782854451249</c:v>
                </c:pt>
                <c:pt idx="57">
                  <c:v>1203.8379651436646</c:v>
                </c:pt>
                <c:pt idx="58">
                  <c:v>1195.4644194756554</c:v>
                </c:pt>
                <c:pt idx="59">
                  <c:v>1185.0696815874478</c:v>
                </c:pt>
                <c:pt idx="60">
                  <c:v>1180.8937893789378</c:v>
                </c:pt>
                <c:pt idx="61">
                  <c:v>1202.9082405345212</c:v>
                </c:pt>
                <c:pt idx="62">
                  <c:v>1192.8306737588653</c:v>
                </c:pt>
                <c:pt idx="63">
                  <c:v>1179.0713656387666</c:v>
                </c:pt>
                <c:pt idx="64">
                  <c:v>1203.4191642043054</c:v>
                </c:pt>
                <c:pt idx="65">
                  <c:v>1199.7072451558552</c:v>
                </c:pt>
                <c:pt idx="66">
                  <c:v>1173.9458572600493</c:v>
                </c:pt>
                <c:pt idx="67">
                  <c:v>1200.6308562197091</c:v>
                </c:pt>
                <c:pt idx="68">
                  <c:v>1191.6649256729609</c:v>
                </c:pt>
                <c:pt idx="69">
                  <c:v>1194.9718988358088</c:v>
                </c:pt>
                <c:pt idx="70">
                  <c:v>1185.9775678866588</c:v>
                </c:pt>
                <c:pt idx="71">
                  <c:v>1189.3893188854488</c:v>
                </c:pt>
                <c:pt idx="72">
                  <c:v>1167.2427221172022</c:v>
                </c:pt>
              </c:numCache>
            </c:numRef>
          </c:val>
          <c:smooth val="0"/>
        </c:ser>
        <c:ser>
          <c:idx val="6"/>
          <c:order val="3"/>
          <c:tx>
            <c:strRef>
              <c:f>'8171S Data'!$W$160</c:f>
              <c:strCache>
                <c:ptCount val="1"/>
                <c:pt idx="0">
                  <c:v>-1.5°</c:v>
                </c:pt>
              </c:strCache>
            </c:strRef>
          </c:tx>
          <c:marker>
            <c:symbol val="none"/>
          </c:marker>
          <c:val>
            <c:numRef>
              <c:f>'8171S Data'!$W$163:$W$235</c:f>
              <c:numCache>
                <c:formatCode>0</c:formatCode>
                <c:ptCount val="73"/>
                <c:pt idx="0">
                  <c:v>6366.3888888888896</c:v>
                </c:pt>
                <c:pt idx="1">
                  <c:v>1125.3071895424837</c:v>
                </c:pt>
                <c:pt idx="2">
                  <c:v>953.58823529411757</c:v>
                </c:pt>
                <c:pt idx="3">
                  <c:v>1000.8566176470587</c:v>
                </c:pt>
                <c:pt idx="4">
                  <c:v>965.70833333333326</c:v>
                </c:pt>
                <c:pt idx="5">
                  <c:v>1045.1515957446809</c:v>
                </c:pt>
                <c:pt idx="6">
                  <c:v>975.5625</c:v>
                </c:pt>
                <c:pt idx="7">
                  <c:v>1060.6993166287016</c:v>
                </c:pt>
                <c:pt idx="8">
                  <c:v>1032.7713004484306</c:v>
                </c:pt>
                <c:pt idx="9">
                  <c:v>1126.1904761904761</c:v>
                </c:pt>
                <c:pt idx="10">
                  <c:v>1077.4192377495463</c:v>
                </c:pt>
                <c:pt idx="11">
                  <c:v>1127.3011647254575</c:v>
                </c:pt>
                <c:pt idx="12">
                  <c:v>1067.340625</c:v>
                </c:pt>
                <c:pt idx="13">
                  <c:v>1127.3734756097563</c:v>
                </c:pt>
                <c:pt idx="14">
                  <c:v>1087.0837070254108</c:v>
                </c:pt>
                <c:pt idx="15">
                  <c:v>1131.653735632184</c:v>
                </c:pt>
                <c:pt idx="16">
                  <c:v>1123.2664872139974</c:v>
                </c:pt>
                <c:pt idx="17">
                  <c:v>1111.679648241206</c:v>
                </c:pt>
                <c:pt idx="18">
                  <c:v>1131.7459016393443</c:v>
                </c:pt>
                <c:pt idx="19">
                  <c:v>1132.1518987341772</c:v>
                </c:pt>
                <c:pt idx="20">
                  <c:v>1151.9932432432431</c:v>
                </c:pt>
                <c:pt idx="21">
                  <c:v>1159.6607341490544</c:v>
                </c:pt>
                <c:pt idx="22">
                  <c:v>1130.2536534446763</c:v>
                </c:pt>
                <c:pt idx="23">
                  <c:v>1169.6436548223351</c:v>
                </c:pt>
                <c:pt idx="24">
                  <c:v>1148.2464929859718</c:v>
                </c:pt>
                <c:pt idx="25">
                  <c:v>1165.4333941605837</c:v>
                </c:pt>
                <c:pt idx="26">
                  <c:v>1135.5786163522012</c:v>
                </c:pt>
                <c:pt idx="27">
                  <c:v>1167.9553172475426</c:v>
                </c:pt>
                <c:pt idx="28">
                  <c:v>1141.9914163090127</c:v>
                </c:pt>
                <c:pt idx="29">
                  <c:v>1164.1559633027523</c:v>
                </c:pt>
                <c:pt idx="30">
                  <c:v>1177.058968058968</c:v>
                </c:pt>
                <c:pt idx="31">
                  <c:v>1163.9389747762409</c:v>
                </c:pt>
                <c:pt idx="32">
                  <c:v>1177.5252201761409</c:v>
                </c:pt>
                <c:pt idx="33">
                  <c:v>1176.0563798219584</c:v>
                </c:pt>
                <c:pt idx="34">
                  <c:v>1173.6544655929722</c:v>
                </c:pt>
                <c:pt idx="35">
                  <c:v>1183.2760084925692</c:v>
                </c:pt>
                <c:pt idx="36">
                  <c:v>1182.8735232800557</c:v>
                </c:pt>
                <c:pt idx="37">
                  <c:v>1175.7081899518239</c:v>
                </c:pt>
                <c:pt idx="38">
                  <c:v>1180.3222297756627</c:v>
                </c:pt>
                <c:pt idx="39">
                  <c:v>1153.1455989410986</c:v>
                </c:pt>
                <c:pt idx="40">
                  <c:v>1156.3662604233484</c:v>
                </c:pt>
                <c:pt idx="41">
                  <c:v>1173.5206662553978</c:v>
                </c:pt>
                <c:pt idx="42">
                  <c:v>1150.9021021021024</c:v>
                </c:pt>
                <c:pt idx="43">
                  <c:v>1180.8833629366488</c:v>
                </c:pt>
                <c:pt idx="44">
                  <c:v>1184.2494103773583</c:v>
                </c:pt>
                <c:pt idx="45">
                  <c:v>1150.0631517960603</c:v>
                </c:pt>
                <c:pt idx="46">
                  <c:v>1170.4160583941607</c:v>
                </c:pt>
                <c:pt idx="47">
                  <c:v>1163.0159955874242</c:v>
                </c:pt>
                <c:pt idx="48">
                  <c:v>1170.7127192982457</c:v>
                </c:pt>
                <c:pt idx="49">
                  <c:v>1168.6865284974092</c:v>
                </c:pt>
                <c:pt idx="50">
                  <c:v>1174.5894141829392</c:v>
                </c:pt>
                <c:pt idx="51">
                  <c:v>1175.6495638789124</c:v>
                </c:pt>
                <c:pt idx="52">
                  <c:v>1146.8317476214322</c:v>
                </c:pt>
                <c:pt idx="53">
                  <c:v>1172.8307994114762</c:v>
                </c:pt>
                <c:pt idx="54">
                  <c:v>1180.1111111111111</c:v>
                </c:pt>
                <c:pt idx="55">
                  <c:v>1165.8910939012585</c:v>
                </c:pt>
                <c:pt idx="56">
                  <c:v>1157.9666348903718</c:v>
                </c:pt>
                <c:pt idx="57">
                  <c:v>1181.9664522058824</c:v>
                </c:pt>
                <c:pt idx="58">
                  <c:v>1154.2855197458009</c:v>
                </c:pt>
                <c:pt idx="59">
                  <c:v>1154.2954946996465</c:v>
                </c:pt>
                <c:pt idx="60">
                  <c:v>1171.9000872600348</c:v>
                </c:pt>
                <c:pt idx="61">
                  <c:v>1166.3236316246741</c:v>
                </c:pt>
                <c:pt idx="62">
                  <c:v>1183.5078125</c:v>
                </c:pt>
                <c:pt idx="63">
                  <c:v>1166.3727311101729</c:v>
                </c:pt>
                <c:pt idx="64">
                  <c:v>1168.9450686641696</c:v>
                </c:pt>
                <c:pt idx="65">
                  <c:v>1168.3054882970137</c:v>
                </c:pt>
                <c:pt idx="66">
                  <c:v>1146.382387941293</c:v>
                </c:pt>
                <c:pt idx="67">
                  <c:v>1171.4580873671782</c:v>
                </c:pt>
                <c:pt idx="68">
                  <c:v>1169.6168958742633</c:v>
                </c:pt>
                <c:pt idx="69">
                  <c:v>1146.6721943694563</c:v>
                </c:pt>
                <c:pt idx="70">
                  <c:v>1165.2364532019706</c:v>
                </c:pt>
                <c:pt idx="71">
                  <c:v>1166.1425347875143</c:v>
                </c:pt>
                <c:pt idx="72">
                  <c:v>1176.8642346746894</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Data'!$AC$163:$AC$235</c:f>
              <c:numCache>
                <c:formatCode>0</c:formatCode>
                <c:ptCount val="73"/>
                <c:pt idx="0">
                  <c:v>2377.968253968254</c:v>
                </c:pt>
                <c:pt idx="1">
                  <c:v>1258.8167938931297</c:v>
                </c:pt>
                <c:pt idx="2">
                  <c:v>1010.218954248366</c:v>
                </c:pt>
                <c:pt idx="3">
                  <c:v>971.52406417112297</c:v>
                </c:pt>
                <c:pt idx="4">
                  <c:v>984.96874999999989</c:v>
                </c:pt>
                <c:pt idx="5">
                  <c:v>1059.6916099773241</c:v>
                </c:pt>
                <c:pt idx="6">
                  <c:v>1016.8123620309051</c:v>
                </c:pt>
                <c:pt idx="7">
                  <c:v>1053.9592233009707</c:v>
                </c:pt>
                <c:pt idx="8">
                  <c:v>1061.1017857142858</c:v>
                </c:pt>
                <c:pt idx="9">
                  <c:v>1038.001766784452</c:v>
                </c:pt>
                <c:pt idx="10">
                  <c:v>1063.3801526717557</c:v>
                </c:pt>
                <c:pt idx="11">
                  <c:v>1094.7083333333333</c:v>
                </c:pt>
                <c:pt idx="12">
                  <c:v>1100.6346153846155</c:v>
                </c:pt>
                <c:pt idx="13">
                  <c:v>1051.8647887323943</c:v>
                </c:pt>
                <c:pt idx="14">
                  <c:v>1111.3715415019763</c:v>
                </c:pt>
                <c:pt idx="15">
                  <c:v>1082.4402035623407</c:v>
                </c:pt>
                <c:pt idx="16">
                  <c:v>1112.3959899749373</c:v>
                </c:pt>
                <c:pt idx="17">
                  <c:v>1111.886998784933</c:v>
                </c:pt>
                <c:pt idx="18">
                  <c:v>1091.3809523809525</c:v>
                </c:pt>
                <c:pt idx="19">
                  <c:v>1121.6695842450765</c:v>
                </c:pt>
                <c:pt idx="20">
                  <c:v>1113.982546201232</c:v>
                </c:pt>
                <c:pt idx="21">
                  <c:v>1091.6424361493125</c:v>
                </c:pt>
                <c:pt idx="22">
                  <c:v>1123.9468085106384</c:v>
                </c:pt>
                <c:pt idx="23">
                  <c:v>1099.3489037178265</c:v>
                </c:pt>
                <c:pt idx="24">
                  <c:v>1120.0646352723916</c:v>
                </c:pt>
                <c:pt idx="25">
                  <c:v>1138.354351687389</c:v>
                </c:pt>
                <c:pt idx="26">
                  <c:v>1100.9168081494056</c:v>
                </c:pt>
                <c:pt idx="27">
                  <c:v>1139.8146341463414</c:v>
                </c:pt>
                <c:pt idx="28">
                  <c:v>1112.6464485235435</c:v>
                </c:pt>
                <c:pt idx="29">
                  <c:v>1140.129849564529</c:v>
                </c:pt>
                <c:pt idx="30">
                  <c:v>1129.2754072924745</c:v>
                </c:pt>
                <c:pt idx="31">
                  <c:v>1137.3338345864663</c:v>
                </c:pt>
                <c:pt idx="32">
                  <c:v>1145.6202064896754</c:v>
                </c:pt>
                <c:pt idx="33">
                  <c:v>1142.5534407027817</c:v>
                </c:pt>
                <c:pt idx="34">
                  <c:v>1146.4816576086955</c:v>
                </c:pt>
                <c:pt idx="35">
                  <c:v>1152.1173708920187</c:v>
                </c:pt>
                <c:pt idx="36">
                  <c:v>1148.6608695652174</c:v>
                </c:pt>
                <c:pt idx="37">
                  <c:v>1155.0969420949905</c:v>
                </c:pt>
                <c:pt idx="38">
                  <c:v>1144.5348101265822</c:v>
                </c:pt>
                <c:pt idx="39">
                  <c:v>1159.0307402760352</c:v>
                </c:pt>
                <c:pt idx="40">
                  <c:v>1154.9413965087281</c:v>
                </c:pt>
                <c:pt idx="41">
                  <c:v>1150.6622032866705</c:v>
                </c:pt>
                <c:pt idx="42">
                  <c:v>1164.8255343731948</c:v>
                </c:pt>
                <c:pt idx="43">
                  <c:v>1141.0779816513761</c:v>
                </c:pt>
                <c:pt idx="44">
                  <c:v>1149.9517203107657</c:v>
                </c:pt>
                <c:pt idx="45">
                  <c:v>1156.5095680699835</c:v>
                </c:pt>
                <c:pt idx="46">
                  <c:v>1164.1030927835052</c:v>
                </c:pt>
                <c:pt idx="47">
                  <c:v>1177.1917882225821</c:v>
                </c:pt>
                <c:pt idx="48">
                  <c:v>1150.3003643935451</c:v>
                </c:pt>
                <c:pt idx="49">
                  <c:v>1142.2052980132453</c:v>
                </c:pt>
                <c:pt idx="50">
                  <c:v>1141.751976284585</c:v>
                </c:pt>
                <c:pt idx="51">
                  <c:v>1150.9458937198067</c:v>
                </c:pt>
                <c:pt idx="52">
                  <c:v>1154.7304556354914</c:v>
                </c:pt>
                <c:pt idx="53">
                  <c:v>1154.038681948424</c:v>
                </c:pt>
                <c:pt idx="54">
                  <c:v>1145.4532273152481</c:v>
                </c:pt>
                <c:pt idx="55">
                  <c:v>1125.9308924485126</c:v>
                </c:pt>
                <c:pt idx="56">
                  <c:v>1151.9248188405797</c:v>
                </c:pt>
                <c:pt idx="57">
                  <c:v>1164.43611738149</c:v>
                </c:pt>
                <c:pt idx="58">
                  <c:v>1154.4460276338516</c:v>
                </c:pt>
                <c:pt idx="59">
                  <c:v>1156.17912371134</c:v>
                </c:pt>
                <c:pt idx="60">
                  <c:v>1178.6722436722437</c:v>
                </c:pt>
                <c:pt idx="61">
                  <c:v>1128.7052456286428</c:v>
                </c:pt>
                <c:pt idx="62">
                  <c:v>1156.0147480540761</c:v>
                </c:pt>
                <c:pt idx="63">
                  <c:v>1148.2715798045601</c:v>
                </c:pt>
                <c:pt idx="64">
                  <c:v>1154.5107505070996</c:v>
                </c:pt>
                <c:pt idx="65">
                  <c:v>1148.9689119170985</c:v>
                </c:pt>
                <c:pt idx="66">
                  <c:v>1161.5668863900737</c:v>
                </c:pt>
                <c:pt idx="67">
                  <c:v>1132.3498084291186</c:v>
                </c:pt>
                <c:pt idx="68">
                  <c:v>1150.6484462748033</c:v>
                </c:pt>
                <c:pt idx="69">
                  <c:v>1152.8726327515781</c:v>
                </c:pt>
                <c:pt idx="70">
                  <c:v>1151.2836538461538</c:v>
                </c:pt>
                <c:pt idx="71">
                  <c:v>1159.5292386906951</c:v>
                </c:pt>
                <c:pt idx="72">
                  <c:v>1144.3508456279237</c:v>
                </c:pt>
              </c:numCache>
            </c:numRef>
          </c:val>
          <c:smooth val="0"/>
        </c:ser>
        <c:ser>
          <c:idx val="7"/>
          <c:order val="5"/>
          <c:tx>
            <c:strRef>
              <c:f>'8171S Data'!$AI$160</c:f>
              <c:strCache>
                <c:ptCount val="1"/>
                <c:pt idx="0">
                  <c:v>-2.5°</c:v>
                </c:pt>
              </c:strCache>
            </c:strRef>
          </c:tx>
          <c:marker>
            <c:symbol val="none"/>
          </c:marker>
          <c:val>
            <c:numRef>
              <c:f>'8171S Data'!$AI$163:$AI$235</c:f>
              <c:numCache>
                <c:formatCode>0</c:formatCode>
                <c:ptCount val="73"/>
                <c:pt idx="0">
                  <c:v>2309.311475409836</c:v>
                </c:pt>
                <c:pt idx="1">
                  <c:v>1349.9659863945578</c:v>
                </c:pt>
                <c:pt idx="2">
                  <c:v>1094.9484536082475</c:v>
                </c:pt>
                <c:pt idx="3">
                  <c:v>970.29674796747975</c:v>
                </c:pt>
                <c:pt idx="4">
                  <c:v>1040.8965517241379</c:v>
                </c:pt>
                <c:pt idx="5">
                  <c:v>952.25876010781667</c:v>
                </c:pt>
                <c:pt idx="6">
                  <c:v>1032.6157517899762</c:v>
                </c:pt>
                <c:pt idx="7">
                  <c:v>1007.4561797752808</c:v>
                </c:pt>
                <c:pt idx="8">
                  <c:v>1048.2495543672012</c:v>
                </c:pt>
                <c:pt idx="9">
                  <c:v>990.69349315068496</c:v>
                </c:pt>
                <c:pt idx="10">
                  <c:v>1053.4634974533108</c:v>
                </c:pt>
                <c:pt idx="11">
                  <c:v>1026.0126582278481</c:v>
                </c:pt>
                <c:pt idx="12">
                  <c:v>1059.8049853372436</c:v>
                </c:pt>
                <c:pt idx="13">
                  <c:v>1058.8211731044348</c:v>
                </c:pt>
                <c:pt idx="14">
                  <c:v>1041.2274678111587</c:v>
                </c:pt>
                <c:pt idx="15">
                  <c:v>1080.8848238482383</c:v>
                </c:pt>
                <c:pt idx="16">
                  <c:v>1072.2698412698412</c:v>
                </c:pt>
                <c:pt idx="17">
                  <c:v>1066.2286049237985</c:v>
                </c:pt>
                <c:pt idx="18">
                  <c:v>1093.6140939597317</c:v>
                </c:pt>
                <c:pt idx="19">
                  <c:v>1064.7619047619048</c:v>
                </c:pt>
                <c:pt idx="20">
                  <c:v>1101.8577540106953</c:v>
                </c:pt>
                <c:pt idx="21">
                  <c:v>1121.5718849840255</c:v>
                </c:pt>
                <c:pt idx="22">
                  <c:v>1092.8701298701299</c:v>
                </c:pt>
                <c:pt idx="23">
                  <c:v>1070.1164581328198</c:v>
                </c:pt>
                <c:pt idx="24">
                  <c:v>1080.2976618705038</c:v>
                </c:pt>
                <c:pt idx="25">
                  <c:v>1118.9713292788879</c:v>
                </c:pt>
                <c:pt idx="26">
                  <c:v>1093.54974271012</c:v>
                </c:pt>
                <c:pt idx="27">
                  <c:v>1101.3347529812606</c:v>
                </c:pt>
                <c:pt idx="28">
                  <c:v>1115.693894389439</c:v>
                </c:pt>
                <c:pt idx="29">
                  <c:v>1106.9350752177354</c:v>
                </c:pt>
                <c:pt idx="30">
                  <c:v>1099.2064112587959</c:v>
                </c:pt>
                <c:pt idx="31">
                  <c:v>1115.4060324825987</c:v>
                </c:pt>
                <c:pt idx="32">
                  <c:v>1118.8048956083512</c:v>
                </c:pt>
                <c:pt idx="33">
                  <c:v>1135.6062992125983</c:v>
                </c:pt>
                <c:pt idx="34">
                  <c:v>1113.2727272727273</c:v>
                </c:pt>
                <c:pt idx="35">
                  <c:v>1104.6267942583731</c:v>
                </c:pt>
                <c:pt idx="36">
                  <c:v>1129.4382838283827</c:v>
                </c:pt>
                <c:pt idx="37">
                  <c:v>1129.7375328083988</c:v>
                </c:pt>
                <c:pt idx="38">
                  <c:v>1126.7916120576672</c:v>
                </c:pt>
                <c:pt idx="39">
                  <c:v>1132.8689043698544</c:v>
                </c:pt>
                <c:pt idx="40">
                  <c:v>1137.8421052631579</c:v>
                </c:pt>
                <c:pt idx="41">
                  <c:v>1111.9928358208956</c:v>
                </c:pt>
                <c:pt idx="42">
                  <c:v>1117.0295138888889</c:v>
                </c:pt>
                <c:pt idx="43">
                  <c:v>1124.6585365853657</c:v>
                </c:pt>
                <c:pt idx="44">
                  <c:v>1119.9045996592845</c:v>
                </c:pt>
                <c:pt idx="45">
                  <c:v>1116.4332959641256</c:v>
                </c:pt>
                <c:pt idx="46">
                  <c:v>1147.5332244008714</c:v>
                </c:pt>
                <c:pt idx="47">
                  <c:v>1139.8336008560727</c:v>
                </c:pt>
                <c:pt idx="48">
                  <c:v>1109.3911704312115</c:v>
                </c:pt>
                <c:pt idx="49">
                  <c:v>1138.2658610271903</c:v>
                </c:pt>
                <c:pt idx="50">
                  <c:v>1142.5591612581127</c:v>
                </c:pt>
                <c:pt idx="51">
                  <c:v>1126.6042701092351</c:v>
                </c:pt>
                <c:pt idx="52">
                  <c:v>1137.5094522539991</c:v>
                </c:pt>
                <c:pt idx="53">
                  <c:v>1137.9263307984793</c:v>
                </c:pt>
                <c:pt idx="54">
                  <c:v>1136.4488448844884</c:v>
                </c:pt>
                <c:pt idx="55">
                  <c:v>1140.9976624590931</c:v>
                </c:pt>
                <c:pt idx="56">
                  <c:v>1140.7398301296378</c:v>
                </c:pt>
                <c:pt idx="57">
                  <c:v>1131.6583740559749</c:v>
                </c:pt>
                <c:pt idx="58">
                  <c:v>1120.215323645971</c:v>
                </c:pt>
                <c:pt idx="59">
                  <c:v>1141.2716738197425</c:v>
                </c:pt>
                <c:pt idx="60">
                  <c:v>1140.3220050977059</c:v>
                </c:pt>
                <c:pt idx="61">
                  <c:v>1139.2997459779847</c:v>
                </c:pt>
                <c:pt idx="62">
                  <c:v>1162.6448087431693</c:v>
                </c:pt>
                <c:pt idx="63">
                  <c:v>1115.0131524866422</c:v>
                </c:pt>
                <c:pt idx="64">
                  <c:v>1135.7211075441412</c:v>
                </c:pt>
                <c:pt idx="65">
                  <c:v>1119.5363172359639</c:v>
                </c:pt>
                <c:pt idx="66">
                  <c:v>1135.2597452720959</c:v>
                </c:pt>
                <c:pt idx="67">
                  <c:v>1131.6445461479786</c:v>
                </c:pt>
                <c:pt idx="68">
                  <c:v>1142.853967037179</c:v>
                </c:pt>
                <c:pt idx="69">
                  <c:v>1129.3780625706747</c:v>
                </c:pt>
                <c:pt idx="70">
                  <c:v>1129.7880133185347</c:v>
                </c:pt>
                <c:pt idx="71">
                  <c:v>1144.042920029347</c:v>
                </c:pt>
                <c:pt idx="72">
                  <c:v>1142.3838604143948</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Data'!$AO$163:$AO$235</c:f>
              <c:numCache>
                <c:formatCode>0</c:formatCode>
                <c:ptCount val="73"/>
                <c:pt idx="0">
                  <c:v>5724.16</c:v>
                </c:pt>
                <c:pt idx="1">
                  <c:v>2151.5</c:v>
                </c:pt>
                <c:pt idx="2">
                  <c:v>1259.5649350649353</c:v>
                </c:pt>
                <c:pt idx="3">
                  <c:v>1246.57</c:v>
                </c:pt>
                <c:pt idx="4">
                  <c:v>1010.672</c:v>
                </c:pt>
                <c:pt idx="5">
                  <c:v>1005.5285285285286</c:v>
                </c:pt>
                <c:pt idx="6">
                  <c:v>994.44420600858371</c:v>
                </c:pt>
                <c:pt idx="7">
                  <c:v>939.75283018867924</c:v>
                </c:pt>
                <c:pt idx="8">
                  <c:v>1000.0634648370497</c:v>
                </c:pt>
                <c:pt idx="9">
                  <c:v>999.53642384105956</c:v>
                </c:pt>
                <c:pt idx="10">
                  <c:v>960.47181964573269</c:v>
                </c:pt>
                <c:pt idx="11">
                  <c:v>1031.8030534351146</c:v>
                </c:pt>
                <c:pt idx="12">
                  <c:v>983.2625538020086</c:v>
                </c:pt>
                <c:pt idx="13">
                  <c:v>1013.7665745856355</c:v>
                </c:pt>
                <c:pt idx="14">
                  <c:v>1039.3362391033627</c:v>
                </c:pt>
                <c:pt idx="15">
                  <c:v>1029.3861740166865</c:v>
                </c:pt>
                <c:pt idx="16">
                  <c:v>998.16801853997674</c:v>
                </c:pt>
                <c:pt idx="17">
                  <c:v>1055.8888888888889</c:v>
                </c:pt>
                <c:pt idx="18">
                  <c:v>1029.0681818181818</c:v>
                </c:pt>
                <c:pt idx="19">
                  <c:v>1025.9019812304482</c:v>
                </c:pt>
                <c:pt idx="20">
                  <c:v>1063.3089598352212</c:v>
                </c:pt>
                <c:pt idx="21">
                  <c:v>1025.0234693877549</c:v>
                </c:pt>
                <c:pt idx="22">
                  <c:v>1066.9474169741698</c:v>
                </c:pt>
                <c:pt idx="23">
                  <c:v>1046.7249544626593</c:v>
                </c:pt>
                <c:pt idx="24">
                  <c:v>1045.7917398945517</c:v>
                </c:pt>
                <c:pt idx="25">
                  <c:v>1065.9891031014249</c:v>
                </c:pt>
                <c:pt idx="26">
                  <c:v>1060.1884904086737</c:v>
                </c:pt>
                <c:pt idx="27">
                  <c:v>1077.906842539159</c:v>
                </c:pt>
                <c:pt idx="28">
                  <c:v>1079.3384865744511</c:v>
                </c:pt>
                <c:pt idx="29">
                  <c:v>1038.7647975077882</c:v>
                </c:pt>
                <c:pt idx="30">
                  <c:v>1087.9192825112104</c:v>
                </c:pt>
                <c:pt idx="31">
                  <c:v>1085.9885468861844</c:v>
                </c:pt>
                <c:pt idx="32">
                  <c:v>1082.6988202637058</c:v>
                </c:pt>
                <c:pt idx="33">
                  <c:v>1081.2745504840939</c:v>
                </c:pt>
                <c:pt idx="34">
                  <c:v>1091.2352941176468</c:v>
                </c:pt>
                <c:pt idx="35">
                  <c:v>1094.3644295302013</c:v>
                </c:pt>
                <c:pt idx="36">
                  <c:v>1087.2260362694301</c:v>
                </c:pt>
                <c:pt idx="37">
                  <c:v>1101.169122357463</c:v>
                </c:pt>
                <c:pt idx="38">
                  <c:v>1099.4004839685422</c:v>
                </c:pt>
                <c:pt idx="39">
                  <c:v>1100.8101714961563</c:v>
                </c:pt>
                <c:pt idx="40">
                  <c:v>1097.8111308466546</c:v>
                </c:pt>
                <c:pt idx="41">
                  <c:v>1113.4180327868853</c:v>
                </c:pt>
                <c:pt idx="42">
                  <c:v>1106.5659090909089</c:v>
                </c:pt>
                <c:pt idx="43">
                  <c:v>1094.0473010573178</c:v>
                </c:pt>
                <c:pt idx="44">
                  <c:v>1108.0787576261785</c:v>
                </c:pt>
                <c:pt idx="45">
                  <c:v>1121.0849889624722</c:v>
                </c:pt>
                <c:pt idx="46">
                  <c:v>1110.7740434332989</c:v>
                </c:pt>
                <c:pt idx="47">
                  <c:v>1105.5906040268458</c:v>
                </c:pt>
                <c:pt idx="48">
                  <c:v>1091.8232628398791</c:v>
                </c:pt>
                <c:pt idx="49">
                  <c:v>1102.8247778874627</c:v>
                </c:pt>
                <c:pt idx="50">
                  <c:v>1103.2607421875</c:v>
                </c:pt>
                <c:pt idx="51">
                  <c:v>1112.5569620253164</c:v>
                </c:pt>
                <c:pt idx="52">
                  <c:v>1097.7309160305344</c:v>
                </c:pt>
                <c:pt idx="53">
                  <c:v>1090.4143389199255</c:v>
                </c:pt>
                <c:pt idx="54">
                  <c:v>1096.4512471655328</c:v>
                </c:pt>
                <c:pt idx="55">
                  <c:v>1112.0742049469964</c:v>
                </c:pt>
                <c:pt idx="56">
                  <c:v>1111.1799564270152</c:v>
                </c:pt>
                <c:pt idx="57">
                  <c:v>1098.6741573033707</c:v>
                </c:pt>
                <c:pt idx="58">
                  <c:v>1128.6108714408974</c:v>
                </c:pt>
                <c:pt idx="59">
                  <c:v>1102.6946082561078</c:v>
                </c:pt>
                <c:pt idx="60">
                  <c:v>1102.7229813664596</c:v>
                </c:pt>
                <c:pt idx="61">
                  <c:v>1112.0189300411521</c:v>
                </c:pt>
                <c:pt idx="62">
                  <c:v>1107.2246262785206</c:v>
                </c:pt>
                <c:pt idx="63">
                  <c:v>1113.1753628874069</c:v>
                </c:pt>
                <c:pt idx="64">
                  <c:v>1114.4980422866092</c:v>
                </c:pt>
                <c:pt idx="65">
                  <c:v>1095.1220077220078</c:v>
                </c:pt>
                <c:pt idx="66">
                  <c:v>1106.3937334843338</c:v>
                </c:pt>
                <c:pt idx="67">
                  <c:v>1110.4657431673531</c:v>
                </c:pt>
                <c:pt idx="68">
                  <c:v>1106.5322640805671</c:v>
                </c:pt>
                <c:pt idx="69">
                  <c:v>1100.4083672713809</c:v>
                </c:pt>
                <c:pt idx="70">
                  <c:v>1118.9982142857143</c:v>
                </c:pt>
                <c:pt idx="71">
                  <c:v>1131.9451176051321</c:v>
                </c:pt>
                <c:pt idx="72">
                  <c:v>1095.4769017019798</c:v>
                </c:pt>
              </c:numCache>
            </c:numRef>
          </c:val>
          <c:smooth val="0"/>
        </c:ser>
        <c:ser>
          <c:idx val="8"/>
          <c:order val="7"/>
          <c:tx>
            <c:strRef>
              <c:f>'8171S Data'!$AU$160</c:f>
              <c:strCache>
                <c:ptCount val="1"/>
                <c:pt idx="0">
                  <c:v>-3.5°</c:v>
                </c:pt>
              </c:strCache>
            </c:strRef>
          </c:tx>
          <c:marker>
            <c:symbol val="none"/>
          </c:marker>
          <c:val>
            <c:numRef>
              <c:f>'8171S Data'!$AU$163:$AU$235</c:f>
              <c:numCache>
                <c:formatCode>0</c:formatCode>
                <c:ptCount val="73"/>
                <c:pt idx="0">
                  <c:v>5014.060606060606</c:v>
                </c:pt>
                <c:pt idx="1">
                  <c:v>1625.715596330275</c:v>
                </c:pt>
                <c:pt idx="2">
                  <c:v>1350.6273291925463</c:v>
                </c:pt>
                <c:pt idx="3">
                  <c:v>1094.6000000000001</c:v>
                </c:pt>
                <c:pt idx="4">
                  <c:v>903.20525059665852</c:v>
                </c:pt>
                <c:pt idx="5">
                  <c:v>891.24728850325369</c:v>
                </c:pt>
                <c:pt idx="6">
                  <c:v>953.1232323232324</c:v>
                </c:pt>
                <c:pt idx="7">
                  <c:v>941.42233856893529</c:v>
                </c:pt>
                <c:pt idx="8">
                  <c:v>963.17230273752</c:v>
                </c:pt>
                <c:pt idx="9">
                  <c:v>950.21306376360803</c:v>
                </c:pt>
                <c:pt idx="10">
                  <c:v>955.68167701863342</c:v>
                </c:pt>
                <c:pt idx="11">
                  <c:v>947.48489208633077</c:v>
                </c:pt>
                <c:pt idx="12">
                  <c:v>984.59403372243844</c:v>
                </c:pt>
                <c:pt idx="13">
                  <c:v>1005.3604505632039</c:v>
                </c:pt>
                <c:pt idx="14">
                  <c:v>955.36984687868085</c:v>
                </c:pt>
                <c:pt idx="15">
                  <c:v>963.68270332187853</c:v>
                </c:pt>
                <c:pt idx="16">
                  <c:v>999.65315315315308</c:v>
                </c:pt>
                <c:pt idx="17">
                  <c:v>1001.1573157315734</c:v>
                </c:pt>
                <c:pt idx="18">
                  <c:v>1003.4223602484473</c:v>
                </c:pt>
                <c:pt idx="19">
                  <c:v>990.16449348044114</c:v>
                </c:pt>
                <c:pt idx="20">
                  <c:v>1007.6573556797019</c:v>
                </c:pt>
                <c:pt idx="21">
                  <c:v>1017.6536718041706</c:v>
                </c:pt>
                <c:pt idx="22">
                  <c:v>1021.586237712243</c:v>
                </c:pt>
                <c:pt idx="23">
                  <c:v>1029.3720106288752</c:v>
                </c:pt>
                <c:pt idx="24">
                  <c:v>1030.1098901098901</c:v>
                </c:pt>
                <c:pt idx="25">
                  <c:v>1013.3013029315962</c:v>
                </c:pt>
                <c:pt idx="26">
                  <c:v>1044.3054662379423</c:v>
                </c:pt>
                <c:pt idx="27">
                  <c:v>1035.7151999999999</c:v>
                </c:pt>
                <c:pt idx="28">
                  <c:v>1058.5494830132939</c:v>
                </c:pt>
                <c:pt idx="29">
                  <c:v>1055.6152716593244</c:v>
                </c:pt>
                <c:pt idx="30">
                  <c:v>1029.9494219653179</c:v>
                </c:pt>
                <c:pt idx="31">
                  <c:v>1046.2836338418861</c:v>
                </c:pt>
                <c:pt idx="32">
                  <c:v>1056.9008825526137</c:v>
                </c:pt>
                <c:pt idx="33">
                  <c:v>1038.783422459893</c:v>
                </c:pt>
                <c:pt idx="34">
                  <c:v>1068.0626666666667</c:v>
                </c:pt>
                <c:pt idx="35">
                  <c:v>1071.8374193548386</c:v>
                </c:pt>
                <c:pt idx="36">
                  <c:v>1060.7550894509561</c:v>
                </c:pt>
                <c:pt idx="37">
                  <c:v>1062.302536231884</c:v>
                </c:pt>
                <c:pt idx="38">
                  <c:v>1074.3435114503816</c:v>
                </c:pt>
                <c:pt idx="39">
                  <c:v>1074.5510440835267</c:v>
                </c:pt>
                <c:pt idx="40">
                  <c:v>1060.6912943871707</c:v>
                </c:pt>
                <c:pt idx="41">
                  <c:v>1057.0067491563555</c:v>
                </c:pt>
                <c:pt idx="42">
                  <c:v>1075.8287444933922</c:v>
                </c:pt>
                <c:pt idx="43">
                  <c:v>1070.2767808591625</c:v>
                </c:pt>
                <c:pt idx="44">
                  <c:v>1071.8493292053665</c:v>
                </c:pt>
                <c:pt idx="45">
                  <c:v>1074.7592875318066</c:v>
                </c:pt>
                <c:pt idx="46">
                  <c:v>1087.7149367088607</c:v>
                </c:pt>
                <c:pt idx="47">
                  <c:v>1092.9238911290322</c:v>
                </c:pt>
                <c:pt idx="48">
                  <c:v>1071.5532746823069</c:v>
                </c:pt>
                <c:pt idx="49">
                  <c:v>1077.2088334133462</c:v>
                </c:pt>
                <c:pt idx="50">
                  <c:v>1079.099142040038</c:v>
                </c:pt>
                <c:pt idx="51">
                  <c:v>1089.2787821122743</c:v>
                </c:pt>
                <c:pt idx="52">
                  <c:v>1084.9245709123757</c:v>
                </c:pt>
                <c:pt idx="53">
                  <c:v>1085.5435462259939</c:v>
                </c:pt>
                <c:pt idx="54">
                  <c:v>1076.0996472663139</c:v>
                </c:pt>
                <c:pt idx="55">
                  <c:v>1066.7222222222224</c:v>
                </c:pt>
                <c:pt idx="56">
                  <c:v>1085.1875797532962</c:v>
                </c:pt>
                <c:pt idx="57">
                  <c:v>1085.0345408593093</c:v>
                </c:pt>
                <c:pt idx="58">
                  <c:v>1067.2885342293155</c:v>
                </c:pt>
                <c:pt idx="59">
                  <c:v>1073.0229885057472</c:v>
                </c:pt>
                <c:pt idx="60">
                  <c:v>1100.5172413793102</c:v>
                </c:pt>
                <c:pt idx="61">
                  <c:v>1080.6896955503512</c:v>
                </c:pt>
                <c:pt idx="62">
                  <c:v>1082.2825250192457</c:v>
                </c:pt>
                <c:pt idx="63">
                  <c:v>1074.1945718654433</c:v>
                </c:pt>
                <c:pt idx="64">
                  <c:v>1082.1203949867072</c:v>
                </c:pt>
                <c:pt idx="65">
                  <c:v>1090.3640449438201</c:v>
                </c:pt>
                <c:pt idx="66">
                  <c:v>1090.7317073170732</c:v>
                </c:pt>
                <c:pt idx="67">
                  <c:v>1081.2668869309839</c:v>
                </c:pt>
                <c:pt idx="68">
                  <c:v>1079.8013384994715</c:v>
                </c:pt>
                <c:pt idx="69">
                  <c:v>1076.0994746059544</c:v>
                </c:pt>
                <c:pt idx="70">
                  <c:v>1086.1520447396015</c:v>
                </c:pt>
                <c:pt idx="71">
                  <c:v>1087.7628294036062</c:v>
                </c:pt>
                <c:pt idx="72">
                  <c:v>1068.9949031600406</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Data'!$BA$163:$BA$235</c:f>
              <c:numCache>
                <c:formatCode>0</c:formatCode>
                <c:ptCount val="73"/>
                <c:pt idx="0">
                  <c:v>9103.7142857142844</c:v>
                </c:pt>
                <c:pt idx="1">
                  <c:v>2537.6825396825398</c:v>
                </c:pt>
                <c:pt idx="2">
                  <c:v>1327.0916030534352</c:v>
                </c:pt>
                <c:pt idx="3">
                  <c:v>1075.8643216080402</c:v>
                </c:pt>
                <c:pt idx="4">
                  <c:v>986.47058823529414</c:v>
                </c:pt>
                <c:pt idx="5">
                  <c:v>873.32587859424916</c:v>
                </c:pt>
                <c:pt idx="6">
                  <c:v>842.713567839196</c:v>
                </c:pt>
                <c:pt idx="7">
                  <c:v>884.08369098712444</c:v>
                </c:pt>
                <c:pt idx="8">
                  <c:v>877.95228628230609</c:v>
                </c:pt>
                <c:pt idx="9">
                  <c:v>908.58868501529059</c:v>
                </c:pt>
                <c:pt idx="10">
                  <c:v>871.67507418397611</c:v>
                </c:pt>
                <c:pt idx="11">
                  <c:v>932.73601147776185</c:v>
                </c:pt>
                <c:pt idx="12">
                  <c:v>897.53877005347579</c:v>
                </c:pt>
                <c:pt idx="13">
                  <c:v>891.16959798994981</c:v>
                </c:pt>
                <c:pt idx="14">
                  <c:v>936.53358208955228</c:v>
                </c:pt>
                <c:pt idx="15">
                  <c:v>919.90776699029129</c:v>
                </c:pt>
                <c:pt idx="16">
                  <c:v>898.02314814814827</c:v>
                </c:pt>
                <c:pt idx="17">
                  <c:v>934.05555555555554</c:v>
                </c:pt>
                <c:pt idx="18">
                  <c:v>935.3392116182572</c:v>
                </c:pt>
                <c:pt idx="19">
                  <c:v>974.09900990099015</c:v>
                </c:pt>
                <c:pt idx="20">
                  <c:v>977.97969052224369</c:v>
                </c:pt>
                <c:pt idx="21">
                  <c:v>957.36781609195407</c:v>
                </c:pt>
                <c:pt idx="22">
                  <c:v>949.72693383038199</c:v>
                </c:pt>
                <c:pt idx="23">
                  <c:v>970.47925860547218</c:v>
                </c:pt>
                <c:pt idx="24">
                  <c:v>989.22260569456421</c:v>
                </c:pt>
                <c:pt idx="25">
                  <c:v>996.79288025889969</c:v>
                </c:pt>
                <c:pt idx="26">
                  <c:v>1008.7650316455695</c:v>
                </c:pt>
                <c:pt idx="27">
                  <c:v>1007.7563805104409</c:v>
                </c:pt>
                <c:pt idx="28">
                  <c:v>987.53786707882534</c:v>
                </c:pt>
                <c:pt idx="29">
                  <c:v>985.2218912881608</c:v>
                </c:pt>
                <c:pt idx="30">
                  <c:v>1010.4844540853218</c:v>
                </c:pt>
                <c:pt idx="31">
                  <c:v>1018.8161816891413</c:v>
                </c:pt>
                <c:pt idx="32">
                  <c:v>1009.6544943820224</c:v>
                </c:pt>
                <c:pt idx="33">
                  <c:v>1016.7292347939831</c:v>
                </c:pt>
                <c:pt idx="34">
                  <c:v>1018.590206185567</c:v>
                </c:pt>
                <c:pt idx="35">
                  <c:v>1026.2611749680714</c:v>
                </c:pt>
                <c:pt idx="36">
                  <c:v>1024.20344191764</c:v>
                </c:pt>
                <c:pt idx="37">
                  <c:v>1014.893309222423</c:v>
                </c:pt>
                <c:pt idx="38">
                  <c:v>1025.1672640382319</c:v>
                </c:pt>
                <c:pt idx="39">
                  <c:v>1040.1856038072576</c:v>
                </c:pt>
                <c:pt idx="40">
                  <c:v>1013.8882521489971</c:v>
                </c:pt>
                <c:pt idx="41">
                  <c:v>1035.289223897264</c:v>
                </c:pt>
                <c:pt idx="42">
                  <c:v>1041.1375</c:v>
                </c:pt>
                <c:pt idx="43">
                  <c:v>1039.4970853206146</c:v>
                </c:pt>
                <c:pt idx="44">
                  <c:v>1025.5669291338581</c:v>
                </c:pt>
                <c:pt idx="45">
                  <c:v>1038.7257559958289</c:v>
                </c:pt>
                <c:pt idx="46">
                  <c:v>1038.4698055271238</c:v>
                </c:pt>
                <c:pt idx="47">
                  <c:v>1042.3165754106521</c:v>
                </c:pt>
                <c:pt idx="48">
                  <c:v>1045.7202556538839</c:v>
                </c:pt>
                <c:pt idx="49">
                  <c:v>1037.0085227272727</c:v>
                </c:pt>
                <c:pt idx="50">
                  <c:v>1052.7096323871569</c:v>
                </c:pt>
                <c:pt idx="51">
                  <c:v>1038.7716535433069</c:v>
                </c:pt>
                <c:pt idx="52">
                  <c:v>1060.9696691176468</c:v>
                </c:pt>
                <c:pt idx="53">
                  <c:v>1048.3442402510084</c:v>
                </c:pt>
                <c:pt idx="54">
                  <c:v>1046.226555652936</c:v>
                </c:pt>
                <c:pt idx="55">
                  <c:v>1039.7789886660855</c:v>
                </c:pt>
                <c:pt idx="56">
                  <c:v>1049.7344632768361</c:v>
                </c:pt>
                <c:pt idx="57">
                  <c:v>1052.0714285714287</c:v>
                </c:pt>
                <c:pt idx="58">
                  <c:v>1058.462909241608</c:v>
                </c:pt>
                <c:pt idx="59">
                  <c:v>1055.0012249897918</c:v>
                </c:pt>
                <c:pt idx="60">
                  <c:v>1054.8009554140128</c:v>
                </c:pt>
                <c:pt idx="61">
                  <c:v>1050.3684416601409</c:v>
                </c:pt>
                <c:pt idx="62">
                  <c:v>1055.4025058731402</c:v>
                </c:pt>
                <c:pt idx="63">
                  <c:v>1052.0822342901474</c:v>
                </c:pt>
                <c:pt idx="64">
                  <c:v>1040.4496389205624</c:v>
                </c:pt>
                <c:pt idx="65">
                  <c:v>1064.3743934303845</c:v>
                </c:pt>
                <c:pt idx="66">
                  <c:v>1049.2438136826781</c:v>
                </c:pt>
                <c:pt idx="67">
                  <c:v>1057.0510975170923</c:v>
                </c:pt>
                <c:pt idx="68">
                  <c:v>1066.2925</c:v>
                </c:pt>
                <c:pt idx="69">
                  <c:v>1061.6635911994324</c:v>
                </c:pt>
                <c:pt idx="70">
                  <c:v>1047.4902166317258</c:v>
                </c:pt>
                <c:pt idx="71">
                  <c:v>1060.1325051759834</c:v>
                </c:pt>
                <c:pt idx="72">
                  <c:v>1066.0312178387649</c:v>
                </c:pt>
              </c:numCache>
            </c:numRef>
          </c:val>
          <c:smooth val="0"/>
        </c:ser>
        <c:dLbls>
          <c:showLegendKey val="0"/>
          <c:showVal val="0"/>
          <c:showCatName val="0"/>
          <c:showSerName val="0"/>
          <c:showPercent val="0"/>
          <c:showBubbleSize val="0"/>
        </c:dLbls>
        <c:marker val="1"/>
        <c:smooth val="0"/>
        <c:axId val="73545984"/>
        <c:axId val="73564544"/>
      </c:lineChart>
      <c:catAx>
        <c:axId val="7354598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3564544"/>
        <c:crosses val="autoZero"/>
        <c:auto val="1"/>
        <c:lblAlgn val="ctr"/>
        <c:lblOffset val="100"/>
        <c:tickMarkSkip val="1"/>
        <c:noMultiLvlLbl val="0"/>
      </c:catAx>
      <c:valAx>
        <c:axId val="73564544"/>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545984"/>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80kph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Data'!$C$163:$C$235</c:f>
              <c:numCache>
                <c:formatCode>0.00</c:formatCode>
                <c:ptCount val="73"/>
                <c:pt idx="0">
                  <c:v>0.98</c:v>
                </c:pt>
                <c:pt idx="1">
                  <c:v>2.39</c:v>
                </c:pt>
                <c:pt idx="2">
                  <c:v>2.84</c:v>
                </c:pt>
                <c:pt idx="3">
                  <c:v>3.31</c:v>
                </c:pt>
                <c:pt idx="4">
                  <c:v>3.52</c:v>
                </c:pt>
                <c:pt idx="5">
                  <c:v>3.71</c:v>
                </c:pt>
                <c:pt idx="6">
                  <c:v>3.92</c:v>
                </c:pt>
                <c:pt idx="7">
                  <c:v>4.3099999999999996</c:v>
                </c:pt>
                <c:pt idx="8">
                  <c:v>4.57</c:v>
                </c:pt>
                <c:pt idx="9">
                  <c:v>5.22</c:v>
                </c:pt>
                <c:pt idx="10">
                  <c:v>5.45</c:v>
                </c:pt>
                <c:pt idx="11">
                  <c:v>5.55</c:v>
                </c:pt>
                <c:pt idx="12">
                  <c:v>5.63</c:v>
                </c:pt>
                <c:pt idx="13">
                  <c:v>6.06</c:v>
                </c:pt>
                <c:pt idx="14">
                  <c:v>6.31</c:v>
                </c:pt>
                <c:pt idx="15">
                  <c:v>6.45</c:v>
                </c:pt>
                <c:pt idx="16">
                  <c:v>6.56</c:v>
                </c:pt>
                <c:pt idx="17">
                  <c:v>7.47</c:v>
                </c:pt>
                <c:pt idx="18">
                  <c:v>7.56</c:v>
                </c:pt>
                <c:pt idx="19">
                  <c:v>7.74</c:v>
                </c:pt>
                <c:pt idx="20">
                  <c:v>8.17</c:v>
                </c:pt>
                <c:pt idx="21">
                  <c:v>8.48</c:v>
                </c:pt>
                <c:pt idx="22">
                  <c:v>8.5500000000000007</c:v>
                </c:pt>
                <c:pt idx="23">
                  <c:v>8.6300000000000008</c:v>
                </c:pt>
                <c:pt idx="24">
                  <c:v>9.17</c:v>
                </c:pt>
                <c:pt idx="25">
                  <c:v>9.73</c:v>
                </c:pt>
                <c:pt idx="26">
                  <c:v>10.18</c:v>
                </c:pt>
                <c:pt idx="27">
                  <c:v>10.44</c:v>
                </c:pt>
                <c:pt idx="28">
                  <c:v>10.66</c:v>
                </c:pt>
                <c:pt idx="29">
                  <c:v>10.75</c:v>
                </c:pt>
                <c:pt idx="30">
                  <c:v>11.09</c:v>
                </c:pt>
                <c:pt idx="31">
                  <c:v>11.51</c:v>
                </c:pt>
                <c:pt idx="32">
                  <c:v>11.74</c:v>
                </c:pt>
                <c:pt idx="33">
                  <c:v>12.66</c:v>
                </c:pt>
                <c:pt idx="34">
                  <c:v>12.94</c:v>
                </c:pt>
                <c:pt idx="35">
                  <c:v>13.03</c:v>
                </c:pt>
                <c:pt idx="36">
                  <c:v>13.2</c:v>
                </c:pt>
                <c:pt idx="37">
                  <c:v>13.68</c:v>
                </c:pt>
                <c:pt idx="38">
                  <c:v>13.99</c:v>
                </c:pt>
                <c:pt idx="39">
                  <c:v>14.16</c:v>
                </c:pt>
                <c:pt idx="40">
                  <c:v>14.26</c:v>
                </c:pt>
                <c:pt idx="41">
                  <c:v>15.25</c:v>
                </c:pt>
                <c:pt idx="42">
                  <c:v>15.34</c:v>
                </c:pt>
                <c:pt idx="43">
                  <c:v>15.66</c:v>
                </c:pt>
                <c:pt idx="44">
                  <c:v>16.04</c:v>
                </c:pt>
                <c:pt idx="45">
                  <c:v>16.27</c:v>
                </c:pt>
                <c:pt idx="46">
                  <c:v>16.329999999999998</c:v>
                </c:pt>
                <c:pt idx="47">
                  <c:v>16.579999999999998</c:v>
                </c:pt>
                <c:pt idx="48">
                  <c:v>17.059999999999999</c:v>
                </c:pt>
                <c:pt idx="49">
                  <c:v>17.53</c:v>
                </c:pt>
                <c:pt idx="50">
                  <c:v>18.059999999999999</c:v>
                </c:pt>
                <c:pt idx="51">
                  <c:v>18.39</c:v>
                </c:pt>
                <c:pt idx="52">
                  <c:v>18.489999999999998</c:v>
                </c:pt>
                <c:pt idx="53">
                  <c:v>18.54</c:v>
                </c:pt>
                <c:pt idx="54">
                  <c:v>18.98</c:v>
                </c:pt>
                <c:pt idx="55">
                  <c:v>19.34</c:v>
                </c:pt>
                <c:pt idx="56">
                  <c:v>19.53</c:v>
                </c:pt>
                <c:pt idx="57">
                  <c:v>20.48</c:v>
                </c:pt>
                <c:pt idx="58">
                  <c:v>20.74</c:v>
                </c:pt>
                <c:pt idx="59">
                  <c:v>20.79</c:v>
                </c:pt>
                <c:pt idx="60">
                  <c:v>21.03</c:v>
                </c:pt>
                <c:pt idx="61">
                  <c:v>21.53</c:v>
                </c:pt>
                <c:pt idx="62">
                  <c:v>21.8</c:v>
                </c:pt>
                <c:pt idx="63">
                  <c:v>21.93</c:v>
                </c:pt>
                <c:pt idx="64">
                  <c:v>22.01</c:v>
                </c:pt>
                <c:pt idx="65">
                  <c:v>23.13</c:v>
                </c:pt>
                <c:pt idx="66">
                  <c:v>23.2</c:v>
                </c:pt>
                <c:pt idx="67">
                  <c:v>23.74</c:v>
                </c:pt>
                <c:pt idx="68">
                  <c:v>24.22</c:v>
                </c:pt>
                <c:pt idx="69">
                  <c:v>24.38</c:v>
                </c:pt>
                <c:pt idx="70">
                  <c:v>24.47</c:v>
                </c:pt>
                <c:pt idx="71">
                  <c:v>24.88</c:v>
                </c:pt>
                <c:pt idx="72">
                  <c:v>25.36</c:v>
                </c:pt>
              </c:numCache>
            </c:numRef>
          </c:val>
          <c:smooth val="0"/>
        </c:ser>
        <c:ser>
          <c:idx val="5"/>
          <c:order val="1"/>
          <c:tx>
            <c:strRef>
              <c:f>'8171S Data'!$K$160</c:f>
              <c:strCache>
                <c:ptCount val="1"/>
                <c:pt idx="0">
                  <c:v>-0.5°</c:v>
                </c:pt>
              </c:strCache>
            </c:strRef>
          </c:tx>
          <c:marker>
            <c:symbol val="none"/>
          </c:marker>
          <c:val>
            <c:numRef>
              <c:f>'8171S Data'!$I$163:$I$235</c:f>
              <c:numCache>
                <c:formatCode>0.00</c:formatCode>
                <c:ptCount val="73"/>
                <c:pt idx="0">
                  <c:v>1.21</c:v>
                </c:pt>
                <c:pt idx="1">
                  <c:v>1.9</c:v>
                </c:pt>
                <c:pt idx="2">
                  <c:v>2.52</c:v>
                </c:pt>
                <c:pt idx="3">
                  <c:v>2.89</c:v>
                </c:pt>
                <c:pt idx="4">
                  <c:v>3.31</c:v>
                </c:pt>
                <c:pt idx="5">
                  <c:v>3.84</c:v>
                </c:pt>
                <c:pt idx="6">
                  <c:v>4.4800000000000004</c:v>
                </c:pt>
                <c:pt idx="7">
                  <c:v>4.9800000000000004</c:v>
                </c:pt>
                <c:pt idx="8">
                  <c:v>5.23</c:v>
                </c:pt>
                <c:pt idx="9">
                  <c:v>5.34</c:v>
                </c:pt>
                <c:pt idx="10">
                  <c:v>5.41</c:v>
                </c:pt>
                <c:pt idx="11">
                  <c:v>5.89</c:v>
                </c:pt>
                <c:pt idx="12">
                  <c:v>6.19</c:v>
                </c:pt>
                <c:pt idx="13">
                  <c:v>6.35</c:v>
                </c:pt>
                <c:pt idx="14">
                  <c:v>7.04</c:v>
                </c:pt>
                <c:pt idx="15">
                  <c:v>7.28</c:v>
                </c:pt>
                <c:pt idx="16">
                  <c:v>7.41</c:v>
                </c:pt>
                <c:pt idx="17">
                  <c:v>7.61</c:v>
                </c:pt>
                <c:pt idx="18">
                  <c:v>8.1</c:v>
                </c:pt>
                <c:pt idx="19">
                  <c:v>8.36</c:v>
                </c:pt>
                <c:pt idx="20">
                  <c:v>8.48</c:v>
                </c:pt>
                <c:pt idx="21">
                  <c:v>8.5299999999999994</c:v>
                </c:pt>
                <c:pt idx="22">
                  <c:v>9.58</c:v>
                </c:pt>
                <c:pt idx="23">
                  <c:v>9.5399999999999991</c:v>
                </c:pt>
                <c:pt idx="24">
                  <c:v>10.029999999999999</c:v>
                </c:pt>
                <c:pt idx="25">
                  <c:v>10.42</c:v>
                </c:pt>
                <c:pt idx="26">
                  <c:v>10.62</c:v>
                </c:pt>
                <c:pt idx="27">
                  <c:v>10.68</c:v>
                </c:pt>
                <c:pt idx="28">
                  <c:v>11.1</c:v>
                </c:pt>
                <c:pt idx="29">
                  <c:v>11.56</c:v>
                </c:pt>
                <c:pt idx="30">
                  <c:v>12.06</c:v>
                </c:pt>
                <c:pt idx="31">
                  <c:v>12.64</c:v>
                </c:pt>
                <c:pt idx="32">
                  <c:v>12.86</c:v>
                </c:pt>
                <c:pt idx="33">
                  <c:v>12.98</c:v>
                </c:pt>
                <c:pt idx="34">
                  <c:v>13.13</c:v>
                </c:pt>
                <c:pt idx="35">
                  <c:v>13.69</c:v>
                </c:pt>
                <c:pt idx="36">
                  <c:v>14.01</c:v>
                </c:pt>
                <c:pt idx="37">
                  <c:v>14.11</c:v>
                </c:pt>
                <c:pt idx="38">
                  <c:v>15.12</c:v>
                </c:pt>
                <c:pt idx="39">
                  <c:v>15.34</c:v>
                </c:pt>
                <c:pt idx="40">
                  <c:v>15.44</c:v>
                </c:pt>
                <c:pt idx="41">
                  <c:v>15.73</c:v>
                </c:pt>
                <c:pt idx="42">
                  <c:v>16.16</c:v>
                </c:pt>
                <c:pt idx="43">
                  <c:v>16.329999999999998</c:v>
                </c:pt>
                <c:pt idx="44">
                  <c:v>16.559999999999999</c:v>
                </c:pt>
                <c:pt idx="45">
                  <c:v>16.690000000000001</c:v>
                </c:pt>
                <c:pt idx="46">
                  <c:v>17.579999999999998</c:v>
                </c:pt>
                <c:pt idx="47">
                  <c:v>17.670000000000002</c:v>
                </c:pt>
                <c:pt idx="48">
                  <c:v>18.22</c:v>
                </c:pt>
                <c:pt idx="49">
                  <c:v>18.54</c:v>
                </c:pt>
                <c:pt idx="50">
                  <c:v>18.57</c:v>
                </c:pt>
                <c:pt idx="51">
                  <c:v>18.670000000000002</c:v>
                </c:pt>
                <c:pt idx="52">
                  <c:v>19.239999999999998</c:v>
                </c:pt>
                <c:pt idx="53">
                  <c:v>19.670000000000002</c:v>
                </c:pt>
                <c:pt idx="54">
                  <c:v>20.239999999999998</c:v>
                </c:pt>
                <c:pt idx="55">
                  <c:v>20.74</c:v>
                </c:pt>
                <c:pt idx="56">
                  <c:v>20.85</c:v>
                </c:pt>
                <c:pt idx="57">
                  <c:v>20.99</c:v>
                </c:pt>
                <c:pt idx="58">
                  <c:v>21.19</c:v>
                </c:pt>
                <c:pt idx="59">
                  <c:v>21.78</c:v>
                </c:pt>
                <c:pt idx="60">
                  <c:v>22.06</c:v>
                </c:pt>
                <c:pt idx="61">
                  <c:v>22.24</c:v>
                </c:pt>
                <c:pt idx="62">
                  <c:v>23.13</c:v>
                </c:pt>
                <c:pt idx="63">
                  <c:v>23.24</c:v>
                </c:pt>
                <c:pt idx="64">
                  <c:v>23.32</c:v>
                </c:pt>
                <c:pt idx="65">
                  <c:v>23.92</c:v>
                </c:pt>
                <c:pt idx="66">
                  <c:v>24.33</c:v>
                </c:pt>
                <c:pt idx="67">
                  <c:v>24.51</c:v>
                </c:pt>
                <c:pt idx="68">
                  <c:v>24.57</c:v>
                </c:pt>
                <c:pt idx="69">
                  <c:v>24.94</c:v>
                </c:pt>
                <c:pt idx="70">
                  <c:v>25.69</c:v>
                </c:pt>
                <c:pt idx="71">
                  <c:v>26.01</c:v>
                </c:pt>
                <c:pt idx="72">
                  <c:v>26.56</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Data'!$O$163:$O$235</c:f>
              <c:numCache>
                <c:formatCode>0.00</c:formatCode>
                <c:ptCount val="73"/>
                <c:pt idx="0">
                  <c:v>0.66</c:v>
                </c:pt>
                <c:pt idx="1">
                  <c:v>1.39</c:v>
                </c:pt>
                <c:pt idx="2">
                  <c:v>2.1</c:v>
                </c:pt>
                <c:pt idx="3">
                  <c:v>2.61</c:v>
                </c:pt>
                <c:pt idx="4">
                  <c:v>2.98</c:v>
                </c:pt>
                <c:pt idx="5">
                  <c:v>3.51</c:v>
                </c:pt>
                <c:pt idx="6">
                  <c:v>4.03</c:v>
                </c:pt>
                <c:pt idx="7">
                  <c:v>4.29</c:v>
                </c:pt>
                <c:pt idx="8">
                  <c:v>5.0999999999999996</c:v>
                </c:pt>
                <c:pt idx="9">
                  <c:v>5.38</c:v>
                </c:pt>
                <c:pt idx="10">
                  <c:v>5.53</c:v>
                </c:pt>
                <c:pt idx="11">
                  <c:v>5.59</c:v>
                </c:pt>
                <c:pt idx="12">
                  <c:v>6.13</c:v>
                </c:pt>
                <c:pt idx="13">
                  <c:v>6.4</c:v>
                </c:pt>
                <c:pt idx="14">
                  <c:v>6.55</c:v>
                </c:pt>
                <c:pt idx="15">
                  <c:v>6.59</c:v>
                </c:pt>
                <c:pt idx="16">
                  <c:v>7.54</c:v>
                </c:pt>
                <c:pt idx="17">
                  <c:v>7.67</c:v>
                </c:pt>
                <c:pt idx="18">
                  <c:v>8.0299999999999994</c:v>
                </c:pt>
                <c:pt idx="19">
                  <c:v>8.4</c:v>
                </c:pt>
                <c:pt idx="20">
                  <c:v>8.6300000000000008</c:v>
                </c:pt>
                <c:pt idx="21">
                  <c:v>8.6999999999999993</c:v>
                </c:pt>
                <c:pt idx="22">
                  <c:v>8.8800000000000008</c:v>
                </c:pt>
                <c:pt idx="23">
                  <c:v>9.42</c:v>
                </c:pt>
                <c:pt idx="24">
                  <c:v>9.89</c:v>
                </c:pt>
                <c:pt idx="25">
                  <c:v>10.44</c:v>
                </c:pt>
                <c:pt idx="26">
                  <c:v>10.77</c:v>
                </c:pt>
                <c:pt idx="27">
                  <c:v>10.93</c:v>
                </c:pt>
                <c:pt idx="28">
                  <c:v>10.91</c:v>
                </c:pt>
                <c:pt idx="29">
                  <c:v>11.45</c:v>
                </c:pt>
                <c:pt idx="30">
                  <c:v>11.74</c:v>
                </c:pt>
                <c:pt idx="31">
                  <c:v>11.98</c:v>
                </c:pt>
                <c:pt idx="32">
                  <c:v>12.99</c:v>
                </c:pt>
                <c:pt idx="33">
                  <c:v>13.16</c:v>
                </c:pt>
                <c:pt idx="34">
                  <c:v>13.25</c:v>
                </c:pt>
                <c:pt idx="35">
                  <c:v>13.48</c:v>
                </c:pt>
                <c:pt idx="36">
                  <c:v>13.93</c:v>
                </c:pt>
                <c:pt idx="37">
                  <c:v>14.26</c:v>
                </c:pt>
                <c:pt idx="38">
                  <c:v>14.38</c:v>
                </c:pt>
                <c:pt idx="39">
                  <c:v>14.45</c:v>
                </c:pt>
                <c:pt idx="40">
                  <c:v>15.52</c:v>
                </c:pt>
                <c:pt idx="41">
                  <c:v>15.58</c:v>
                </c:pt>
                <c:pt idx="42">
                  <c:v>16.09</c:v>
                </c:pt>
                <c:pt idx="43">
                  <c:v>16.45</c:v>
                </c:pt>
                <c:pt idx="44">
                  <c:v>16.649999999999999</c:v>
                </c:pt>
                <c:pt idx="45">
                  <c:v>16.66</c:v>
                </c:pt>
                <c:pt idx="46">
                  <c:v>17.12</c:v>
                </c:pt>
                <c:pt idx="47">
                  <c:v>17.59</c:v>
                </c:pt>
                <c:pt idx="48">
                  <c:v>18.13</c:v>
                </c:pt>
                <c:pt idx="49">
                  <c:v>18.61</c:v>
                </c:pt>
                <c:pt idx="50">
                  <c:v>18.91</c:v>
                </c:pt>
                <c:pt idx="51">
                  <c:v>19.010000000000002</c:v>
                </c:pt>
                <c:pt idx="52">
                  <c:v>19.03</c:v>
                </c:pt>
                <c:pt idx="53">
                  <c:v>19.739999999999998</c:v>
                </c:pt>
                <c:pt idx="54">
                  <c:v>20.13</c:v>
                </c:pt>
                <c:pt idx="55">
                  <c:v>20.149999999999999</c:v>
                </c:pt>
                <c:pt idx="56">
                  <c:v>21.23</c:v>
                </c:pt>
                <c:pt idx="57">
                  <c:v>21.23</c:v>
                </c:pt>
                <c:pt idx="58">
                  <c:v>21.36</c:v>
                </c:pt>
                <c:pt idx="59">
                  <c:v>21.67</c:v>
                </c:pt>
                <c:pt idx="60">
                  <c:v>22.22</c:v>
                </c:pt>
                <c:pt idx="61">
                  <c:v>22.45</c:v>
                </c:pt>
                <c:pt idx="62">
                  <c:v>22.56</c:v>
                </c:pt>
                <c:pt idx="63">
                  <c:v>22.7</c:v>
                </c:pt>
                <c:pt idx="64">
                  <c:v>23.69</c:v>
                </c:pt>
                <c:pt idx="65">
                  <c:v>23.74</c:v>
                </c:pt>
                <c:pt idx="66">
                  <c:v>24.38</c:v>
                </c:pt>
                <c:pt idx="67">
                  <c:v>24.76</c:v>
                </c:pt>
                <c:pt idx="68">
                  <c:v>24.89</c:v>
                </c:pt>
                <c:pt idx="69">
                  <c:v>24.91</c:v>
                </c:pt>
                <c:pt idx="70">
                  <c:v>25.41</c:v>
                </c:pt>
                <c:pt idx="71">
                  <c:v>25.84</c:v>
                </c:pt>
                <c:pt idx="72">
                  <c:v>26.45</c:v>
                </c:pt>
              </c:numCache>
            </c:numRef>
          </c:val>
          <c:smooth val="0"/>
        </c:ser>
        <c:ser>
          <c:idx val="6"/>
          <c:order val="3"/>
          <c:tx>
            <c:strRef>
              <c:f>'8171S Data'!$W$160</c:f>
              <c:strCache>
                <c:ptCount val="1"/>
                <c:pt idx="0">
                  <c:v>-1.5°</c:v>
                </c:pt>
              </c:strCache>
            </c:strRef>
          </c:tx>
          <c:marker>
            <c:symbol val="none"/>
          </c:marker>
          <c:val>
            <c:numRef>
              <c:f>'8171S Data'!$U$163:$U$235</c:f>
              <c:numCache>
                <c:formatCode>0.00</c:formatCode>
                <c:ptCount val="73"/>
                <c:pt idx="0">
                  <c:v>0.18</c:v>
                </c:pt>
                <c:pt idx="1">
                  <c:v>1.53</c:v>
                </c:pt>
                <c:pt idx="2">
                  <c:v>2.21</c:v>
                </c:pt>
                <c:pt idx="3">
                  <c:v>2.72</c:v>
                </c:pt>
                <c:pt idx="4">
                  <c:v>3.12</c:v>
                </c:pt>
                <c:pt idx="5">
                  <c:v>3.76</c:v>
                </c:pt>
                <c:pt idx="6">
                  <c:v>4.16</c:v>
                </c:pt>
                <c:pt idx="7">
                  <c:v>4.3899999999999997</c:v>
                </c:pt>
                <c:pt idx="8">
                  <c:v>4.46</c:v>
                </c:pt>
                <c:pt idx="9">
                  <c:v>5.46</c:v>
                </c:pt>
                <c:pt idx="10">
                  <c:v>5.51</c:v>
                </c:pt>
                <c:pt idx="11">
                  <c:v>6.01</c:v>
                </c:pt>
                <c:pt idx="12">
                  <c:v>6.4</c:v>
                </c:pt>
                <c:pt idx="13">
                  <c:v>6.56</c:v>
                </c:pt>
                <c:pt idx="14">
                  <c:v>6.69</c:v>
                </c:pt>
                <c:pt idx="15">
                  <c:v>6.96</c:v>
                </c:pt>
                <c:pt idx="16">
                  <c:v>7.43</c:v>
                </c:pt>
                <c:pt idx="17">
                  <c:v>7.96</c:v>
                </c:pt>
                <c:pt idx="18">
                  <c:v>8.5399999999999991</c:v>
                </c:pt>
                <c:pt idx="19">
                  <c:v>8.69</c:v>
                </c:pt>
                <c:pt idx="20">
                  <c:v>8.8800000000000008</c:v>
                </c:pt>
                <c:pt idx="21">
                  <c:v>8.99</c:v>
                </c:pt>
                <c:pt idx="22">
                  <c:v>9.58</c:v>
                </c:pt>
                <c:pt idx="23">
                  <c:v>9.85</c:v>
                </c:pt>
                <c:pt idx="24">
                  <c:v>9.98</c:v>
                </c:pt>
                <c:pt idx="25">
                  <c:v>10.96</c:v>
                </c:pt>
                <c:pt idx="26">
                  <c:v>11.13</c:v>
                </c:pt>
                <c:pt idx="27">
                  <c:v>11.19</c:v>
                </c:pt>
                <c:pt idx="28">
                  <c:v>11.65</c:v>
                </c:pt>
                <c:pt idx="29">
                  <c:v>11.99</c:v>
                </c:pt>
                <c:pt idx="30">
                  <c:v>12.21</c:v>
                </c:pt>
                <c:pt idx="31">
                  <c:v>12.29</c:v>
                </c:pt>
                <c:pt idx="32">
                  <c:v>12.49</c:v>
                </c:pt>
                <c:pt idx="33">
                  <c:v>13.48</c:v>
                </c:pt>
                <c:pt idx="34">
                  <c:v>13.66</c:v>
                </c:pt>
                <c:pt idx="35">
                  <c:v>14.13</c:v>
                </c:pt>
                <c:pt idx="36">
                  <c:v>14.39</c:v>
                </c:pt>
                <c:pt idx="37">
                  <c:v>14.53</c:v>
                </c:pt>
                <c:pt idx="38">
                  <c:v>14.71</c:v>
                </c:pt>
                <c:pt idx="39">
                  <c:v>15.11</c:v>
                </c:pt>
                <c:pt idx="40">
                  <c:v>15.59</c:v>
                </c:pt>
                <c:pt idx="41">
                  <c:v>16.21</c:v>
                </c:pt>
                <c:pt idx="42">
                  <c:v>16.649999999999999</c:v>
                </c:pt>
                <c:pt idx="43">
                  <c:v>16.89</c:v>
                </c:pt>
                <c:pt idx="44">
                  <c:v>16.96</c:v>
                </c:pt>
                <c:pt idx="45">
                  <c:v>17.260000000000002</c:v>
                </c:pt>
                <c:pt idx="46">
                  <c:v>17.809999999999999</c:v>
                </c:pt>
                <c:pt idx="47">
                  <c:v>18.13</c:v>
                </c:pt>
                <c:pt idx="48">
                  <c:v>18.239999999999998</c:v>
                </c:pt>
                <c:pt idx="49">
                  <c:v>19.3</c:v>
                </c:pt>
                <c:pt idx="50">
                  <c:v>19.46</c:v>
                </c:pt>
                <c:pt idx="51">
                  <c:v>19.489999999999998</c:v>
                </c:pt>
                <c:pt idx="52">
                  <c:v>19.97</c:v>
                </c:pt>
                <c:pt idx="53">
                  <c:v>20.39</c:v>
                </c:pt>
                <c:pt idx="54">
                  <c:v>20.52</c:v>
                </c:pt>
                <c:pt idx="55">
                  <c:v>20.66</c:v>
                </c:pt>
                <c:pt idx="56">
                  <c:v>20.98</c:v>
                </c:pt>
                <c:pt idx="57">
                  <c:v>21.76</c:v>
                </c:pt>
                <c:pt idx="58">
                  <c:v>22.03</c:v>
                </c:pt>
                <c:pt idx="59">
                  <c:v>22.64</c:v>
                </c:pt>
                <c:pt idx="60">
                  <c:v>22.92</c:v>
                </c:pt>
                <c:pt idx="61">
                  <c:v>23.02</c:v>
                </c:pt>
                <c:pt idx="62">
                  <c:v>23.04</c:v>
                </c:pt>
                <c:pt idx="63">
                  <c:v>23.69</c:v>
                </c:pt>
                <c:pt idx="64">
                  <c:v>24.03</c:v>
                </c:pt>
                <c:pt idx="65">
                  <c:v>24.78</c:v>
                </c:pt>
                <c:pt idx="66">
                  <c:v>25.21</c:v>
                </c:pt>
                <c:pt idx="67">
                  <c:v>25.41</c:v>
                </c:pt>
                <c:pt idx="68">
                  <c:v>25.45</c:v>
                </c:pt>
                <c:pt idx="69">
                  <c:v>25.93</c:v>
                </c:pt>
                <c:pt idx="70">
                  <c:v>26.39</c:v>
                </c:pt>
                <c:pt idx="71">
                  <c:v>26.59</c:v>
                </c:pt>
                <c:pt idx="72">
                  <c:v>26.59</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Data'!$AA$163:$AA$235</c:f>
              <c:numCache>
                <c:formatCode>0.00</c:formatCode>
                <c:ptCount val="73"/>
                <c:pt idx="0">
                  <c:v>0.63</c:v>
                </c:pt>
                <c:pt idx="1">
                  <c:v>1.31</c:v>
                </c:pt>
                <c:pt idx="2">
                  <c:v>3.06</c:v>
                </c:pt>
                <c:pt idx="3">
                  <c:v>3.74</c:v>
                </c:pt>
                <c:pt idx="4">
                  <c:v>4.16</c:v>
                </c:pt>
                <c:pt idx="5">
                  <c:v>4.41</c:v>
                </c:pt>
                <c:pt idx="6">
                  <c:v>4.53</c:v>
                </c:pt>
                <c:pt idx="7">
                  <c:v>5.15</c:v>
                </c:pt>
                <c:pt idx="8">
                  <c:v>5.6</c:v>
                </c:pt>
                <c:pt idx="9">
                  <c:v>5.66</c:v>
                </c:pt>
                <c:pt idx="10">
                  <c:v>6.55</c:v>
                </c:pt>
                <c:pt idx="11">
                  <c:v>6.72</c:v>
                </c:pt>
                <c:pt idx="12">
                  <c:v>6.76</c:v>
                </c:pt>
                <c:pt idx="13">
                  <c:v>7.1</c:v>
                </c:pt>
                <c:pt idx="14">
                  <c:v>7.59</c:v>
                </c:pt>
                <c:pt idx="15">
                  <c:v>7.86</c:v>
                </c:pt>
                <c:pt idx="16">
                  <c:v>7.98</c:v>
                </c:pt>
                <c:pt idx="17">
                  <c:v>8.23</c:v>
                </c:pt>
                <c:pt idx="18">
                  <c:v>9.0299999999999994</c:v>
                </c:pt>
                <c:pt idx="19">
                  <c:v>9.14</c:v>
                </c:pt>
                <c:pt idx="20">
                  <c:v>9.74</c:v>
                </c:pt>
                <c:pt idx="21">
                  <c:v>10.18</c:v>
                </c:pt>
                <c:pt idx="22">
                  <c:v>10.34</c:v>
                </c:pt>
                <c:pt idx="23">
                  <c:v>10.49</c:v>
                </c:pt>
                <c:pt idx="24">
                  <c:v>10.83</c:v>
                </c:pt>
                <c:pt idx="25">
                  <c:v>11.26</c:v>
                </c:pt>
                <c:pt idx="26">
                  <c:v>11.78</c:v>
                </c:pt>
                <c:pt idx="27">
                  <c:v>12.3</c:v>
                </c:pt>
                <c:pt idx="28">
                  <c:v>12.53</c:v>
                </c:pt>
                <c:pt idx="29">
                  <c:v>12.63</c:v>
                </c:pt>
                <c:pt idx="30">
                  <c:v>12.89</c:v>
                </c:pt>
                <c:pt idx="31">
                  <c:v>13.3</c:v>
                </c:pt>
                <c:pt idx="32">
                  <c:v>13.56</c:v>
                </c:pt>
                <c:pt idx="33">
                  <c:v>13.66</c:v>
                </c:pt>
                <c:pt idx="34">
                  <c:v>14.72</c:v>
                </c:pt>
                <c:pt idx="35">
                  <c:v>14.91</c:v>
                </c:pt>
                <c:pt idx="36">
                  <c:v>14.95</c:v>
                </c:pt>
                <c:pt idx="37">
                  <c:v>15.37</c:v>
                </c:pt>
                <c:pt idx="38">
                  <c:v>15.8</c:v>
                </c:pt>
                <c:pt idx="39">
                  <c:v>15.94</c:v>
                </c:pt>
                <c:pt idx="40">
                  <c:v>16.04</c:v>
                </c:pt>
                <c:pt idx="41">
                  <c:v>16.43</c:v>
                </c:pt>
                <c:pt idx="42">
                  <c:v>17.309999999999999</c:v>
                </c:pt>
                <c:pt idx="43">
                  <c:v>17.440000000000001</c:v>
                </c:pt>
                <c:pt idx="44">
                  <c:v>18.02</c:v>
                </c:pt>
                <c:pt idx="45">
                  <c:v>18.29</c:v>
                </c:pt>
                <c:pt idx="46">
                  <c:v>18.43</c:v>
                </c:pt>
                <c:pt idx="47">
                  <c:v>18.510000000000002</c:v>
                </c:pt>
                <c:pt idx="48">
                  <c:v>19.21</c:v>
                </c:pt>
                <c:pt idx="49">
                  <c:v>19.63</c:v>
                </c:pt>
                <c:pt idx="50">
                  <c:v>20.239999999999998</c:v>
                </c:pt>
                <c:pt idx="51">
                  <c:v>20.7</c:v>
                </c:pt>
                <c:pt idx="52">
                  <c:v>20.85</c:v>
                </c:pt>
                <c:pt idx="53">
                  <c:v>20.94</c:v>
                </c:pt>
                <c:pt idx="54">
                  <c:v>21.38</c:v>
                </c:pt>
                <c:pt idx="55">
                  <c:v>21.85</c:v>
                </c:pt>
                <c:pt idx="56">
                  <c:v>22.08</c:v>
                </c:pt>
                <c:pt idx="57">
                  <c:v>22.15</c:v>
                </c:pt>
                <c:pt idx="58">
                  <c:v>23.16</c:v>
                </c:pt>
                <c:pt idx="59">
                  <c:v>23.28</c:v>
                </c:pt>
                <c:pt idx="60">
                  <c:v>23.31</c:v>
                </c:pt>
                <c:pt idx="61">
                  <c:v>24.02</c:v>
                </c:pt>
                <c:pt idx="62">
                  <c:v>24.41</c:v>
                </c:pt>
                <c:pt idx="63">
                  <c:v>24.56</c:v>
                </c:pt>
                <c:pt idx="64">
                  <c:v>24.65</c:v>
                </c:pt>
                <c:pt idx="65">
                  <c:v>25.09</c:v>
                </c:pt>
                <c:pt idx="66">
                  <c:v>25.79</c:v>
                </c:pt>
                <c:pt idx="67">
                  <c:v>26.1</c:v>
                </c:pt>
                <c:pt idx="68">
                  <c:v>26.71</c:v>
                </c:pt>
                <c:pt idx="69">
                  <c:v>26.93</c:v>
                </c:pt>
                <c:pt idx="70">
                  <c:v>27.04</c:v>
                </c:pt>
                <c:pt idx="71">
                  <c:v>27.19</c:v>
                </c:pt>
                <c:pt idx="72">
                  <c:v>27.79</c:v>
                </c:pt>
              </c:numCache>
            </c:numRef>
          </c:val>
          <c:smooth val="0"/>
        </c:ser>
        <c:ser>
          <c:idx val="7"/>
          <c:order val="5"/>
          <c:tx>
            <c:strRef>
              <c:f>'8171S Data'!$AI$160</c:f>
              <c:strCache>
                <c:ptCount val="1"/>
                <c:pt idx="0">
                  <c:v>-2.5°</c:v>
                </c:pt>
              </c:strCache>
            </c:strRef>
          </c:tx>
          <c:marker>
            <c:symbol val="none"/>
          </c:marker>
          <c:val>
            <c:numRef>
              <c:f>'8171S Data'!$AG$163:$AG$235</c:f>
              <c:numCache>
                <c:formatCode>0.00</c:formatCode>
                <c:ptCount val="73"/>
                <c:pt idx="0">
                  <c:v>0.61</c:v>
                </c:pt>
                <c:pt idx="1">
                  <c:v>1.47</c:v>
                </c:pt>
                <c:pt idx="2">
                  <c:v>1.94</c:v>
                </c:pt>
                <c:pt idx="3">
                  <c:v>2.46</c:v>
                </c:pt>
                <c:pt idx="4">
                  <c:v>2.9</c:v>
                </c:pt>
                <c:pt idx="5">
                  <c:v>3.71</c:v>
                </c:pt>
                <c:pt idx="6">
                  <c:v>4.1900000000000004</c:v>
                </c:pt>
                <c:pt idx="7">
                  <c:v>4.45</c:v>
                </c:pt>
                <c:pt idx="8">
                  <c:v>5.61</c:v>
                </c:pt>
                <c:pt idx="9">
                  <c:v>5.84</c:v>
                </c:pt>
                <c:pt idx="10">
                  <c:v>5.89</c:v>
                </c:pt>
                <c:pt idx="11">
                  <c:v>6.32</c:v>
                </c:pt>
                <c:pt idx="12">
                  <c:v>6.82</c:v>
                </c:pt>
                <c:pt idx="13">
                  <c:v>6.99</c:v>
                </c:pt>
                <c:pt idx="14">
                  <c:v>6.99</c:v>
                </c:pt>
                <c:pt idx="15">
                  <c:v>7.38</c:v>
                </c:pt>
                <c:pt idx="16">
                  <c:v>8.19</c:v>
                </c:pt>
                <c:pt idx="17">
                  <c:v>8.5299999999999994</c:v>
                </c:pt>
                <c:pt idx="18">
                  <c:v>8.94</c:v>
                </c:pt>
                <c:pt idx="19">
                  <c:v>9.24</c:v>
                </c:pt>
                <c:pt idx="20">
                  <c:v>9.35</c:v>
                </c:pt>
                <c:pt idx="21">
                  <c:v>9.39</c:v>
                </c:pt>
                <c:pt idx="22">
                  <c:v>10.01</c:v>
                </c:pt>
                <c:pt idx="23">
                  <c:v>10.39</c:v>
                </c:pt>
                <c:pt idx="24">
                  <c:v>11.12</c:v>
                </c:pt>
                <c:pt idx="25">
                  <c:v>11.51</c:v>
                </c:pt>
                <c:pt idx="26">
                  <c:v>11.66</c:v>
                </c:pt>
                <c:pt idx="27">
                  <c:v>11.74</c:v>
                </c:pt>
                <c:pt idx="28">
                  <c:v>12.12</c:v>
                </c:pt>
                <c:pt idx="29">
                  <c:v>12.63</c:v>
                </c:pt>
                <c:pt idx="30">
                  <c:v>12.79</c:v>
                </c:pt>
                <c:pt idx="31">
                  <c:v>12.93</c:v>
                </c:pt>
                <c:pt idx="32">
                  <c:v>13.89</c:v>
                </c:pt>
                <c:pt idx="33">
                  <c:v>13.97</c:v>
                </c:pt>
                <c:pt idx="34">
                  <c:v>14.19</c:v>
                </c:pt>
                <c:pt idx="35">
                  <c:v>14.63</c:v>
                </c:pt>
                <c:pt idx="36">
                  <c:v>15.15</c:v>
                </c:pt>
                <c:pt idx="37">
                  <c:v>15.24</c:v>
                </c:pt>
                <c:pt idx="38">
                  <c:v>15.26</c:v>
                </c:pt>
                <c:pt idx="39">
                  <c:v>15.79</c:v>
                </c:pt>
                <c:pt idx="40">
                  <c:v>16.34</c:v>
                </c:pt>
                <c:pt idx="41">
                  <c:v>16.75</c:v>
                </c:pt>
                <c:pt idx="42">
                  <c:v>17.28</c:v>
                </c:pt>
                <c:pt idx="43">
                  <c:v>17.63</c:v>
                </c:pt>
                <c:pt idx="44">
                  <c:v>17.61</c:v>
                </c:pt>
                <c:pt idx="45">
                  <c:v>17.84</c:v>
                </c:pt>
                <c:pt idx="46">
                  <c:v>18.36</c:v>
                </c:pt>
                <c:pt idx="47">
                  <c:v>18.690000000000001</c:v>
                </c:pt>
                <c:pt idx="48">
                  <c:v>19.48</c:v>
                </c:pt>
                <c:pt idx="49">
                  <c:v>19.86</c:v>
                </c:pt>
                <c:pt idx="50">
                  <c:v>20.03</c:v>
                </c:pt>
                <c:pt idx="51">
                  <c:v>20.14</c:v>
                </c:pt>
                <c:pt idx="52">
                  <c:v>20.63</c:v>
                </c:pt>
                <c:pt idx="53">
                  <c:v>21.04</c:v>
                </c:pt>
                <c:pt idx="54">
                  <c:v>21.21</c:v>
                </c:pt>
                <c:pt idx="55">
                  <c:v>21.39</c:v>
                </c:pt>
                <c:pt idx="56">
                  <c:v>22.37</c:v>
                </c:pt>
                <c:pt idx="57">
                  <c:v>22.51</c:v>
                </c:pt>
                <c:pt idx="58">
                  <c:v>22.71</c:v>
                </c:pt>
                <c:pt idx="59">
                  <c:v>23.3</c:v>
                </c:pt>
                <c:pt idx="60">
                  <c:v>23.54</c:v>
                </c:pt>
                <c:pt idx="61">
                  <c:v>23.62</c:v>
                </c:pt>
                <c:pt idx="62">
                  <c:v>23.79</c:v>
                </c:pt>
                <c:pt idx="63">
                  <c:v>24.33</c:v>
                </c:pt>
                <c:pt idx="64">
                  <c:v>24.92</c:v>
                </c:pt>
                <c:pt idx="65">
                  <c:v>25.47</c:v>
                </c:pt>
                <c:pt idx="66">
                  <c:v>25.91</c:v>
                </c:pt>
                <c:pt idx="67">
                  <c:v>26.22</c:v>
                </c:pt>
                <c:pt idx="68">
                  <c:v>26.09</c:v>
                </c:pt>
                <c:pt idx="69">
                  <c:v>26.53</c:v>
                </c:pt>
                <c:pt idx="70">
                  <c:v>27.03</c:v>
                </c:pt>
                <c:pt idx="71">
                  <c:v>27.26</c:v>
                </c:pt>
                <c:pt idx="72">
                  <c:v>27.51</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Data'!$AM$163:$AM$235</c:f>
              <c:numCache>
                <c:formatCode>0.00</c:formatCode>
                <c:ptCount val="73"/>
                <c:pt idx="0">
                  <c:v>0.25</c:v>
                </c:pt>
                <c:pt idx="1">
                  <c:v>0.86</c:v>
                </c:pt>
                <c:pt idx="2">
                  <c:v>1.54</c:v>
                </c:pt>
                <c:pt idx="3">
                  <c:v>2</c:v>
                </c:pt>
                <c:pt idx="4">
                  <c:v>2.5</c:v>
                </c:pt>
                <c:pt idx="5">
                  <c:v>3.33</c:v>
                </c:pt>
                <c:pt idx="6">
                  <c:v>4.66</c:v>
                </c:pt>
                <c:pt idx="7">
                  <c:v>5.3</c:v>
                </c:pt>
                <c:pt idx="8">
                  <c:v>5.83</c:v>
                </c:pt>
                <c:pt idx="9">
                  <c:v>6.04</c:v>
                </c:pt>
                <c:pt idx="10">
                  <c:v>6.21</c:v>
                </c:pt>
                <c:pt idx="11">
                  <c:v>6.55</c:v>
                </c:pt>
                <c:pt idx="12">
                  <c:v>6.97</c:v>
                </c:pt>
                <c:pt idx="13">
                  <c:v>7.24</c:v>
                </c:pt>
                <c:pt idx="14">
                  <c:v>8.0299999999999994</c:v>
                </c:pt>
                <c:pt idx="15">
                  <c:v>8.39</c:v>
                </c:pt>
                <c:pt idx="16">
                  <c:v>8.6300000000000008</c:v>
                </c:pt>
                <c:pt idx="17">
                  <c:v>8.73</c:v>
                </c:pt>
                <c:pt idx="18">
                  <c:v>9.24</c:v>
                </c:pt>
                <c:pt idx="19">
                  <c:v>9.59</c:v>
                </c:pt>
                <c:pt idx="20">
                  <c:v>9.7100000000000009</c:v>
                </c:pt>
                <c:pt idx="21">
                  <c:v>9.8000000000000007</c:v>
                </c:pt>
                <c:pt idx="22">
                  <c:v>10.84</c:v>
                </c:pt>
                <c:pt idx="23">
                  <c:v>10.98</c:v>
                </c:pt>
                <c:pt idx="24">
                  <c:v>11.38</c:v>
                </c:pt>
                <c:pt idx="25">
                  <c:v>11.93</c:v>
                </c:pt>
                <c:pt idx="26">
                  <c:v>11.99</c:v>
                </c:pt>
                <c:pt idx="27">
                  <c:v>12.13</c:v>
                </c:pt>
                <c:pt idx="28">
                  <c:v>12.29</c:v>
                </c:pt>
                <c:pt idx="29">
                  <c:v>12.84</c:v>
                </c:pt>
                <c:pt idx="30">
                  <c:v>13.38</c:v>
                </c:pt>
                <c:pt idx="31">
                  <c:v>13.97</c:v>
                </c:pt>
                <c:pt idx="32">
                  <c:v>14.41</c:v>
                </c:pt>
                <c:pt idx="33">
                  <c:v>14.46</c:v>
                </c:pt>
                <c:pt idx="34">
                  <c:v>14.62</c:v>
                </c:pt>
                <c:pt idx="35">
                  <c:v>14.9</c:v>
                </c:pt>
                <c:pt idx="36">
                  <c:v>15.44</c:v>
                </c:pt>
                <c:pt idx="37">
                  <c:v>15.61</c:v>
                </c:pt>
                <c:pt idx="38">
                  <c:v>16.53</c:v>
                </c:pt>
                <c:pt idx="39">
                  <c:v>16.91</c:v>
                </c:pt>
                <c:pt idx="40">
                  <c:v>16.89</c:v>
                </c:pt>
                <c:pt idx="41">
                  <c:v>17.079999999999998</c:v>
                </c:pt>
                <c:pt idx="42">
                  <c:v>17.600000000000001</c:v>
                </c:pt>
                <c:pt idx="43">
                  <c:v>17.97</c:v>
                </c:pt>
                <c:pt idx="44">
                  <c:v>18.03</c:v>
                </c:pt>
                <c:pt idx="45">
                  <c:v>18.12</c:v>
                </c:pt>
                <c:pt idx="46">
                  <c:v>19.34</c:v>
                </c:pt>
                <c:pt idx="47">
                  <c:v>19.37</c:v>
                </c:pt>
                <c:pt idx="48">
                  <c:v>19.86</c:v>
                </c:pt>
                <c:pt idx="49">
                  <c:v>20.260000000000002</c:v>
                </c:pt>
                <c:pt idx="50">
                  <c:v>20.48</c:v>
                </c:pt>
                <c:pt idx="51">
                  <c:v>20.54</c:v>
                </c:pt>
                <c:pt idx="52">
                  <c:v>20.96</c:v>
                </c:pt>
                <c:pt idx="53">
                  <c:v>21.48</c:v>
                </c:pt>
                <c:pt idx="54">
                  <c:v>22.05</c:v>
                </c:pt>
                <c:pt idx="55">
                  <c:v>22.64</c:v>
                </c:pt>
                <c:pt idx="56">
                  <c:v>22.95</c:v>
                </c:pt>
                <c:pt idx="57">
                  <c:v>23.14</c:v>
                </c:pt>
                <c:pt idx="58">
                  <c:v>23.18</c:v>
                </c:pt>
                <c:pt idx="59">
                  <c:v>23.74</c:v>
                </c:pt>
                <c:pt idx="60">
                  <c:v>24.15</c:v>
                </c:pt>
                <c:pt idx="61">
                  <c:v>24.3</c:v>
                </c:pt>
                <c:pt idx="62">
                  <c:v>25.42</c:v>
                </c:pt>
                <c:pt idx="63">
                  <c:v>25.49</c:v>
                </c:pt>
                <c:pt idx="64">
                  <c:v>25.54</c:v>
                </c:pt>
                <c:pt idx="65">
                  <c:v>25.9</c:v>
                </c:pt>
                <c:pt idx="66">
                  <c:v>26.49</c:v>
                </c:pt>
                <c:pt idx="67">
                  <c:v>26.71</c:v>
                </c:pt>
                <c:pt idx="68">
                  <c:v>26.81</c:v>
                </c:pt>
                <c:pt idx="69">
                  <c:v>27.01</c:v>
                </c:pt>
                <c:pt idx="70">
                  <c:v>28</c:v>
                </c:pt>
                <c:pt idx="71">
                  <c:v>28.06</c:v>
                </c:pt>
                <c:pt idx="72">
                  <c:v>28.79</c:v>
                </c:pt>
              </c:numCache>
            </c:numRef>
          </c:val>
          <c:smooth val="0"/>
        </c:ser>
        <c:ser>
          <c:idx val="8"/>
          <c:order val="7"/>
          <c:tx>
            <c:strRef>
              <c:f>'8171S Data'!$AU$160</c:f>
              <c:strCache>
                <c:ptCount val="1"/>
                <c:pt idx="0">
                  <c:v>-3.5°</c:v>
                </c:pt>
              </c:strCache>
            </c:strRef>
          </c:tx>
          <c:marker>
            <c:symbol val="none"/>
          </c:marker>
          <c:val>
            <c:numRef>
              <c:f>'8171S Data'!$AS$163:$AS$235</c:f>
              <c:numCache>
                <c:formatCode>0.00</c:formatCode>
                <c:ptCount val="73"/>
                <c:pt idx="0">
                  <c:v>0.33</c:v>
                </c:pt>
                <c:pt idx="1">
                  <c:v>1.0900000000000001</c:v>
                </c:pt>
                <c:pt idx="2">
                  <c:v>1.61</c:v>
                </c:pt>
                <c:pt idx="3">
                  <c:v>2.15</c:v>
                </c:pt>
                <c:pt idx="4">
                  <c:v>4.1900000000000004</c:v>
                </c:pt>
                <c:pt idx="5">
                  <c:v>4.6100000000000003</c:v>
                </c:pt>
                <c:pt idx="6">
                  <c:v>4.95</c:v>
                </c:pt>
                <c:pt idx="7">
                  <c:v>5.73</c:v>
                </c:pt>
                <c:pt idx="8">
                  <c:v>6.21</c:v>
                </c:pt>
                <c:pt idx="9">
                  <c:v>6.43</c:v>
                </c:pt>
                <c:pt idx="10">
                  <c:v>6.44</c:v>
                </c:pt>
                <c:pt idx="11">
                  <c:v>6.95</c:v>
                </c:pt>
                <c:pt idx="12">
                  <c:v>7.71</c:v>
                </c:pt>
                <c:pt idx="13">
                  <c:v>7.99</c:v>
                </c:pt>
                <c:pt idx="14">
                  <c:v>8.49</c:v>
                </c:pt>
                <c:pt idx="15">
                  <c:v>8.73</c:v>
                </c:pt>
                <c:pt idx="16">
                  <c:v>8.8800000000000008</c:v>
                </c:pt>
                <c:pt idx="17">
                  <c:v>9.09</c:v>
                </c:pt>
                <c:pt idx="18">
                  <c:v>9.66</c:v>
                </c:pt>
                <c:pt idx="19">
                  <c:v>9.9700000000000006</c:v>
                </c:pt>
                <c:pt idx="20">
                  <c:v>10.74</c:v>
                </c:pt>
                <c:pt idx="21">
                  <c:v>11.03</c:v>
                </c:pt>
                <c:pt idx="22">
                  <c:v>11.19</c:v>
                </c:pt>
                <c:pt idx="23">
                  <c:v>11.29</c:v>
                </c:pt>
                <c:pt idx="24">
                  <c:v>11.83</c:v>
                </c:pt>
                <c:pt idx="25">
                  <c:v>12.28</c:v>
                </c:pt>
                <c:pt idx="26">
                  <c:v>12.44</c:v>
                </c:pt>
                <c:pt idx="27">
                  <c:v>12.5</c:v>
                </c:pt>
                <c:pt idx="28">
                  <c:v>13.54</c:v>
                </c:pt>
                <c:pt idx="29">
                  <c:v>13.62</c:v>
                </c:pt>
                <c:pt idx="30">
                  <c:v>13.84</c:v>
                </c:pt>
                <c:pt idx="31">
                  <c:v>14.42</c:v>
                </c:pt>
                <c:pt idx="32">
                  <c:v>14.73</c:v>
                </c:pt>
                <c:pt idx="33">
                  <c:v>14.96</c:v>
                </c:pt>
                <c:pt idx="34">
                  <c:v>15</c:v>
                </c:pt>
                <c:pt idx="35">
                  <c:v>15.5</c:v>
                </c:pt>
                <c:pt idx="36">
                  <c:v>16.21</c:v>
                </c:pt>
                <c:pt idx="37">
                  <c:v>16.559999999999999</c:v>
                </c:pt>
                <c:pt idx="38">
                  <c:v>17.03</c:v>
                </c:pt>
                <c:pt idx="39">
                  <c:v>17.239999999999998</c:v>
                </c:pt>
                <c:pt idx="40">
                  <c:v>17.46</c:v>
                </c:pt>
                <c:pt idx="41">
                  <c:v>17.78</c:v>
                </c:pt>
                <c:pt idx="42">
                  <c:v>18.16</c:v>
                </c:pt>
                <c:pt idx="43">
                  <c:v>18.39</c:v>
                </c:pt>
                <c:pt idx="44">
                  <c:v>19.38</c:v>
                </c:pt>
                <c:pt idx="45">
                  <c:v>19.649999999999999</c:v>
                </c:pt>
                <c:pt idx="46">
                  <c:v>19.75</c:v>
                </c:pt>
                <c:pt idx="47">
                  <c:v>19.84</c:v>
                </c:pt>
                <c:pt idx="48">
                  <c:v>20.46</c:v>
                </c:pt>
                <c:pt idx="49">
                  <c:v>20.83</c:v>
                </c:pt>
                <c:pt idx="50">
                  <c:v>20.98</c:v>
                </c:pt>
                <c:pt idx="51">
                  <c:v>21.02</c:v>
                </c:pt>
                <c:pt idx="52">
                  <c:v>22.14</c:v>
                </c:pt>
                <c:pt idx="53">
                  <c:v>22.39</c:v>
                </c:pt>
                <c:pt idx="54">
                  <c:v>22.68</c:v>
                </c:pt>
                <c:pt idx="55">
                  <c:v>23.22</c:v>
                </c:pt>
                <c:pt idx="56">
                  <c:v>23.51</c:v>
                </c:pt>
                <c:pt idx="57">
                  <c:v>23.74</c:v>
                </c:pt>
                <c:pt idx="58">
                  <c:v>23.81</c:v>
                </c:pt>
                <c:pt idx="59">
                  <c:v>24.36</c:v>
                </c:pt>
                <c:pt idx="60">
                  <c:v>24.94</c:v>
                </c:pt>
                <c:pt idx="61">
                  <c:v>25.62</c:v>
                </c:pt>
                <c:pt idx="62">
                  <c:v>25.98</c:v>
                </c:pt>
                <c:pt idx="63">
                  <c:v>26.16</c:v>
                </c:pt>
                <c:pt idx="64">
                  <c:v>26.33</c:v>
                </c:pt>
                <c:pt idx="65">
                  <c:v>26.7</c:v>
                </c:pt>
                <c:pt idx="66">
                  <c:v>27.06</c:v>
                </c:pt>
                <c:pt idx="67">
                  <c:v>27.24</c:v>
                </c:pt>
                <c:pt idx="68">
                  <c:v>28.39</c:v>
                </c:pt>
                <c:pt idx="69">
                  <c:v>28.55</c:v>
                </c:pt>
                <c:pt idx="70">
                  <c:v>28.61</c:v>
                </c:pt>
                <c:pt idx="71">
                  <c:v>28.84</c:v>
                </c:pt>
                <c:pt idx="72">
                  <c:v>29.43</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Data'!$AY$163:$AY$235</c:f>
              <c:numCache>
                <c:formatCode>0.00</c:formatCode>
                <c:ptCount val="73"/>
                <c:pt idx="0">
                  <c:v>0.14000000000000001</c:v>
                </c:pt>
                <c:pt idx="1">
                  <c:v>0.63</c:v>
                </c:pt>
                <c:pt idx="2">
                  <c:v>1.31</c:v>
                </c:pt>
                <c:pt idx="3">
                  <c:v>1.99</c:v>
                </c:pt>
                <c:pt idx="4">
                  <c:v>2.5499999999999998</c:v>
                </c:pt>
                <c:pt idx="5">
                  <c:v>3.13</c:v>
                </c:pt>
                <c:pt idx="6">
                  <c:v>3.98</c:v>
                </c:pt>
                <c:pt idx="7">
                  <c:v>4.66</c:v>
                </c:pt>
                <c:pt idx="8">
                  <c:v>5.03</c:v>
                </c:pt>
                <c:pt idx="9">
                  <c:v>6.54</c:v>
                </c:pt>
                <c:pt idx="10">
                  <c:v>6.74</c:v>
                </c:pt>
                <c:pt idx="11">
                  <c:v>6.97</c:v>
                </c:pt>
                <c:pt idx="12">
                  <c:v>7.48</c:v>
                </c:pt>
                <c:pt idx="13">
                  <c:v>7.96</c:v>
                </c:pt>
                <c:pt idx="14">
                  <c:v>8.0399999999999991</c:v>
                </c:pt>
                <c:pt idx="15">
                  <c:v>8.24</c:v>
                </c:pt>
                <c:pt idx="16">
                  <c:v>8.64</c:v>
                </c:pt>
                <c:pt idx="17">
                  <c:v>9.36</c:v>
                </c:pt>
                <c:pt idx="18">
                  <c:v>9.64</c:v>
                </c:pt>
                <c:pt idx="19">
                  <c:v>10.1</c:v>
                </c:pt>
                <c:pt idx="20">
                  <c:v>10.34</c:v>
                </c:pt>
                <c:pt idx="21">
                  <c:v>10.44</c:v>
                </c:pt>
                <c:pt idx="22">
                  <c:v>10.73</c:v>
                </c:pt>
                <c:pt idx="23">
                  <c:v>11.33</c:v>
                </c:pt>
                <c:pt idx="24">
                  <c:v>11.59</c:v>
                </c:pt>
                <c:pt idx="25">
                  <c:v>12.36</c:v>
                </c:pt>
                <c:pt idx="26">
                  <c:v>12.64</c:v>
                </c:pt>
                <c:pt idx="27">
                  <c:v>12.93</c:v>
                </c:pt>
                <c:pt idx="28">
                  <c:v>12.94</c:v>
                </c:pt>
                <c:pt idx="29">
                  <c:v>13.43</c:v>
                </c:pt>
                <c:pt idx="30">
                  <c:v>13.83</c:v>
                </c:pt>
                <c:pt idx="31">
                  <c:v>14.09</c:v>
                </c:pt>
                <c:pt idx="32">
                  <c:v>14.24</c:v>
                </c:pt>
                <c:pt idx="33">
                  <c:v>15.29</c:v>
                </c:pt>
                <c:pt idx="34">
                  <c:v>15.52</c:v>
                </c:pt>
                <c:pt idx="35">
                  <c:v>15.66</c:v>
                </c:pt>
                <c:pt idx="36">
                  <c:v>16.27</c:v>
                </c:pt>
                <c:pt idx="37">
                  <c:v>16.59</c:v>
                </c:pt>
                <c:pt idx="38">
                  <c:v>16.739999999999998</c:v>
                </c:pt>
                <c:pt idx="39">
                  <c:v>16.809999999999999</c:v>
                </c:pt>
                <c:pt idx="40">
                  <c:v>17.45</c:v>
                </c:pt>
                <c:pt idx="41">
                  <c:v>17.91</c:v>
                </c:pt>
                <c:pt idx="42">
                  <c:v>18.399999999999999</c:v>
                </c:pt>
                <c:pt idx="43">
                  <c:v>18.87</c:v>
                </c:pt>
                <c:pt idx="44">
                  <c:v>19.05</c:v>
                </c:pt>
                <c:pt idx="45">
                  <c:v>19.18</c:v>
                </c:pt>
                <c:pt idx="46">
                  <c:v>19.54</c:v>
                </c:pt>
                <c:pt idx="47">
                  <c:v>20.09</c:v>
                </c:pt>
                <c:pt idx="48">
                  <c:v>20.34</c:v>
                </c:pt>
                <c:pt idx="49">
                  <c:v>21.12</c:v>
                </c:pt>
                <c:pt idx="50">
                  <c:v>21.49</c:v>
                </c:pt>
                <c:pt idx="51">
                  <c:v>21.59</c:v>
                </c:pt>
                <c:pt idx="52">
                  <c:v>21.76</c:v>
                </c:pt>
                <c:pt idx="53">
                  <c:v>22.31</c:v>
                </c:pt>
                <c:pt idx="54">
                  <c:v>22.82</c:v>
                </c:pt>
                <c:pt idx="55">
                  <c:v>22.94</c:v>
                </c:pt>
                <c:pt idx="56">
                  <c:v>23.01</c:v>
                </c:pt>
                <c:pt idx="57">
                  <c:v>24.08</c:v>
                </c:pt>
                <c:pt idx="58">
                  <c:v>24.13</c:v>
                </c:pt>
                <c:pt idx="59">
                  <c:v>24.49</c:v>
                </c:pt>
                <c:pt idx="60">
                  <c:v>25.12</c:v>
                </c:pt>
                <c:pt idx="61">
                  <c:v>25.54</c:v>
                </c:pt>
                <c:pt idx="62">
                  <c:v>25.54</c:v>
                </c:pt>
                <c:pt idx="63">
                  <c:v>25.78</c:v>
                </c:pt>
                <c:pt idx="64">
                  <c:v>26.31</c:v>
                </c:pt>
                <c:pt idx="65">
                  <c:v>26.79</c:v>
                </c:pt>
                <c:pt idx="66">
                  <c:v>27.48</c:v>
                </c:pt>
                <c:pt idx="67">
                  <c:v>27.79</c:v>
                </c:pt>
                <c:pt idx="68">
                  <c:v>28</c:v>
                </c:pt>
                <c:pt idx="69">
                  <c:v>28.18</c:v>
                </c:pt>
                <c:pt idx="70">
                  <c:v>28.62</c:v>
                </c:pt>
                <c:pt idx="71">
                  <c:v>28.98</c:v>
                </c:pt>
                <c:pt idx="72">
                  <c:v>29.15</c:v>
                </c:pt>
              </c:numCache>
            </c:numRef>
          </c:val>
          <c:smooth val="0"/>
        </c:ser>
        <c:dLbls>
          <c:showLegendKey val="0"/>
          <c:showVal val="0"/>
          <c:showCatName val="0"/>
          <c:showSerName val="0"/>
          <c:showPercent val="0"/>
          <c:showBubbleSize val="0"/>
        </c:dLbls>
        <c:marker val="1"/>
        <c:smooth val="0"/>
        <c:axId val="73608192"/>
        <c:axId val="73639040"/>
      </c:lineChart>
      <c:catAx>
        <c:axId val="7360819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3639040"/>
        <c:crosses val="autoZero"/>
        <c:auto val="1"/>
        <c:lblAlgn val="ctr"/>
        <c:lblOffset val="100"/>
        <c:tickMarkSkip val="1"/>
        <c:noMultiLvlLbl val="0"/>
      </c:catAx>
      <c:valAx>
        <c:axId val="7363904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608192"/>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100kph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Data'!$E$241:$E$313</c:f>
              <c:numCache>
                <c:formatCode>0</c:formatCode>
                <c:ptCount val="73"/>
                <c:pt idx="0">
                  <c:v>1648.0862068965519</c:v>
                </c:pt>
                <c:pt idx="1">
                  <c:v>771.57746478873241</c:v>
                </c:pt>
                <c:pt idx="2">
                  <c:v>549.01785714285711</c:v>
                </c:pt>
                <c:pt idx="3">
                  <c:v>713.20689655172418</c:v>
                </c:pt>
                <c:pt idx="4">
                  <c:v>810.875</c:v>
                </c:pt>
                <c:pt idx="5">
                  <c:v>873.53066666666666</c:v>
                </c:pt>
                <c:pt idx="6">
                  <c:v>934.74292452830196</c:v>
                </c:pt>
                <c:pt idx="7">
                  <c:v>955.90191897654586</c:v>
                </c:pt>
                <c:pt idx="8">
                  <c:v>885.92015968063879</c:v>
                </c:pt>
                <c:pt idx="9">
                  <c:v>984.47771836007121</c:v>
                </c:pt>
                <c:pt idx="10">
                  <c:v>960.18707482993193</c:v>
                </c:pt>
                <c:pt idx="11">
                  <c:v>1036.6739130434783</c:v>
                </c:pt>
                <c:pt idx="12">
                  <c:v>993.16584564860432</c:v>
                </c:pt>
                <c:pt idx="13">
                  <c:v>1043.1864661654135</c:v>
                </c:pt>
                <c:pt idx="14">
                  <c:v>1077.5513748191026</c:v>
                </c:pt>
                <c:pt idx="15">
                  <c:v>1019.6351931330472</c:v>
                </c:pt>
                <c:pt idx="16">
                  <c:v>1076.1539548022599</c:v>
                </c:pt>
                <c:pt idx="17">
                  <c:v>1120.826801517067</c:v>
                </c:pt>
                <c:pt idx="18">
                  <c:v>1073.97875</c:v>
                </c:pt>
                <c:pt idx="19">
                  <c:v>1053.6021377672209</c:v>
                </c:pt>
                <c:pt idx="20">
                  <c:v>1138.986348122867</c:v>
                </c:pt>
                <c:pt idx="21">
                  <c:v>1118</c:v>
                </c:pt>
                <c:pt idx="22">
                  <c:v>1079.5534934497816</c:v>
                </c:pt>
                <c:pt idx="23">
                  <c:v>1164.0845824411135</c:v>
                </c:pt>
                <c:pt idx="24">
                  <c:v>1115.7206931702344</c:v>
                </c:pt>
                <c:pt idx="25">
                  <c:v>1155.9799043062201</c:v>
                </c:pt>
                <c:pt idx="26">
                  <c:v>1091.3076216712579</c:v>
                </c:pt>
                <c:pt idx="27">
                  <c:v>1163.4593386952638</c:v>
                </c:pt>
                <c:pt idx="28">
                  <c:v>1131.83908045977</c:v>
                </c:pt>
                <c:pt idx="29">
                  <c:v>1145.3636363636363</c:v>
                </c:pt>
                <c:pt idx="30">
                  <c:v>1148.533613445378</c:v>
                </c:pt>
                <c:pt idx="31">
                  <c:v>1133.9584013050571</c:v>
                </c:pt>
                <c:pt idx="32">
                  <c:v>1171.6459677419352</c:v>
                </c:pt>
                <c:pt idx="33">
                  <c:v>1174.4857784431138</c:v>
                </c:pt>
                <c:pt idx="34">
                  <c:v>1139.452398523985</c:v>
                </c:pt>
                <c:pt idx="35">
                  <c:v>1136.334548104956</c:v>
                </c:pt>
                <c:pt idx="36">
                  <c:v>1155.532857142857</c:v>
                </c:pt>
                <c:pt idx="37">
                  <c:v>1141.5003445899379</c:v>
                </c:pt>
                <c:pt idx="38">
                  <c:v>1137.2109164420483</c:v>
                </c:pt>
                <c:pt idx="39">
                  <c:v>1162.3473333333334</c:v>
                </c:pt>
                <c:pt idx="40">
                  <c:v>1137.5299934080422</c:v>
                </c:pt>
                <c:pt idx="41">
                  <c:v>1143.3617153511498</c:v>
                </c:pt>
                <c:pt idx="42">
                  <c:v>1168.4748157248157</c:v>
                </c:pt>
                <c:pt idx="43">
                  <c:v>1122.6583333333333</c:v>
                </c:pt>
                <c:pt idx="44">
                  <c:v>1150.4771126760563</c:v>
                </c:pt>
                <c:pt idx="45">
                  <c:v>1170.2945961650203</c:v>
                </c:pt>
                <c:pt idx="46">
                  <c:v>1150.3308270676691</c:v>
                </c:pt>
                <c:pt idx="47">
                  <c:v>1153.4117647058824</c:v>
                </c:pt>
                <c:pt idx="48">
                  <c:v>1173.2517945886252</c:v>
                </c:pt>
                <c:pt idx="49">
                  <c:v>1170.424973204716</c:v>
                </c:pt>
                <c:pt idx="50">
                  <c:v>1138.9515877147319</c:v>
                </c:pt>
                <c:pt idx="51">
                  <c:v>1152.9196108550948</c:v>
                </c:pt>
                <c:pt idx="52">
                  <c:v>1170.8166496424926</c:v>
                </c:pt>
                <c:pt idx="53">
                  <c:v>1178.478260869565</c:v>
                </c:pt>
                <c:pt idx="54">
                  <c:v>1143.7106824925818</c:v>
                </c:pt>
                <c:pt idx="55">
                  <c:v>1150.4176413255361</c:v>
                </c:pt>
                <c:pt idx="56">
                  <c:v>1165.5744680851062</c:v>
                </c:pt>
                <c:pt idx="57">
                  <c:v>1167.8602298850574</c:v>
                </c:pt>
                <c:pt idx="58">
                  <c:v>1163.9904545454547</c:v>
                </c:pt>
                <c:pt idx="59">
                  <c:v>1157.1656050955414</c:v>
                </c:pt>
                <c:pt idx="60">
                  <c:v>1157.3942908117749</c:v>
                </c:pt>
                <c:pt idx="61">
                  <c:v>1176.9321959755032</c:v>
                </c:pt>
                <c:pt idx="62">
                  <c:v>1150.0121475054229</c:v>
                </c:pt>
                <c:pt idx="63">
                  <c:v>1164.4422327996538</c:v>
                </c:pt>
                <c:pt idx="64">
                  <c:v>1167.7788666382617</c:v>
                </c:pt>
                <c:pt idx="65">
                  <c:v>1169.9202127659573</c:v>
                </c:pt>
                <c:pt idx="66">
                  <c:v>1154.2631578947369</c:v>
                </c:pt>
                <c:pt idx="67">
                  <c:v>1138.8847376788553</c:v>
                </c:pt>
                <c:pt idx="68">
                  <c:v>1171.8345125786161</c:v>
                </c:pt>
                <c:pt idx="69">
                  <c:v>1158.8971048513301</c:v>
                </c:pt>
                <c:pt idx="70">
                  <c:v>1161.1677067082683</c:v>
                </c:pt>
                <c:pt idx="71">
                  <c:v>1134.178217821782</c:v>
                </c:pt>
                <c:pt idx="72">
                  <c:v>1156.8252427184466</c:v>
                </c:pt>
              </c:numCache>
            </c:numRef>
          </c:val>
          <c:smooth val="0"/>
        </c:ser>
        <c:ser>
          <c:idx val="5"/>
          <c:order val="1"/>
          <c:tx>
            <c:strRef>
              <c:f>'8171S Data'!$K$238</c:f>
              <c:strCache>
                <c:ptCount val="1"/>
                <c:pt idx="0">
                  <c:v>-0.5°</c:v>
                </c:pt>
              </c:strCache>
            </c:strRef>
          </c:tx>
          <c:marker>
            <c:symbol val="none"/>
          </c:marker>
          <c:val>
            <c:numRef>
              <c:f>'8171S Data'!$K$241:$K$313</c:f>
              <c:numCache>
                <c:formatCode>0</c:formatCode>
                <c:ptCount val="73"/>
                <c:pt idx="0">
                  <c:v>812.77914110429447</c:v>
                </c:pt>
                <c:pt idx="1">
                  <c:v>962.47177419354841</c:v>
                </c:pt>
                <c:pt idx="2">
                  <c:v>760.70103092783506</c:v>
                </c:pt>
                <c:pt idx="3">
                  <c:v>936.79510703363906</c:v>
                </c:pt>
                <c:pt idx="4">
                  <c:v>967.21710526315792</c:v>
                </c:pt>
                <c:pt idx="5">
                  <c:v>1042.1012931034484</c:v>
                </c:pt>
                <c:pt idx="6">
                  <c:v>1013.7796610169491</c:v>
                </c:pt>
                <c:pt idx="7">
                  <c:v>965.25616698292231</c:v>
                </c:pt>
                <c:pt idx="8">
                  <c:v>1077.4927536231885</c:v>
                </c:pt>
                <c:pt idx="9">
                  <c:v>1073.7418244406197</c:v>
                </c:pt>
                <c:pt idx="10">
                  <c:v>1018.6655052264807</c:v>
                </c:pt>
                <c:pt idx="11">
                  <c:v>995.63622047244098</c:v>
                </c:pt>
                <c:pt idx="12">
                  <c:v>1092.3653846153845</c:v>
                </c:pt>
                <c:pt idx="13">
                  <c:v>1025.4866760168304</c:v>
                </c:pt>
                <c:pt idx="14">
                  <c:v>1152.9375</c:v>
                </c:pt>
                <c:pt idx="15">
                  <c:v>1121.6298701298701</c:v>
                </c:pt>
                <c:pt idx="16">
                  <c:v>1091.4151670951155</c:v>
                </c:pt>
                <c:pt idx="17">
                  <c:v>1151.3316770186336</c:v>
                </c:pt>
                <c:pt idx="18">
                  <c:v>1100.5110081112398</c:v>
                </c:pt>
                <c:pt idx="19">
                  <c:v>1127.4852941176471</c:v>
                </c:pt>
                <c:pt idx="20">
                  <c:v>1173.3753910323253</c:v>
                </c:pt>
                <c:pt idx="21">
                  <c:v>1126.9799196787149</c:v>
                </c:pt>
                <c:pt idx="22">
                  <c:v>1152.1673346693385</c:v>
                </c:pt>
                <c:pt idx="23">
                  <c:v>1134.0664023785926</c:v>
                </c:pt>
                <c:pt idx="24">
                  <c:v>1101.7591377694471</c:v>
                </c:pt>
                <c:pt idx="25">
                  <c:v>1166.1459655485041</c:v>
                </c:pt>
                <c:pt idx="26">
                  <c:v>1155.1328545780968</c:v>
                </c:pt>
                <c:pt idx="27">
                  <c:v>1130.9306049822064</c:v>
                </c:pt>
                <c:pt idx="28">
                  <c:v>1148.9796251018745</c:v>
                </c:pt>
                <c:pt idx="29">
                  <c:v>1178.2976480129764</c:v>
                </c:pt>
                <c:pt idx="30">
                  <c:v>1124.2160444797457</c:v>
                </c:pt>
                <c:pt idx="31">
                  <c:v>1173.1365705614569</c:v>
                </c:pt>
                <c:pt idx="32">
                  <c:v>1131.1723122238586</c:v>
                </c:pt>
                <c:pt idx="33">
                  <c:v>1169.7819110138582</c:v>
                </c:pt>
                <c:pt idx="34">
                  <c:v>1141.96875</c:v>
                </c:pt>
                <c:pt idx="35">
                  <c:v>1166.1154653603921</c:v>
                </c:pt>
                <c:pt idx="36">
                  <c:v>1149.7699594046007</c:v>
                </c:pt>
                <c:pt idx="37">
                  <c:v>1169.4439403758911</c:v>
                </c:pt>
                <c:pt idx="38">
                  <c:v>1141.1138676844782</c:v>
                </c:pt>
                <c:pt idx="39">
                  <c:v>1168.84984423676</c:v>
                </c:pt>
                <c:pt idx="40">
                  <c:v>1159.2778473091364</c:v>
                </c:pt>
                <c:pt idx="41">
                  <c:v>1142.8066869300912</c:v>
                </c:pt>
                <c:pt idx="42">
                  <c:v>1167.1866825208085</c:v>
                </c:pt>
                <c:pt idx="43">
                  <c:v>1157.0381455399061</c:v>
                </c:pt>
                <c:pt idx="44">
                  <c:v>1180.0418293363077</c:v>
                </c:pt>
                <c:pt idx="45">
                  <c:v>1139.4646187602852</c:v>
                </c:pt>
                <c:pt idx="46">
                  <c:v>1166.3837778987479</c:v>
                </c:pt>
                <c:pt idx="47">
                  <c:v>1147.5161637931035</c:v>
                </c:pt>
                <c:pt idx="48">
                  <c:v>1143.2887953708573</c:v>
                </c:pt>
                <c:pt idx="49">
                  <c:v>1171.499741334713</c:v>
                </c:pt>
                <c:pt idx="50">
                  <c:v>1166.5961934156376</c:v>
                </c:pt>
                <c:pt idx="51">
                  <c:v>1173.04</c:v>
                </c:pt>
                <c:pt idx="52">
                  <c:v>1175.0905130687318</c:v>
                </c:pt>
                <c:pt idx="53">
                  <c:v>1158.9681774349085</c:v>
                </c:pt>
                <c:pt idx="54">
                  <c:v>1150.2954438703616</c:v>
                </c:pt>
                <c:pt idx="55">
                  <c:v>1163.7857473391948</c:v>
                </c:pt>
                <c:pt idx="56">
                  <c:v>1168.2356717102248</c:v>
                </c:pt>
                <c:pt idx="57">
                  <c:v>1166.299226921328</c:v>
                </c:pt>
                <c:pt idx="58">
                  <c:v>1159.8367899008115</c:v>
                </c:pt>
                <c:pt idx="59">
                  <c:v>1138.077967586509</c:v>
                </c:pt>
                <c:pt idx="60">
                  <c:v>1149.2962962962963</c:v>
                </c:pt>
                <c:pt idx="61">
                  <c:v>1172.3082077051927</c:v>
                </c:pt>
                <c:pt idx="62">
                  <c:v>1160.7158199091284</c:v>
                </c:pt>
                <c:pt idx="63">
                  <c:v>1164.6595744680849</c:v>
                </c:pt>
                <c:pt idx="64">
                  <c:v>1177.5749285422621</c:v>
                </c:pt>
                <c:pt idx="65">
                  <c:v>1138.5794317727091</c:v>
                </c:pt>
                <c:pt idx="66">
                  <c:v>1164.8952343442299</c:v>
                </c:pt>
                <c:pt idx="67">
                  <c:v>1160.5967174677608</c:v>
                </c:pt>
                <c:pt idx="68">
                  <c:v>1148.9857677902621</c:v>
                </c:pt>
                <c:pt idx="69">
                  <c:v>1157.7798062593145</c:v>
                </c:pt>
                <c:pt idx="70">
                  <c:v>1162.7531504818385</c:v>
                </c:pt>
                <c:pt idx="71">
                  <c:v>1134.0124862284245</c:v>
                </c:pt>
                <c:pt idx="72">
                  <c:v>1152.6105111591071</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Data'!$Q$241:$Q$313</c:f>
              <c:numCache>
                <c:formatCode>0</c:formatCode>
                <c:ptCount val="73"/>
                <c:pt idx="0">
                  <c:v>1040.1645569620252</c:v>
                </c:pt>
                <c:pt idx="1">
                  <c:v>1103.6666666666667</c:v>
                </c:pt>
                <c:pt idx="2">
                  <c:v>991.67231638418059</c:v>
                </c:pt>
                <c:pt idx="3">
                  <c:v>796.63157894736833</c:v>
                </c:pt>
                <c:pt idx="4">
                  <c:v>927.51273885350315</c:v>
                </c:pt>
                <c:pt idx="5">
                  <c:v>999.27433628318579</c:v>
                </c:pt>
                <c:pt idx="6">
                  <c:v>902.91152263374477</c:v>
                </c:pt>
                <c:pt idx="7">
                  <c:v>999.77207392197124</c:v>
                </c:pt>
                <c:pt idx="8">
                  <c:v>974.03219315895376</c:v>
                </c:pt>
                <c:pt idx="9">
                  <c:v>1009.6122082585276</c:v>
                </c:pt>
                <c:pt idx="10">
                  <c:v>1003.681109185442</c:v>
                </c:pt>
                <c:pt idx="11">
                  <c:v>1001.6211604095563</c:v>
                </c:pt>
                <c:pt idx="12">
                  <c:v>1021.0690235690236</c:v>
                </c:pt>
                <c:pt idx="13">
                  <c:v>1079.3928057553956</c:v>
                </c:pt>
                <c:pt idx="14">
                  <c:v>1016.3636363636363</c:v>
                </c:pt>
                <c:pt idx="15">
                  <c:v>1044.1698113207547</c:v>
                </c:pt>
                <c:pt idx="16">
                  <c:v>1114.4349489795918</c:v>
                </c:pt>
                <c:pt idx="17">
                  <c:v>1058.0332922318125</c:v>
                </c:pt>
                <c:pt idx="18">
                  <c:v>1034.8031980319802</c:v>
                </c:pt>
                <c:pt idx="19">
                  <c:v>1091.9534050179213</c:v>
                </c:pt>
                <c:pt idx="20">
                  <c:v>1114.2272215973003</c:v>
                </c:pt>
                <c:pt idx="21">
                  <c:v>1135.2274176408075</c:v>
                </c:pt>
                <c:pt idx="22">
                  <c:v>1080.1304347826085</c:v>
                </c:pt>
                <c:pt idx="23">
                  <c:v>1105.4074436826641</c:v>
                </c:pt>
                <c:pt idx="24">
                  <c:v>1125.5759922555662</c:v>
                </c:pt>
                <c:pt idx="25">
                  <c:v>1124.4811594202899</c:v>
                </c:pt>
                <c:pt idx="26">
                  <c:v>1082.9035486806188</c:v>
                </c:pt>
                <c:pt idx="27">
                  <c:v>1101.6896551724137</c:v>
                </c:pt>
                <c:pt idx="28">
                  <c:v>1133.0164644714039</c:v>
                </c:pt>
                <c:pt idx="29">
                  <c:v>1150.121308858739</c:v>
                </c:pt>
                <c:pt idx="30">
                  <c:v>1123.7858280254777</c:v>
                </c:pt>
                <c:pt idx="31">
                  <c:v>1135.1796690307328</c:v>
                </c:pt>
                <c:pt idx="32">
                  <c:v>1145.9715165511932</c:v>
                </c:pt>
                <c:pt idx="33">
                  <c:v>1099.3804589193189</c:v>
                </c:pt>
                <c:pt idx="34">
                  <c:v>1113.1391304347826</c:v>
                </c:pt>
                <c:pt idx="35">
                  <c:v>1132.456896551724</c:v>
                </c:pt>
                <c:pt idx="36">
                  <c:v>1139.0269694819021</c:v>
                </c:pt>
                <c:pt idx="37">
                  <c:v>1152.7756452680344</c:v>
                </c:pt>
                <c:pt idx="38">
                  <c:v>1133.9502322495023</c:v>
                </c:pt>
                <c:pt idx="39">
                  <c:v>1133.0115089514065</c:v>
                </c:pt>
                <c:pt idx="40">
                  <c:v>1114.8575890068705</c:v>
                </c:pt>
                <c:pt idx="41">
                  <c:v>1129.6888068880687</c:v>
                </c:pt>
                <c:pt idx="42">
                  <c:v>1150.5597792765175</c:v>
                </c:pt>
                <c:pt idx="43">
                  <c:v>1109.0053635280092</c:v>
                </c:pt>
                <c:pt idx="44">
                  <c:v>1126.4401858304298</c:v>
                </c:pt>
                <c:pt idx="45">
                  <c:v>1126.5030985915491</c:v>
                </c:pt>
                <c:pt idx="46">
                  <c:v>1144.0846446011938</c:v>
                </c:pt>
                <c:pt idx="47">
                  <c:v>1145.7539125742039</c:v>
                </c:pt>
                <c:pt idx="48">
                  <c:v>1135.3751339764201</c:v>
                </c:pt>
                <c:pt idx="49">
                  <c:v>1117.7025013304949</c:v>
                </c:pt>
                <c:pt idx="50">
                  <c:v>1134.4157650695518</c:v>
                </c:pt>
                <c:pt idx="51">
                  <c:v>1157.3821591485048</c:v>
                </c:pt>
                <c:pt idx="52">
                  <c:v>1133.1308270676693</c:v>
                </c:pt>
                <c:pt idx="53">
                  <c:v>1126.0586256607401</c:v>
                </c:pt>
                <c:pt idx="54">
                  <c:v>1145.9101283880173</c:v>
                </c:pt>
                <c:pt idx="55">
                  <c:v>1150.9605325725154</c:v>
                </c:pt>
                <c:pt idx="56">
                  <c:v>1114.3835489833639</c:v>
                </c:pt>
                <c:pt idx="57">
                  <c:v>1158.1099000908264</c:v>
                </c:pt>
                <c:pt idx="58">
                  <c:v>1145.7481949458484</c:v>
                </c:pt>
                <c:pt idx="59">
                  <c:v>1142.4781054512957</c:v>
                </c:pt>
                <c:pt idx="60">
                  <c:v>1162.8289765175011</c:v>
                </c:pt>
                <c:pt idx="61">
                  <c:v>1158.797695262484</c:v>
                </c:pt>
                <c:pt idx="62">
                  <c:v>1127.0046629927936</c:v>
                </c:pt>
                <c:pt idx="63">
                  <c:v>1151.5998353231782</c:v>
                </c:pt>
                <c:pt idx="64">
                  <c:v>1147.7557903291345</c:v>
                </c:pt>
                <c:pt idx="65">
                  <c:v>1137.3612565445026</c:v>
                </c:pt>
                <c:pt idx="66">
                  <c:v>1160.8957996768984</c:v>
                </c:pt>
                <c:pt idx="67">
                  <c:v>1155.5742924528302</c:v>
                </c:pt>
                <c:pt idx="68">
                  <c:v>1130.3932322053674</c:v>
                </c:pt>
                <c:pt idx="69">
                  <c:v>1122.0139833711262</c:v>
                </c:pt>
                <c:pt idx="70">
                  <c:v>1144.3229514275122</c:v>
                </c:pt>
                <c:pt idx="71">
                  <c:v>1134.2595729013256</c:v>
                </c:pt>
                <c:pt idx="72">
                  <c:v>1147.0975073313782</c:v>
                </c:pt>
              </c:numCache>
            </c:numRef>
          </c:val>
          <c:smooth val="0"/>
        </c:ser>
        <c:ser>
          <c:idx val="6"/>
          <c:order val="3"/>
          <c:tx>
            <c:strRef>
              <c:f>'8171S Data'!$W$238</c:f>
              <c:strCache>
                <c:ptCount val="1"/>
                <c:pt idx="0">
                  <c:v>-1.5°</c:v>
                </c:pt>
              </c:strCache>
            </c:strRef>
          </c:tx>
          <c:marker>
            <c:symbol val="none"/>
          </c:marker>
          <c:val>
            <c:numRef>
              <c:f>'8171S Data'!$W$241:$W$313</c:f>
              <c:numCache>
                <c:formatCode>0</c:formatCode>
                <c:ptCount val="73"/>
                <c:pt idx="0">
                  <c:v>3094.9512195121952</c:v>
                </c:pt>
                <c:pt idx="1">
                  <c:v>1056.7397260273972</c:v>
                </c:pt>
                <c:pt idx="2">
                  <c:v>920.58364312267645</c:v>
                </c:pt>
                <c:pt idx="3">
                  <c:v>826.74110032362466</c:v>
                </c:pt>
                <c:pt idx="4">
                  <c:v>1056.232044198895</c:v>
                </c:pt>
                <c:pt idx="5">
                  <c:v>961.53349282296665</c:v>
                </c:pt>
                <c:pt idx="6">
                  <c:v>973.47222222222217</c:v>
                </c:pt>
                <c:pt idx="7">
                  <c:v>1057.106753812636</c:v>
                </c:pt>
                <c:pt idx="8">
                  <c:v>974.25714285714275</c:v>
                </c:pt>
                <c:pt idx="9">
                  <c:v>1009.3055555555557</c:v>
                </c:pt>
                <c:pt idx="10">
                  <c:v>1124.7003424657535</c:v>
                </c:pt>
                <c:pt idx="11">
                  <c:v>1029.0092735703245</c:v>
                </c:pt>
                <c:pt idx="12">
                  <c:v>1073.515015015015</c:v>
                </c:pt>
                <c:pt idx="13">
                  <c:v>1103.2463343108502</c:v>
                </c:pt>
                <c:pt idx="14">
                  <c:v>1065.0335276967928</c:v>
                </c:pt>
                <c:pt idx="15">
                  <c:v>1044.6265223274697</c:v>
                </c:pt>
                <c:pt idx="16">
                  <c:v>1105.050193050193</c:v>
                </c:pt>
                <c:pt idx="17">
                  <c:v>1070.3127962085307</c:v>
                </c:pt>
                <c:pt idx="18">
                  <c:v>1083.9300225733634</c:v>
                </c:pt>
                <c:pt idx="19">
                  <c:v>1093.4015401540155</c:v>
                </c:pt>
                <c:pt idx="20">
                  <c:v>1104.6180631120785</c:v>
                </c:pt>
                <c:pt idx="21">
                  <c:v>1145.4136460554369</c:v>
                </c:pt>
                <c:pt idx="22">
                  <c:v>1057.8259557344063</c:v>
                </c:pt>
                <c:pt idx="23">
                  <c:v>1131.6474609375</c:v>
                </c:pt>
                <c:pt idx="24">
                  <c:v>1092.6888246628132</c:v>
                </c:pt>
                <c:pt idx="25">
                  <c:v>1092.1925087108013</c:v>
                </c:pt>
                <c:pt idx="26">
                  <c:v>1131.9269759450169</c:v>
                </c:pt>
                <c:pt idx="27">
                  <c:v>1106.4245038826575</c:v>
                </c:pt>
                <c:pt idx="28">
                  <c:v>1147.9299835255354</c:v>
                </c:pt>
                <c:pt idx="29">
                  <c:v>1107.6398066075747</c:v>
                </c:pt>
                <c:pt idx="30">
                  <c:v>1139.1943127962084</c:v>
                </c:pt>
                <c:pt idx="31">
                  <c:v>1117.5615686274509</c:v>
                </c:pt>
                <c:pt idx="32">
                  <c:v>1091.7240333586051</c:v>
                </c:pt>
                <c:pt idx="33">
                  <c:v>1129.244252873563</c:v>
                </c:pt>
                <c:pt idx="34">
                  <c:v>1159.0564971751412</c:v>
                </c:pt>
                <c:pt idx="35">
                  <c:v>1129.8367486338796</c:v>
                </c:pt>
                <c:pt idx="36">
                  <c:v>1119.1224899598394</c:v>
                </c:pt>
                <c:pt idx="37">
                  <c:v>1149.8160158835208</c:v>
                </c:pt>
                <c:pt idx="38">
                  <c:v>1114.7031454783748</c:v>
                </c:pt>
                <c:pt idx="39">
                  <c:v>1147.5692695214104</c:v>
                </c:pt>
                <c:pt idx="40">
                  <c:v>1112.4790123456789</c:v>
                </c:pt>
                <c:pt idx="41">
                  <c:v>1132.1894923258558</c:v>
                </c:pt>
                <c:pt idx="42">
                  <c:v>1141.3321739130433</c:v>
                </c:pt>
                <c:pt idx="43">
                  <c:v>1123.4271844660191</c:v>
                </c:pt>
                <c:pt idx="44">
                  <c:v>1140.4485294117646</c:v>
                </c:pt>
                <c:pt idx="45">
                  <c:v>1100.5895439377084</c:v>
                </c:pt>
                <c:pt idx="46">
                  <c:v>1147.2938951917881</c:v>
                </c:pt>
                <c:pt idx="47">
                  <c:v>1123.6705819540844</c:v>
                </c:pt>
                <c:pt idx="48">
                  <c:v>1145.9499999999998</c:v>
                </c:pt>
                <c:pt idx="49">
                  <c:v>1116.0366281986956</c:v>
                </c:pt>
                <c:pt idx="50">
                  <c:v>1140.9649298597192</c:v>
                </c:pt>
                <c:pt idx="51">
                  <c:v>1165.8423423423421</c:v>
                </c:pt>
                <c:pt idx="52">
                  <c:v>1111.4999999999998</c:v>
                </c:pt>
                <c:pt idx="53">
                  <c:v>1144.2902612826601</c:v>
                </c:pt>
                <c:pt idx="54">
                  <c:v>1121.4278301886791</c:v>
                </c:pt>
                <c:pt idx="55">
                  <c:v>1140.8538533834585</c:v>
                </c:pt>
                <c:pt idx="56">
                  <c:v>1121.3442245743211</c:v>
                </c:pt>
                <c:pt idx="57">
                  <c:v>1143.9188586714222</c:v>
                </c:pt>
                <c:pt idx="58">
                  <c:v>1109.9269146608312</c:v>
                </c:pt>
                <c:pt idx="59">
                  <c:v>1142.8869863013699</c:v>
                </c:pt>
                <c:pt idx="60">
                  <c:v>1118.9414736842105</c:v>
                </c:pt>
                <c:pt idx="61">
                  <c:v>1142.0278128950695</c:v>
                </c:pt>
                <c:pt idx="62">
                  <c:v>1112.6272461345591</c:v>
                </c:pt>
                <c:pt idx="63">
                  <c:v>1141.2821559820336</c:v>
                </c:pt>
                <c:pt idx="64">
                  <c:v>1133.1447634452084</c:v>
                </c:pt>
                <c:pt idx="65">
                  <c:v>1110.8333333333333</c:v>
                </c:pt>
                <c:pt idx="66">
                  <c:v>1140.7549923195083</c:v>
                </c:pt>
                <c:pt idx="67">
                  <c:v>1129.5257731958761</c:v>
                </c:pt>
                <c:pt idx="68">
                  <c:v>1137.8121189024391</c:v>
                </c:pt>
                <c:pt idx="69">
                  <c:v>1143.8738335199703</c:v>
                </c:pt>
                <c:pt idx="70">
                  <c:v>1124.1677087164396</c:v>
                </c:pt>
                <c:pt idx="71">
                  <c:v>1138.8246895544191</c:v>
                </c:pt>
                <c:pt idx="72">
                  <c:v>1129.004739336493</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Data'!$AC$241:$AC$313</c:f>
              <c:numCache>
                <c:formatCode>0</c:formatCode>
                <c:ptCount val="73"/>
                <c:pt idx="0">
                  <c:v>1634</c:v>
                </c:pt>
                <c:pt idx="1">
                  <c:v>1278.2727272727275</c:v>
                </c:pt>
                <c:pt idx="2">
                  <c:v>807.7293577981651</c:v>
                </c:pt>
                <c:pt idx="3">
                  <c:v>861.01006711409389</c:v>
                </c:pt>
                <c:pt idx="4">
                  <c:v>747.53846153846166</c:v>
                </c:pt>
                <c:pt idx="5">
                  <c:v>974.80788177339912</c:v>
                </c:pt>
                <c:pt idx="6">
                  <c:v>847.5526315789474</c:v>
                </c:pt>
                <c:pt idx="7">
                  <c:v>997.22179732313566</c:v>
                </c:pt>
                <c:pt idx="8">
                  <c:v>1008.1614035087717</c:v>
                </c:pt>
                <c:pt idx="9">
                  <c:v>1005.2683333333333</c:v>
                </c:pt>
                <c:pt idx="10">
                  <c:v>963.17230273752</c:v>
                </c:pt>
                <c:pt idx="11">
                  <c:v>1049.5691573926867</c:v>
                </c:pt>
                <c:pt idx="12">
                  <c:v>975.73952095808374</c:v>
                </c:pt>
                <c:pt idx="13">
                  <c:v>1064.1882183908046</c:v>
                </c:pt>
                <c:pt idx="14">
                  <c:v>976.12182741116749</c:v>
                </c:pt>
                <c:pt idx="15">
                  <c:v>1056.6381182147165</c:v>
                </c:pt>
                <c:pt idx="16">
                  <c:v>1025.7248803827752</c:v>
                </c:pt>
                <c:pt idx="17">
                  <c:v>1058.0836277974086</c:v>
                </c:pt>
                <c:pt idx="18">
                  <c:v>999.65315315315308</c:v>
                </c:pt>
                <c:pt idx="19">
                  <c:v>1093.7746478873239</c:v>
                </c:pt>
                <c:pt idx="20">
                  <c:v>1015.2903907074972</c:v>
                </c:pt>
                <c:pt idx="21">
                  <c:v>1060.1526639344263</c:v>
                </c:pt>
                <c:pt idx="22">
                  <c:v>1074.9601113172544</c:v>
                </c:pt>
                <c:pt idx="23">
                  <c:v>1030.5443732845381</c:v>
                </c:pt>
                <c:pt idx="24">
                  <c:v>1103.0134048257373</c:v>
                </c:pt>
                <c:pt idx="25">
                  <c:v>1061.2265625</c:v>
                </c:pt>
                <c:pt idx="26">
                  <c:v>1054.5740897544454</c:v>
                </c:pt>
                <c:pt idx="27">
                  <c:v>1098.7726510067114</c:v>
                </c:pt>
                <c:pt idx="28">
                  <c:v>1085.3099415204679</c:v>
                </c:pt>
                <c:pt idx="29">
                  <c:v>1044.0015948963319</c:v>
                </c:pt>
                <c:pt idx="30">
                  <c:v>1056.5392670157069</c:v>
                </c:pt>
                <c:pt idx="31">
                  <c:v>1112.3083636363635</c:v>
                </c:pt>
                <c:pt idx="32">
                  <c:v>1087.8052594171997</c:v>
                </c:pt>
                <c:pt idx="33">
                  <c:v>1108.2681058495823</c:v>
                </c:pt>
                <c:pt idx="34">
                  <c:v>1077.8206559665039</c:v>
                </c:pt>
                <c:pt idx="35">
                  <c:v>1096.0487474610698</c:v>
                </c:pt>
                <c:pt idx="36">
                  <c:v>1077.0165125495375</c:v>
                </c:pt>
                <c:pt idx="37">
                  <c:v>1071.8671824629271</c:v>
                </c:pt>
                <c:pt idx="38">
                  <c:v>1096.9184914841849</c:v>
                </c:pt>
                <c:pt idx="39">
                  <c:v>1127.4574018126889</c:v>
                </c:pt>
                <c:pt idx="40">
                  <c:v>1097.2093581283741</c:v>
                </c:pt>
                <c:pt idx="41">
                  <c:v>1126.3333333333333</c:v>
                </c:pt>
                <c:pt idx="42">
                  <c:v>1072.0636574074072</c:v>
                </c:pt>
                <c:pt idx="43">
                  <c:v>1119.5719910011248</c:v>
                </c:pt>
                <c:pt idx="44">
                  <c:v>1091.6174347584674</c:v>
                </c:pt>
                <c:pt idx="45">
                  <c:v>1105.9285714285716</c:v>
                </c:pt>
                <c:pt idx="46">
                  <c:v>1120.0454783063251</c:v>
                </c:pt>
                <c:pt idx="47">
                  <c:v>1111.882751433038</c:v>
                </c:pt>
                <c:pt idx="48">
                  <c:v>1088.7299794661189</c:v>
                </c:pt>
                <c:pt idx="49">
                  <c:v>1126.6472055888223</c:v>
                </c:pt>
                <c:pt idx="50">
                  <c:v>1102.44189453125</c:v>
                </c:pt>
                <c:pt idx="51">
                  <c:v>1115.5542051531356</c:v>
                </c:pt>
                <c:pt idx="52">
                  <c:v>1091.4711864406779</c:v>
                </c:pt>
                <c:pt idx="53">
                  <c:v>1120.0985452839043</c:v>
                </c:pt>
                <c:pt idx="54">
                  <c:v>1118.7735239852398</c:v>
                </c:pt>
                <c:pt idx="55">
                  <c:v>1106.4431460674155</c:v>
                </c:pt>
                <c:pt idx="56">
                  <c:v>1099.9597701149426</c:v>
                </c:pt>
                <c:pt idx="57">
                  <c:v>1118.9772727272727</c:v>
                </c:pt>
                <c:pt idx="58">
                  <c:v>1110.9209606986899</c:v>
                </c:pt>
                <c:pt idx="59">
                  <c:v>1126.1222222222223</c:v>
                </c:pt>
                <c:pt idx="60">
                  <c:v>1101.3658843252306</c:v>
                </c:pt>
                <c:pt idx="61">
                  <c:v>1121.4821428571431</c:v>
                </c:pt>
                <c:pt idx="62">
                  <c:v>1092.996805111821</c:v>
                </c:pt>
                <c:pt idx="63">
                  <c:v>1116.0146014206787</c:v>
                </c:pt>
                <c:pt idx="64">
                  <c:v>1105.8909019298937</c:v>
                </c:pt>
                <c:pt idx="65">
                  <c:v>1122.5909268674227</c:v>
                </c:pt>
                <c:pt idx="66">
                  <c:v>1093.8535932721711</c:v>
                </c:pt>
                <c:pt idx="67">
                  <c:v>1115.6796226415095</c:v>
                </c:pt>
                <c:pt idx="68">
                  <c:v>1109.1803155522164</c:v>
                </c:pt>
                <c:pt idx="69">
                  <c:v>1132.4677419354839</c:v>
                </c:pt>
                <c:pt idx="70">
                  <c:v>1122.2181099532879</c:v>
                </c:pt>
                <c:pt idx="71">
                  <c:v>1120.6046594982076</c:v>
                </c:pt>
                <c:pt idx="72">
                  <c:v>1111.1157635467978</c:v>
                </c:pt>
              </c:numCache>
            </c:numRef>
          </c:val>
          <c:smooth val="0"/>
        </c:ser>
        <c:ser>
          <c:idx val="7"/>
          <c:order val="5"/>
          <c:tx>
            <c:strRef>
              <c:f>'8171S Data'!$AI$238</c:f>
              <c:strCache>
                <c:ptCount val="1"/>
                <c:pt idx="0">
                  <c:v>-2.5°</c:v>
                </c:pt>
              </c:strCache>
            </c:strRef>
          </c:tx>
          <c:marker>
            <c:symbol val="none"/>
          </c:marker>
          <c:val>
            <c:numRef>
              <c:f>'8171S Data'!$AI$241:$AI$313</c:f>
              <c:numCache>
                <c:formatCode>0</c:formatCode>
                <c:ptCount val="73"/>
                <c:pt idx="0">
                  <c:v>1582.3999999999996</c:v>
                </c:pt>
                <c:pt idx="1">
                  <c:v>1266.5454545454545</c:v>
                </c:pt>
                <c:pt idx="2">
                  <c:v>1001</c:v>
                </c:pt>
                <c:pt idx="3">
                  <c:v>732.41240875912399</c:v>
                </c:pt>
                <c:pt idx="4">
                  <c:v>829.765625</c:v>
                </c:pt>
                <c:pt idx="5">
                  <c:v>890.43215031315231</c:v>
                </c:pt>
                <c:pt idx="6">
                  <c:v>979.09018036072155</c:v>
                </c:pt>
                <c:pt idx="7">
                  <c:v>924.53916211293256</c:v>
                </c:pt>
                <c:pt idx="8">
                  <c:v>894.0203735144313</c:v>
                </c:pt>
                <c:pt idx="9">
                  <c:v>951.21639344262303</c:v>
                </c:pt>
                <c:pt idx="10">
                  <c:v>1010.1228070175439</c:v>
                </c:pt>
                <c:pt idx="11">
                  <c:v>950.6347305389221</c:v>
                </c:pt>
                <c:pt idx="12">
                  <c:v>942.91091954022988</c:v>
                </c:pt>
                <c:pt idx="13">
                  <c:v>1059.0026385224273</c:v>
                </c:pt>
                <c:pt idx="14">
                  <c:v>967.58072590738425</c:v>
                </c:pt>
                <c:pt idx="15">
                  <c:v>954.63028169014092</c:v>
                </c:pt>
                <c:pt idx="16">
                  <c:v>987.65313225058014</c:v>
                </c:pt>
                <c:pt idx="17">
                  <c:v>1009.8470191226096</c:v>
                </c:pt>
                <c:pt idx="18">
                  <c:v>1065.3668831168832</c:v>
                </c:pt>
                <c:pt idx="19">
                  <c:v>1016.9477533960292</c:v>
                </c:pt>
                <c:pt idx="20">
                  <c:v>1017.4604316546762</c:v>
                </c:pt>
                <c:pt idx="21">
                  <c:v>1031.7990654205607</c:v>
                </c:pt>
                <c:pt idx="22">
                  <c:v>1050.6990116801437</c:v>
                </c:pt>
                <c:pt idx="23">
                  <c:v>996.78315412186362</c:v>
                </c:pt>
                <c:pt idx="24">
                  <c:v>1070.4461805555557</c:v>
                </c:pt>
                <c:pt idx="25">
                  <c:v>1072.7009189640767</c:v>
                </c:pt>
                <c:pt idx="26">
                  <c:v>1032.0353618421052</c:v>
                </c:pt>
                <c:pt idx="27">
                  <c:v>1031.2664500406174</c:v>
                </c:pt>
                <c:pt idx="28">
                  <c:v>1053.1884057971013</c:v>
                </c:pt>
                <c:pt idx="29">
                  <c:v>1061.229799851742</c:v>
                </c:pt>
                <c:pt idx="30">
                  <c:v>1051.3834196891191</c:v>
                </c:pt>
                <c:pt idx="31">
                  <c:v>1096.5610795454545</c:v>
                </c:pt>
                <c:pt idx="32">
                  <c:v>1076.9084604715672</c:v>
                </c:pt>
                <c:pt idx="33">
                  <c:v>1058.0525956284152</c:v>
                </c:pt>
                <c:pt idx="34">
                  <c:v>1053.5291723202172</c:v>
                </c:pt>
                <c:pt idx="35">
                  <c:v>1103.5718067504965</c:v>
                </c:pt>
                <c:pt idx="36">
                  <c:v>1052.2141479099678</c:v>
                </c:pt>
                <c:pt idx="37">
                  <c:v>1055.1987654320988</c:v>
                </c:pt>
                <c:pt idx="38">
                  <c:v>1060.4263473053893</c:v>
                </c:pt>
                <c:pt idx="39">
                  <c:v>1086.1041176470587</c:v>
                </c:pt>
                <c:pt idx="40">
                  <c:v>1095.0901639344263</c:v>
                </c:pt>
                <c:pt idx="41">
                  <c:v>1069.3212226066898</c:v>
                </c:pt>
                <c:pt idx="42">
                  <c:v>1070.525871766029</c:v>
                </c:pt>
                <c:pt idx="43">
                  <c:v>1090.7242324561405</c:v>
                </c:pt>
                <c:pt idx="44">
                  <c:v>1103.9409513395299</c:v>
                </c:pt>
                <c:pt idx="45">
                  <c:v>1088.4430184804928</c:v>
                </c:pt>
                <c:pt idx="46">
                  <c:v>1071.7733537519143</c:v>
                </c:pt>
                <c:pt idx="47">
                  <c:v>1082.1192052980132</c:v>
                </c:pt>
                <c:pt idx="48">
                  <c:v>1088.7548579970105</c:v>
                </c:pt>
                <c:pt idx="49">
                  <c:v>1085.7447432762835</c:v>
                </c:pt>
                <c:pt idx="50">
                  <c:v>1095.5425943852856</c:v>
                </c:pt>
                <c:pt idx="51">
                  <c:v>1107.4884281581485</c:v>
                </c:pt>
                <c:pt idx="52">
                  <c:v>1071.8586337760912</c:v>
                </c:pt>
                <c:pt idx="53">
                  <c:v>1104.5393003180372</c:v>
                </c:pt>
                <c:pt idx="54">
                  <c:v>1090.8787061994608</c:v>
                </c:pt>
                <c:pt idx="55">
                  <c:v>1086.3446005267776</c:v>
                </c:pt>
                <c:pt idx="56">
                  <c:v>1110.465652173913</c:v>
                </c:pt>
                <c:pt idx="57">
                  <c:v>1081.1507970702282</c:v>
                </c:pt>
                <c:pt idx="58">
                  <c:v>1115.6008583690987</c:v>
                </c:pt>
                <c:pt idx="59">
                  <c:v>1104.1132631578948</c:v>
                </c:pt>
                <c:pt idx="60">
                  <c:v>1090.5460173338834</c:v>
                </c:pt>
                <c:pt idx="61">
                  <c:v>1099.1345922057051</c:v>
                </c:pt>
                <c:pt idx="62">
                  <c:v>1110.0615384615382</c:v>
                </c:pt>
                <c:pt idx="63">
                  <c:v>1092.1730618637432</c:v>
                </c:pt>
                <c:pt idx="64">
                  <c:v>1107.1245136186772</c:v>
                </c:pt>
                <c:pt idx="65">
                  <c:v>1094.7262914417888</c:v>
                </c:pt>
                <c:pt idx="66">
                  <c:v>1088.9007921539041</c:v>
                </c:pt>
                <c:pt idx="67">
                  <c:v>1104.213004484305</c:v>
                </c:pt>
                <c:pt idx="68">
                  <c:v>1101.1864092090607</c:v>
                </c:pt>
                <c:pt idx="69">
                  <c:v>1109.3969219756621</c:v>
                </c:pt>
                <c:pt idx="70">
                  <c:v>1113.0319943121224</c:v>
                </c:pt>
                <c:pt idx="71">
                  <c:v>1119.9857904085259</c:v>
                </c:pt>
                <c:pt idx="72">
                  <c:v>1112.3594293667361</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Data'!$AO$241:$AO$313</c:f>
              <c:numCache>
                <c:formatCode>0</c:formatCode>
                <c:ptCount val="73"/>
                <c:pt idx="0">
                  <c:v>9143.6428571428569</c:v>
                </c:pt>
                <c:pt idx="1">
                  <c:v>1114.3464052287582</c:v>
                </c:pt>
                <c:pt idx="2">
                  <c:v>929.1141552511416</c:v>
                </c:pt>
                <c:pt idx="3">
                  <c:v>985.65724381625421</c:v>
                </c:pt>
                <c:pt idx="4">
                  <c:v>837.70821529745047</c:v>
                </c:pt>
                <c:pt idx="5">
                  <c:v>984.52718676122913</c:v>
                </c:pt>
                <c:pt idx="6">
                  <c:v>879.11111111111109</c:v>
                </c:pt>
                <c:pt idx="7">
                  <c:v>891.4697580645161</c:v>
                </c:pt>
                <c:pt idx="8">
                  <c:v>929.56120527306973</c:v>
                </c:pt>
                <c:pt idx="9">
                  <c:v>1006.7257053291537</c:v>
                </c:pt>
                <c:pt idx="10">
                  <c:v>942.16431924882636</c:v>
                </c:pt>
                <c:pt idx="11">
                  <c:v>1031.9381294964028</c:v>
                </c:pt>
                <c:pt idx="12">
                  <c:v>927.06584362139927</c:v>
                </c:pt>
                <c:pt idx="13">
                  <c:v>994.69117647058818</c:v>
                </c:pt>
                <c:pt idx="14">
                  <c:v>948.7614678899082</c:v>
                </c:pt>
                <c:pt idx="15">
                  <c:v>969.84785276073626</c:v>
                </c:pt>
                <c:pt idx="16">
                  <c:v>1034.8966318234611</c:v>
                </c:pt>
                <c:pt idx="17">
                  <c:v>1026.7595212187161</c:v>
                </c:pt>
                <c:pt idx="18">
                  <c:v>1019.3187954309449</c:v>
                </c:pt>
                <c:pt idx="19">
                  <c:v>1003.7105263157894</c:v>
                </c:pt>
                <c:pt idx="20">
                  <c:v>1033.8434695912263</c:v>
                </c:pt>
                <c:pt idx="21">
                  <c:v>1026.4583333333333</c:v>
                </c:pt>
                <c:pt idx="22">
                  <c:v>1000.7236598890942</c:v>
                </c:pt>
                <c:pt idx="23">
                  <c:v>1035.2780269058294</c:v>
                </c:pt>
                <c:pt idx="24">
                  <c:v>1038.5683836589699</c:v>
                </c:pt>
                <c:pt idx="25">
                  <c:v>1067.0566502463055</c:v>
                </c:pt>
                <c:pt idx="26">
                  <c:v>1015.5466237942122</c:v>
                </c:pt>
                <c:pt idx="27">
                  <c:v>1060.0329581993569</c:v>
                </c:pt>
                <c:pt idx="28">
                  <c:v>1007.4049268668206</c:v>
                </c:pt>
                <c:pt idx="29">
                  <c:v>1074.9034431137723</c:v>
                </c:pt>
                <c:pt idx="30">
                  <c:v>1049.3653846153848</c:v>
                </c:pt>
                <c:pt idx="31">
                  <c:v>1057.4896907216494</c:v>
                </c:pt>
                <c:pt idx="32">
                  <c:v>1037.5768958185683</c:v>
                </c:pt>
                <c:pt idx="33">
                  <c:v>1074.6260869565217</c:v>
                </c:pt>
                <c:pt idx="34">
                  <c:v>1021.4188481675392</c:v>
                </c:pt>
                <c:pt idx="35">
                  <c:v>1084.0019206145967</c:v>
                </c:pt>
                <c:pt idx="36">
                  <c:v>1082.0944584382869</c:v>
                </c:pt>
                <c:pt idx="37">
                  <c:v>1062.4146341463413</c:v>
                </c:pt>
                <c:pt idx="38">
                  <c:v>1059.4677819083022</c:v>
                </c:pt>
                <c:pt idx="39">
                  <c:v>1093.8849610545235</c:v>
                </c:pt>
                <c:pt idx="40">
                  <c:v>1065.0111176126391</c:v>
                </c:pt>
                <c:pt idx="41">
                  <c:v>1054.3918161434979</c:v>
                </c:pt>
                <c:pt idx="42">
                  <c:v>1075.7535596933185</c:v>
                </c:pt>
                <c:pt idx="43">
                  <c:v>1089.1328671328672</c:v>
                </c:pt>
                <c:pt idx="44">
                  <c:v>1057.3240193444385</c:v>
                </c:pt>
                <c:pt idx="45">
                  <c:v>1097.5452169367488</c:v>
                </c:pt>
                <c:pt idx="46">
                  <c:v>1055.3137860082304</c:v>
                </c:pt>
                <c:pt idx="47">
                  <c:v>1084.6481387047427</c:v>
                </c:pt>
                <c:pt idx="48">
                  <c:v>1068.9599391480731</c:v>
                </c:pt>
                <c:pt idx="49">
                  <c:v>1082.1666666666667</c:v>
                </c:pt>
                <c:pt idx="50">
                  <c:v>1082.3982889733841</c:v>
                </c:pt>
                <c:pt idx="51">
                  <c:v>1069.1963190184049</c:v>
                </c:pt>
                <c:pt idx="52">
                  <c:v>1100.0422212023866</c:v>
                </c:pt>
                <c:pt idx="53">
                  <c:v>1079.6050610031632</c:v>
                </c:pt>
                <c:pt idx="54">
                  <c:v>1069.3913043478262</c:v>
                </c:pt>
                <c:pt idx="55">
                  <c:v>1082.4408362989323</c:v>
                </c:pt>
                <c:pt idx="56">
                  <c:v>1056.6997389033943</c:v>
                </c:pt>
                <c:pt idx="57">
                  <c:v>1061.1805145508224</c:v>
                </c:pt>
                <c:pt idx="58">
                  <c:v>1101.75</c:v>
                </c:pt>
                <c:pt idx="59">
                  <c:v>1063.8368765331152</c:v>
                </c:pt>
                <c:pt idx="60">
                  <c:v>1088.9845904298459</c:v>
                </c:pt>
                <c:pt idx="61">
                  <c:v>1070.5313384553174</c:v>
                </c:pt>
                <c:pt idx="62">
                  <c:v>1095.9868735083533</c:v>
                </c:pt>
                <c:pt idx="63">
                  <c:v>1073.0454545454545</c:v>
                </c:pt>
                <c:pt idx="64">
                  <c:v>1099.445773832497</c:v>
                </c:pt>
                <c:pt idx="65">
                  <c:v>1087.0490086045641</c:v>
                </c:pt>
                <c:pt idx="66">
                  <c:v>1102.6962634110248</c:v>
                </c:pt>
                <c:pt idx="67">
                  <c:v>1096.6107431935247</c:v>
                </c:pt>
                <c:pt idx="68">
                  <c:v>1113.4836577304443</c:v>
                </c:pt>
                <c:pt idx="69">
                  <c:v>1067.7482919813017</c:v>
                </c:pt>
                <c:pt idx="70">
                  <c:v>1090.9197312588399</c:v>
                </c:pt>
                <c:pt idx="71">
                  <c:v>1090.7269217269215</c:v>
                </c:pt>
                <c:pt idx="72">
                  <c:v>1092.751050420168</c:v>
                </c:pt>
              </c:numCache>
            </c:numRef>
          </c:val>
          <c:smooth val="0"/>
        </c:ser>
        <c:ser>
          <c:idx val="8"/>
          <c:order val="7"/>
          <c:tx>
            <c:strRef>
              <c:f>'8171S Data'!$AU$238</c:f>
              <c:strCache>
                <c:ptCount val="1"/>
                <c:pt idx="0">
                  <c:v>-3.5°</c:v>
                </c:pt>
              </c:strCache>
            </c:strRef>
          </c:tx>
          <c:marker>
            <c:symbol val="none"/>
          </c:marker>
          <c:val>
            <c:numRef>
              <c:f>'8171S Data'!$AU$241:$AU$313</c:f>
              <c:numCache>
                <c:formatCode>0</c:formatCode>
                <c:ptCount val="73"/>
                <c:pt idx="0">
                  <c:v>2810.971428571429</c:v>
                </c:pt>
                <c:pt idx="1">
                  <c:v>904.02870813397135</c:v>
                </c:pt>
                <c:pt idx="2">
                  <c:v>952.29642857142869</c:v>
                </c:pt>
                <c:pt idx="3">
                  <c:v>768.20658682634735</c:v>
                </c:pt>
                <c:pt idx="4">
                  <c:v>784.65137614678895</c:v>
                </c:pt>
                <c:pt idx="5">
                  <c:v>809.5062240663899</c:v>
                </c:pt>
                <c:pt idx="6">
                  <c:v>862.24131274131275</c:v>
                </c:pt>
                <c:pt idx="7">
                  <c:v>835.96370235934671</c:v>
                </c:pt>
                <c:pt idx="8">
                  <c:v>860.75318471337573</c:v>
                </c:pt>
                <c:pt idx="9">
                  <c:v>898.27745664739894</c:v>
                </c:pt>
                <c:pt idx="10">
                  <c:v>937.65327978580979</c:v>
                </c:pt>
                <c:pt idx="11">
                  <c:v>910.88333333333333</c:v>
                </c:pt>
                <c:pt idx="12">
                  <c:v>943.26899128269008</c:v>
                </c:pt>
                <c:pt idx="13">
                  <c:v>885.02673147023086</c:v>
                </c:pt>
                <c:pt idx="14">
                  <c:v>974.83352735739231</c:v>
                </c:pt>
                <c:pt idx="15">
                  <c:v>889.658482142857</c:v>
                </c:pt>
                <c:pt idx="16">
                  <c:v>964.77464788732391</c:v>
                </c:pt>
                <c:pt idx="17">
                  <c:v>981.02281746031736</c:v>
                </c:pt>
                <c:pt idx="18">
                  <c:v>956.89555125725326</c:v>
                </c:pt>
                <c:pt idx="19">
                  <c:v>988.50810295519534</c:v>
                </c:pt>
                <c:pt idx="20">
                  <c:v>972.47086466165399</c:v>
                </c:pt>
                <c:pt idx="21">
                  <c:v>1007.1982142857145</c:v>
                </c:pt>
                <c:pt idx="22">
                  <c:v>948.6206008583689</c:v>
                </c:pt>
                <c:pt idx="23">
                  <c:v>1000.265410958904</c:v>
                </c:pt>
                <c:pt idx="24">
                  <c:v>963.59590792838856</c:v>
                </c:pt>
                <c:pt idx="25">
                  <c:v>996.45918367346928</c:v>
                </c:pt>
                <c:pt idx="26">
                  <c:v>1015.4232845026984</c:v>
                </c:pt>
                <c:pt idx="27">
                  <c:v>969.3836858006041</c:v>
                </c:pt>
                <c:pt idx="28">
                  <c:v>1016.2896652110626</c:v>
                </c:pt>
                <c:pt idx="29">
                  <c:v>1017.3007092198582</c:v>
                </c:pt>
                <c:pt idx="30">
                  <c:v>986.54025423728808</c:v>
                </c:pt>
                <c:pt idx="31">
                  <c:v>1038.1981981981983</c:v>
                </c:pt>
                <c:pt idx="32">
                  <c:v>1044.2898259705489</c:v>
                </c:pt>
                <c:pt idx="33">
                  <c:v>1030.8132220795892</c:v>
                </c:pt>
                <c:pt idx="34">
                  <c:v>1012.3184079601991</c:v>
                </c:pt>
                <c:pt idx="35">
                  <c:v>1038.5309842041313</c:v>
                </c:pt>
                <c:pt idx="36">
                  <c:v>1010.0227954409116</c:v>
                </c:pt>
                <c:pt idx="37">
                  <c:v>1033.2322388059702</c:v>
                </c:pt>
                <c:pt idx="38">
                  <c:v>1009.8064516129033</c:v>
                </c:pt>
                <c:pt idx="39">
                  <c:v>1042.2461885940147</c:v>
                </c:pt>
                <c:pt idx="40">
                  <c:v>1025.094890510949</c:v>
                </c:pt>
                <c:pt idx="41">
                  <c:v>1052.5129287598945</c:v>
                </c:pt>
                <c:pt idx="42">
                  <c:v>1020.8719160104985</c:v>
                </c:pt>
                <c:pt idx="43">
                  <c:v>1045.9084763390535</c:v>
                </c:pt>
                <c:pt idx="44">
                  <c:v>1015.0565843621399</c:v>
                </c:pt>
                <c:pt idx="45">
                  <c:v>1052.5315315315315</c:v>
                </c:pt>
                <c:pt idx="46">
                  <c:v>1039.4764243614932</c:v>
                </c:pt>
                <c:pt idx="47">
                  <c:v>1042.407643312102</c:v>
                </c:pt>
                <c:pt idx="48">
                  <c:v>1060.7709849587579</c:v>
                </c:pt>
                <c:pt idx="49">
                  <c:v>1059.3347202958853</c:v>
                </c:pt>
                <c:pt idx="50">
                  <c:v>1032.1784232365144</c:v>
                </c:pt>
                <c:pt idx="51">
                  <c:v>1048.5325257963214</c:v>
                </c:pt>
                <c:pt idx="52">
                  <c:v>1024.2212001752082</c:v>
                </c:pt>
                <c:pt idx="53">
                  <c:v>1064.3806423611111</c:v>
                </c:pt>
                <c:pt idx="54">
                  <c:v>1042.689265536723</c:v>
                </c:pt>
                <c:pt idx="55">
                  <c:v>1065.8999572466864</c:v>
                </c:pt>
                <c:pt idx="56">
                  <c:v>1038.3770423125261</c:v>
                </c:pt>
                <c:pt idx="57">
                  <c:v>1032.7172497965826</c:v>
                </c:pt>
                <c:pt idx="58">
                  <c:v>1040.973317403425</c:v>
                </c:pt>
                <c:pt idx="59">
                  <c:v>1064.1019283746557</c:v>
                </c:pt>
                <c:pt idx="60">
                  <c:v>1050.0311769290724</c:v>
                </c:pt>
                <c:pt idx="61">
                  <c:v>1077.2508724311749</c:v>
                </c:pt>
                <c:pt idx="62">
                  <c:v>1044.3580106302202</c:v>
                </c:pt>
                <c:pt idx="63">
                  <c:v>1053.7664288396545</c:v>
                </c:pt>
                <c:pt idx="64">
                  <c:v>1043.8001491424311</c:v>
                </c:pt>
                <c:pt idx="65">
                  <c:v>1065.0674318507893</c:v>
                </c:pt>
                <c:pt idx="66">
                  <c:v>1052.0248844649841</c:v>
                </c:pt>
                <c:pt idx="67">
                  <c:v>1061.7235023041474</c:v>
                </c:pt>
                <c:pt idx="68">
                  <c:v>1050.9356418328086</c:v>
                </c:pt>
                <c:pt idx="69">
                  <c:v>1072.4461325966852</c:v>
                </c:pt>
                <c:pt idx="70">
                  <c:v>1056.1875</c:v>
                </c:pt>
                <c:pt idx="71">
                  <c:v>1065.2246080436264</c:v>
                </c:pt>
                <c:pt idx="72">
                  <c:v>1059.2076428812984</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Data'!$BA$241:$BA$313</c:f>
              <c:numCache>
                <c:formatCode>0</c:formatCode>
                <c:ptCount val="73"/>
                <c:pt idx="0">
                  <c:v>2023.3369565217388</c:v>
                </c:pt>
                <c:pt idx="1">
                  <c:v>1082.1666666666665</c:v>
                </c:pt>
                <c:pt idx="2">
                  <c:v>1169.7592592592594</c:v>
                </c:pt>
                <c:pt idx="3">
                  <c:v>840.46370023419206</c:v>
                </c:pt>
                <c:pt idx="4">
                  <c:v>799.38133874239361</c:v>
                </c:pt>
                <c:pt idx="5">
                  <c:v>881.06605504587151</c:v>
                </c:pt>
                <c:pt idx="6">
                  <c:v>806.71739130434776</c:v>
                </c:pt>
                <c:pt idx="7">
                  <c:v>919.64516129032268</c:v>
                </c:pt>
                <c:pt idx="8">
                  <c:v>815.61695906432738</c:v>
                </c:pt>
                <c:pt idx="9">
                  <c:v>902.93917963224885</c:v>
                </c:pt>
                <c:pt idx="10">
                  <c:v>828.31578947368416</c:v>
                </c:pt>
                <c:pt idx="11">
                  <c:v>866.48292108362773</c:v>
                </c:pt>
                <c:pt idx="12">
                  <c:v>926.1538461538463</c:v>
                </c:pt>
                <c:pt idx="13">
                  <c:v>969.34972067039109</c:v>
                </c:pt>
                <c:pt idx="14">
                  <c:v>898.26349892008636</c:v>
                </c:pt>
                <c:pt idx="15">
                  <c:v>937.9233997901365</c:v>
                </c:pt>
                <c:pt idx="16">
                  <c:v>908.52210526315787</c:v>
                </c:pt>
                <c:pt idx="17">
                  <c:v>947.50499999999988</c:v>
                </c:pt>
                <c:pt idx="18">
                  <c:v>962.90173410404623</c:v>
                </c:pt>
                <c:pt idx="19">
                  <c:v>934.34290843806104</c:v>
                </c:pt>
                <c:pt idx="20">
                  <c:v>991.99390774586607</c:v>
                </c:pt>
                <c:pt idx="21">
                  <c:v>960.38187976291283</c:v>
                </c:pt>
                <c:pt idx="22">
                  <c:v>968.83922558922552</c:v>
                </c:pt>
                <c:pt idx="23">
                  <c:v>991.70065252854806</c:v>
                </c:pt>
                <c:pt idx="24">
                  <c:v>947.50277998411434</c:v>
                </c:pt>
                <c:pt idx="25">
                  <c:v>980.29407236335646</c:v>
                </c:pt>
                <c:pt idx="26">
                  <c:v>1002.5358231707319</c:v>
                </c:pt>
                <c:pt idx="27">
                  <c:v>1006.0417551309272</c:v>
                </c:pt>
                <c:pt idx="28">
                  <c:v>984.40251572327043</c:v>
                </c:pt>
                <c:pt idx="29">
                  <c:v>1006.3550624133148</c:v>
                </c:pt>
                <c:pt idx="30">
                  <c:v>983.514871116986</c:v>
                </c:pt>
                <c:pt idx="31">
                  <c:v>982.58333333333337</c:v>
                </c:pt>
                <c:pt idx="32">
                  <c:v>1005.1318471337579</c:v>
                </c:pt>
                <c:pt idx="33">
                  <c:v>980.19342604298345</c:v>
                </c:pt>
                <c:pt idx="34">
                  <c:v>1021.2632880098888</c:v>
                </c:pt>
                <c:pt idx="35">
                  <c:v>1002.5258215962443</c:v>
                </c:pt>
                <c:pt idx="36">
                  <c:v>1004.5139211136892</c:v>
                </c:pt>
                <c:pt idx="37">
                  <c:v>994.12534974818129</c:v>
                </c:pt>
                <c:pt idx="38">
                  <c:v>1001.6054794520547</c:v>
                </c:pt>
                <c:pt idx="39">
                  <c:v>1021.6837513631406</c:v>
                </c:pt>
                <c:pt idx="40">
                  <c:v>1008.6238482384823</c:v>
                </c:pt>
                <c:pt idx="41">
                  <c:v>1017.2687270822419</c:v>
                </c:pt>
                <c:pt idx="42">
                  <c:v>1031.5775594622544</c:v>
                </c:pt>
                <c:pt idx="43">
                  <c:v>999.79249011857712</c:v>
                </c:pt>
                <c:pt idx="44">
                  <c:v>1023.4292659212447</c:v>
                </c:pt>
                <c:pt idx="45">
                  <c:v>1022.5478595478597</c:v>
                </c:pt>
                <c:pt idx="46">
                  <c:v>1014.2735533237685</c:v>
                </c:pt>
                <c:pt idx="47">
                  <c:v>1038.5548780487804</c:v>
                </c:pt>
                <c:pt idx="48">
                  <c:v>1008.5580009170105</c:v>
                </c:pt>
                <c:pt idx="49">
                  <c:v>1029.8168631006345</c:v>
                </c:pt>
                <c:pt idx="50">
                  <c:v>1029.9366229062923</c:v>
                </c:pt>
                <c:pt idx="51">
                  <c:v>1042.550668391548</c:v>
                </c:pt>
                <c:pt idx="52">
                  <c:v>1012.964209629314</c:v>
                </c:pt>
                <c:pt idx="53">
                  <c:v>1052.3329092451229</c:v>
                </c:pt>
                <c:pt idx="54">
                  <c:v>1009.8511781727987</c:v>
                </c:pt>
                <c:pt idx="55">
                  <c:v>1034.0016333197223</c:v>
                </c:pt>
                <c:pt idx="56">
                  <c:v>1042.9104477611941</c:v>
                </c:pt>
                <c:pt idx="57">
                  <c:v>1033.17998385795</c:v>
                </c:pt>
                <c:pt idx="58">
                  <c:v>1048.7335708630244</c:v>
                </c:pt>
                <c:pt idx="59">
                  <c:v>1035.4717416378317</c:v>
                </c:pt>
                <c:pt idx="60">
                  <c:v>1012.5957847196086</c:v>
                </c:pt>
                <c:pt idx="61">
                  <c:v>1035.0623145400593</c:v>
                </c:pt>
                <c:pt idx="62">
                  <c:v>1045.069092245498</c:v>
                </c:pt>
                <c:pt idx="63">
                  <c:v>1038.4052573932092</c:v>
                </c:pt>
                <c:pt idx="64">
                  <c:v>1052.1875</c:v>
                </c:pt>
                <c:pt idx="65">
                  <c:v>1021.517793594306</c:v>
                </c:pt>
                <c:pt idx="66">
                  <c:v>1033.0886075949365</c:v>
                </c:pt>
                <c:pt idx="67">
                  <c:v>1020.0269900922448</c:v>
                </c:pt>
                <c:pt idx="68">
                  <c:v>1039.2198246797032</c:v>
                </c:pt>
                <c:pt idx="69">
                  <c:v>1046.179469976518</c:v>
                </c:pt>
                <c:pt idx="70">
                  <c:v>1034.5420841683367</c:v>
                </c:pt>
                <c:pt idx="71">
                  <c:v>1041.2709019091508</c:v>
                </c:pt>
                <c:pt idx="72">
                  <c:v>1044.9611901681758</c:v>
                </c:pt>
              </c:numCache>
            </c:numRef>
          </c:val>
          <c:smooth val="0"/>
        </c:ser>
        <c:dLbls>
          <c:showLegendKey val="0"/>
          <c:showVal val="0"/>
          <c:showCatName val="0"/>
          <c:showSerName val="0"/>
          <c:showPercent val="0"/>
          <c:showBubbleSize val="0"/>
        </c:dLbls>
        <c:marker val="1"/>
        <c:smooth val="0"/>
        <c:axId val="75465088"/>
        <c:axId val="75467008"/>
      </c:lineChart>
      <c:catAx>
        <c:axId val="754650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5467008"/>
        <c:crosses val="autoZero"/>
        <c:auto val="1"/>
        <c:lblAlgn val="ctr"/>
        <c:lblOffset val="100"/>
        <c:tickMarkSkip val="1"/>
        <c:noMultiLvlLbl val="0"/>
      </c:catAx>
      <c:valAx>
        <c:axId val="75467008"/>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5465088"/>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Deflection @ 100kph</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Data'!$C$241:$C$313</c:f>
              <c:numCache>
                <c:formatCode>0.00</c:formatCode>
                <c:ptCount val="73"/>
                <c:pt idx="0">
                  <c:v>0.57999999999999996</c:v>
                </c:pt>
                <c:pt idx="1">
                  <c:v>1.42</c:v>
                </c:pt>
                <c:pt idx="2">
                  <c:v>2.2400000000000002</c:v>
                </c:pt>
                <c:pt idx="3">
                  <c:v>2.9</c:v>
                </c:pt>
                <c:pt idx="4">
                  <c:v>3.44</c:v>
                </c:pt>
                <c:pt idx="5">
                  <c:v>3.75</c:v>
                </c:pt>
                <c:pt idx="6">
                  <c:v>4.24</c:v>
                </c:pt>
                <c:pt idx="7">
                  <c:v>4.6900000000000004</c:v>
                </c:pt>
                <c:pt idx="8">
                  <c:v>5.01</c:v>
                </c:pt>
                <c:pt idx="9">
                  <c:v>5.61</c:v>
                </c:pt>
                <c:pt idx="10">
                  <c:v>5.88</c:v>
                </c:pt>
                <c:pt idx="11">
                  <c:v>5.98</c:v>
                </c:pt>
                <c:pt idx="12">
                  <c:v>6.09</c:v>
                </c:pt>
                <c:pt idx="13">
                  <c:v>6.65</c:v>
                </c:pt>
                <c:pt idx="14">
                  <c:v>6.91</c:v>
                </c:pt>
                <c:pt idx="15">
                  <c:v>6.99</c:v>
                </c:pt>
                <c:pt idx="16">
                  <c:v>7.08</c:v>
                </c:pt>
                <c:pt idx="17">
                  <c:v>7.91</c:v>
                </c:pt>
                <c:pt idx="18">
                  <c:v>8</c:v>
                </c:pt>
                <c:pt idx="19">
                  <c:v>8.42</c:v>
                </c:pt>
                <c:pt idx="20">
                  <c:v>8.7899999999999991</c:v>
                </c:pt>
                <c:pt idx="21">
                  <c:v>9.02</c:v>
                </c:pt>
                <c:pt idx="22">
                  <c:v>9.16</c:v>
                </c:pt>
                <c:pt idx="23">
                  <c:v>9.34</c:v>
                </c:pt>
                <c:pt idx="24">
                  <c:v>9.81</c:v>
                </c:pt>
                <c:pt idx="25">
                  <c:v>10.45</c:v>
                </c:pt>
                <c:pt idx="26">
                  <c:v>10.89</c:v>
                </c:pt>
                <c:pt idx="27">
                  <c:v>11.19</c:v>
                </c:pt>
                <c:pt idx="28">
                  <c:v>11.31</c:v>
                </c:pt>
                <c:pt idx="29">
                  <c:v>11.44</c:v>
                </c:pt>
                <c:pt idx="30">
                  <c:v>11.9</c:v>
                </c:pt>
                <c:pt idx="31">
                  <c:v>12.26</c:v>
                </c:pt>
                <c:pt idx="32">
                  <c:v>12.4</c:v>
                </c:pt>
                <c:pt idx="33">
                  <c:v>13.36</c:v>
                </c:pt>
                <c:pt idx="34">
                  <c:v>13.55</c:v>
                </c:pt>
                <c:pt idx="35">
                  <c:v>13.72</c:v>
                </c:pt>
                <c:pt idx="36">
                  <c:v>14</c:v>
                </c:pt>
                <c:pt idx="37">
                  <c:v>14.51</c:v>
                </c:pt>
                <c:pt idx="38">
                  <c:v>14.84</c:v>
                </c:pt>
                <c:pt idx="39">
                  <c:v>15</c:v>
                </c:pt>
                <c:pt idx="40">
                  <c:v>15.17</c:v>
                </c:pt>
                <c:pt idx="41">
                  <c:v>16.09</c:v>
                </c:pt>
                <c:pt idx="42">
                  <c:v>16.28</c:v>
                </c:pt>
                <c:pt idx="43">
                  <c:v>16.8</c:v>
                </c:pt>
                <c:pt idx="44">
                  <c:v>17.04</c:v>
                </c:pt>
                <c:pt idx="45">
                  <c:v>17.21</c:v>
                </c:pt>
                <c:pt idx="46">
                  <c:v>17.29</c:v>
                </c:pt>
                <c:pt idx="47">
                  <c:v>17.68</c:v>
                </c:pt>
                <c:pt idx="48">
                  <c:v>18.11</c:v>
                </c:pt>
                <c:pt idx="49">
                  <c:v>18.66</c:v>
                </c:pt>
                <c:pt idx="50">
                  <c:v>19.21</c:v>
                </c:pt>
                <c:pt idx="51">
                  <c:v>19.53</c:v>
                </c:pt>
                <c:pt idx="52">
                  <c:v>19.579999999999998</c:v>
                </c:pt>
                <c:pt idx="53">
                  <c:v>19.78</c:v>
                </c:pt>
                <c:pt idx="54">
                  <c:v>20.22</c:v>
                </c:pt>
                <c:pt idx="55">
                  <c:v>20.52</c:v>
                </c:pt>
                <c:pt idx="56">
                  <c:v>20.68</c:v>
                </c:pt>
                <c:pt idx="57">
                  <c:v>21.75</c:v>
                </c:pt>
                <c:pt idx="58">
                  <c:v>22</c:v>
                </c:pt>
                <c:pt idx="59">
                  <c:v>21.98</c:v>
                </c:pt>
                <c:pt idx="60">
                  <c:v>22.42</c:v>
                </c:pt>
                <c:pt idx="61">
                  <c:v>22.86</c:v>
                </c:pt>
                <c:pt idx="62">
                  <c:v>23.05</c:v>
                </c:pt>
                <c:pt idx="63">
                  <c:v>23.11</c:v>
                </c:pt>
                <c:pt idx="64">
                  <c:v>23.47</c:v>
                </c:pt>
                <c:pt idx="65">
                  <c:v>24.44</c:v>
                </c:pt>
                <c:pt idx="66">
                  <c:v>24.51</c:v>
                </c:pt>
                <c:pt idx="67">
                  <c:v>25.16</c:v>
                </c:pt>
                <c:pt idx="68">
                  <c:v>25.44</c:v>
                </c:pt>
                <c:pt idx="69">
                  <c:v>25.56</c:v>
                </c:pt>
                <c:pt idx="70">
                  <c:v>25.64</c:v>
                </c:pt>
                <c:pt idx="71">
                  <c:v>26.26</c:v>
                </c:pt>
                <c:pt idx="72">
                  <c:v>26.78</c:v>
                </c:pt>
              </c:numCache>
            </c:numRef>
          </c:val>
          <c:smooth val="0"/>
        </c:ser>
        <c:ser>
          <c:idx val="5"/>
          <c:order val="1"/>
          <c:tx>
            <c:strRef>
              <c:f>'8171S Data'!$K$238</c:f>
              <c:strCache>
                <c:ptCount val="1"/>
                <c:pt idx="0">
                  <c:v>-0.5°</c:v>
                </c:pt>
              </c:strCache>
            </c:strRef>
          </c:tx>
          <c:marker>
            <c:symbol val="none"/>
          </c:marker>
          <c:val>
            <c:numRef>
              <c:f>'8171S Data'!$I$241:$I$313</c:f>
              <c:numCache>
                <c:formatCode>0.00</c:formatCode>
                <c:ptCount val="73"/>
                <c:pt idx="0">
                  <c:v>1.63</c:v>
                </c:pt>
                <c:pt idx="1">
                  <c:v>2.48</c:v>
                </c:pt>
                <c:pt idx="2">
                  <c:v>2.91</c:v>
                </c:pt>
                <c:pt idx="3">
                  <c:v>3.27</c:v>
                </c:pt>
                <c:pt idx="4">
                  <c:v>4.5599999999999996</c:v>
                </c:pt>
                <c:pt idx="5">
                  <c:v>4.6399999999999997</c:v>
                </c:pt>
                <c:pt idx="6">
                  <c:v>4.72</c:v>
                </c:pt>
                <c:pt idx="7">
                  <c:v>5.27</c:v>
                </c:pt>
                <c:pt idx="8">
                  <c:v>5.52</c:v>
                </c:pt>
                <c:pt idx="9">
                  <c:v>5.81</c:v>
                </c:pt>
                <c:pt idx="10">
                  <c:v>5.74</c:v>
                </c:pt>
                <c:pt idx="11">
                  <c:v>6.35</c:v>
                </c:pt>
                <c:pt idx="12">
                  <c:v>6.76</c:v>
                </c:pt>
                <c:pt idx="13">
                  <c:v>7.13</c:v>
                </c:pt>
                <c:pt idx="14">
                  <c:v>7.52</c:v>
                </c:pt>
                <c:pt idx="15">
                  <c:v>7.7</c:v>
                </c:pt>
                <c:pt idx="16">
                  <c:v>7.78</c:v>
                </c:pt>
                <c:pt idx="17">
                  <c:v>8.0500000000000007</c:v>
                </c:pt>
                <c:pt idx="18">
                  <c:v>8.6300000000000008</c:v>
                </c:pt>
                <c:pt idx="19">
                  <c:v>8.84</c:v>
                </c:pt>
                <c:pt idx="20">
                  <c:v>9.59</c:v>
                </c:pt>
                <c:pt idx="21">
                  <c:v>9.9600000000000009</c:v>
                </c:pt>
                <c:pt idx="22">
                  <c:v>9.98</c:v>
                </c:pt>
                <c:pt idx="23">
                  <c:v>10.09</c:v>
                </c:pt>
                <c:pt idx="24">
                  <c:v>10.67</c:v>
                </c:pt>
                <c:pt idx="25">
                  <c:v>11.03</c:v>
                </c:pt>
                <c:pt idx="26">
                  <c:v>11.14</c:v>
                </c:pt>
                <c:pt idx="27">
                  <c:v>11.24</c:v>
                </c:pt>
                <c:pt idx="28">
                  <c:v>12.27</c:v>
                </c:pt>
                <c:pt idx="29">
                  <c:v>12.33</c:v>
                </c:pt>
                <c:pt idx="30">
                  <c:v>12.59</c:v>
                </c:pt>
                <c:pt idx="31">
                  <c:v>13.18</c:v>
                </c:pt>
                <c:pt idx="32">
                  <c:v>13.58</c:v>
                </c:pt>
                <c:pt idx="33">
                  <c:v>13.71</c:v>
                </c:pt>
                <c:pt idx="34">
                  <c:v>13.76</c:v>
                </c:pt>
                <c:pt idx="35">
                  <c:v>14.29</c:v>
                </c:pt>
                <c:pt idx="36">
                  <c:v>14.78</c:v>
                </c:pt>
                <c:pt idx="37">
                  <c:v>15.43</c:v>
                </c:pt>
                <c:pt idx="38">
                  <c:v>15.72</c:v>
                </c:pt>
                <c:pt idx="39">
                  <c:v>16.05</c:v>
                </c:pt>
                <c:pt idx="40">
                  <c:v>15.98</c:v>
                </c:pt>
                <c:pt idx="41">
                  <c:v>16.45</c:v>
                </c:pt>
                <c:pt idx="42">
                  <c:v>16.82</c:v>
                </c:pt>
                <c:pt idx="43">
                  <c:v>17.04</c:v>
                </c:pt>
                <c:pt idx="44">
                  <c:v>17.93</c:v>
                </c:pt>
                <c:pt idx="45">
                  <c:v>18.23</c:v>
                </c:pt>
                <c:pt idx="46">
                  <c:v>18.37</c:v>
                </c:pt>
                <c:pt idx="47">
                  <c:v>18.559999999999999</c:v>
                </c:pt>
                <c:pt idx="48">
                  <c:v>19.010000000000002</c:v>
                </c:pt>
                <c:pt idx="49">
                  <c:v>19.329999999999998</c:v>
                </c:pt>
                <c:pt idx="50">
                  <c:v>19.440000000000001</c:v>
                </c:pt>
                <c:pt idx="51">
                  <c:v>19.5</c:v>
                </c:pt>
                <c:pt idx="52">
                  <c:v>20.66</c:v>
                </c:pt>
                <c:pt idx="53">
                  <c:v>20.74</c:v>
                </c:pt>
                <c:pt idx="54">
                  <c:v>21.29</c:v>
                </c:pt>
                <c:pt idx="55">
                  <c:v>21.61</c:v>
                </c:pt>
                <c:pt idx="56">
                  <c:v>21.81</c:v>
                </c:pt>
                <c:pt idx="57">
                  <c:v>21.99</c:v>
                </c:pt>
                <c:pt idx="58">
                  <c:v>22.18</c:v>
                </c:pt>
                <c:pt idx="59">
                  <c:v>22.83</c:v>
                </c:pt>
                <c:pt idx="60">
                  <c:v>23.22</c:v>
                </c:pt>
                <c:pt idx="61">
                  <c:v>23.88</c:v>
                </c:pt>
                <c:pt idx="62">
                  <c:v>24.21</c:v>
                </c:pt>
                <c:pt idx="63">
                  <c:v>24.44</c:v>
                </c:pt>
                <c:pt idx="64">
                  <c:v>24.49</c:v>
                </c:pt>
                <c:pt idx="65">
                  <c:v>24.99</c:v>
                </c:pt>
                <c:pt idx="66">
                  <c:v>25.39</c:v>
                </c:pt>
                <c:pt idx="67">
                  <c:v>25.59</c:v>
                </c:pt>
                <c:pt idx="68">
                  <c:v>26.7</c:v>
                </c:pt>
                <c:pt idx="69">
                  <c:v>26.84</c:v>
                </c:pt>
                <c:pt idx="70">
                  <c:v>26.98</c:v>
                </c:pt>
                <c:pt idx="71">
                  <c:v>27.23</c:v>
                </c:pt>
                <c:pt idx="72">
                  <c:v>27.78</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Data'!$O$241:$O$313</c:f>
              <c:numCache>
                <c:formatCode>0.00</c:formatCode>
                <c:ptCount val="73"/>
                <c:pt idx="0">
                  <c:v>0.79</c:v>
                </c:pt>
                <c:pt idx="1">
                  <c:v>1.17</c:v>
                </c:pt>
                <c:pt idx="2">
                  <c:v>1.77</c:v>
                </c:pt>
                <c:pt idx="3">
                  <c:v>2.4700000000000002</c:v>
                </c:pt>
                <c:pt idx="4">
                  <c:v>3.14</c:v>
                </c:pt>
                <c:pt idx="5">
                  <c:v>4.5199999999999996</c:v>
                </c:pt>
                <c:pt idx="6">
                  <c:v>4.8600000000000003</c:v>
                </c:pt>
                <c:pt idx="7">
                  <c:v>4.87</c:v>
                </c:pt>
                <c:pt idx="8">
                  <c:v>4.97</c:v>
                </c:pt>
                <c:pt idx="9">
                  <c:v>5.57</c:v>
                </c:pt>
                <c:pt idx="10">
                  <c:v>5.77</c:v>
                </c:pt>
                <c:pt idx="11">
                  <c:v>5.86</c:v>
                </c:pt>
                <c:pt idx="12">
                  <c:v>5.94</c:v>
                </c:pt>
                <c:pt idx="13">
                  <c:v>6.95</c:v>
                </c:pt>
                <c:pt idx="14">
                  <c:v>7.15</c:v>
                </c:pt>
                <c:pt idx="15">
                  <c:v>7.42</c:v>
                </c:pt>
                <c:pt idx="16">
                  <c:v>7.84</c:v>
                </c:pt>
                <c:pt idx="17">
                  <c:v>8.11</c:v>
                </c:pt>
                <c:pt idx="18">
                  <c:v>8.1300000000000008</c:v>
                </c:pt>
                <c:pt idx="19">
                  <c:v>8.3699999999999992</c:v>
                </c:pt>
                <c:pt idx="20">
                  <c:v>8.89</c:v>
                </c:pt>
                <c:pt idx="21">
                  <c:v>9.41</c:v>
                </c:pt>
                <c:pt idx="22">
                  <c:v>9.89</c:v>
                </c:pt>
                <c:pt idx="23">
                  <c:v>10.210000000000001</c:v>
                </c:pt>
                <c:pt idx="24">
                  <c:v>10.33</c:v>
                </c:pt>
                <c:pt idx="25">
                  <c:v>10.35</c:v>
                </c:pt>
                <c:pt idx="26">
                  <c:v>10.99</c:v>
                </c:pt>
                <c:pt idx="27">
                  <c:v>11.31</c:v>
                </c:pt>
                <c:pt idx="28">
                  <c:v>11.54</c:v>
                </c:pt>
                <c:pt idx="29">
                  <c:v>12.53</c:v>
                </c:pt>
                <c:pt idx="30">
                  <c:v>12.56</c:v>
                </c:pt>
                <c:pt idx="31">
                  <c:v>12.69</c:v>
                </c:pt>
                <c:pt idx="32">
                  <c:v>12.99</c:v>
                </c:pt>
                <c:pt idx="33">
                  <c:v>13.51</c:v>
                </c:pt>
                <c:pt idx="34">
                  <c:v>13.8</c:v>
                </c:pt>
                <c:pt idx="35">
                  <c:v>13.92</c:v>
                </c:pt>
                <c:pt idx="36">
                  <c:v>14.09</c:v>
                </c:pt>
                <c:pt idx="37">
                  <c:v>15.11</c:v>
                </c:pt>
                <c:pt idx="38">
                  <c:v>15.07</c:v>
                </c:pt>
                <c:pt idx="39">
                  <c:v>15.64</c:v>
                </c:pt>
                <c:pt idx="40">
                  <c:v>16.010000000000002</c:v>
                </c:pt>
                <c:pt idx="41">
                  <c:v>16.260000000000002</c:v>
                </c:pt>
                <c:pt idx="42">
                  <c:v>16.309999999999999</c:v>
                </c:pt>
                <c:pt idx="43">
                  <c:v>16.78</c:v>
                </c:pt>
                <c:pt idx="44">
                  <c:v>17.22</c:v>
                </c:pt>
                <c:pt idx="45">
                  <c:v>17.75</c:v>
                </c:pt>
                <c:pt idx="46">
                  <c:v>18.43</c:v>
                </c:pt>
                <c:pt idx="47">
                  <c:v>18.53</c:v>
                </c:pt>
                <c:pt idx="48">
                  <c:v>18.66</c:v>
                </c:pt>
                <c:pt idx="49">
                  <c:v>18.79</c:v>
                </c:pt>
                <c:pt idx="50">
                  <c:v>19.41</c:v>
                </c:pt>
                <c:pt idx="51">
                  <c:v>19.73</c:v>
                </c:pt>
                <c:pt idx="52">
                  <c:v>19.95</c:v>
                </c:pt>
                <c:pt idx="53">
                  <c:v>20.81</c:v>
                </c:pt>
                <c:pt idx="54">
                  <c:v>21.03</c:v>
                </c:pt>
                <c:pt idx="55">
                  <c:v>21.03</c:v>
                </c:pt>
                <c:pt idx="56">
                  <c:v>21.64</c:v>
                </c:pt>
                <c:pt idx="57">
                  <c:v>22.02</c:v>
                </c:pt>
                <c:pt idx="58">
                  <c:v>22.16</c:v>
                </c:pt>
                <c:pt idx="59">
                  <c:v>22.38</c:v>
                </c:pt>
                <c:pt idx="60">
                  <c:v>22.57</c:v>
                </c:pt>
                <c:pt idx="61">
                  <c:v>23.43</c:v>
                </c:pt>
                <c:pt idx="62">
                  <c:v>23.59</c:v>
                </c:pt>
                <c:pt idx="63">
                  <c:v>24.29</c:v>
                </c:pt>
                <c:pt idx="64">
                  <c:v>24.61</c:v>
                </c:pt>
                <c:pt idx="65">
                  <c:v>24.83</c:v>
                </c:pt>
                <c:pt idx="66">
                  <c:v>24.76</c:v>
                </c:pt>
                <c:pt idx="67">
                  <c:v>25.44</c:v>
                </c:pt>
                <c:pt idx="68">
                  <c:v>25.71</c:v>
                </c:pt>
                <c:pt idx="69">
                  <c:v>26.46</c:v>
                </c:pt>
                <c:pt idx="70">
                  <c:v>26.97</c:v>
                </c:pt>
                <c:pt idx="71">
                  <c:v>27.16</c:v>
                </c:pt>
                <c:pt idx="72">
                  <c:v>27.28</c:v>
                </c:pt>
              </c:numCache>
            </c:numRef>
          </c:val>
          <c:smooth val="0"/>
        </c:ser>
        <c:ser>
          <c:idx val="6"/>
          <c:order val="3"/>
          <c:tx>
            <c:strRef>
              <c:f>'8171S Data'!$W$238</c:f>
              <c:strCache>
                <c:ptCount val="1"/>
                <c:pt idx="0">
                  <c:v>-1.5°</c:v>
                </c:pt>
              </c:strCache>
            </c:strRef>
          </c:tx>
          <c:marker>
            <c:symbol val="none"/>
          </c:marker>
          <c:val>
            <c:numRef>
              <c:f>'8171S Data'!$U$241:$U$313</c:f>
              <c:numCache>
                <c:formatCode>0.00</c:formatCode>
                <c:ptCount val="73"/>
                <c:pt idx="0">
                  <c:v>0.41</c:v>
                </c:pt>
                <c:pt idx="1">
                  <c:v>2.19</c:v>
                </c:pt>
                <c:pt idx="2">
                  <c:v>2.69</c:v>
                </c:pt>
                <c:pt idx="3">
                  <c:v>3.09</c:v>
                </c:pt>
                <c:pt idx="4">
                  <c:v>3.62</c:v>
                </c:pt>
                <c:pt idx="5">
                  <c:v>4.18</c:v>
                </c:pt>
                <c:pt idx="6">
                  <c:v>4.68</c:v>
                </c:pt>
                <c:pt idx="7">
                  <c:v>4.59</c:v>
                </c:pt>
                <c:pt idx="8">
                  <c:v>4.9000000000000004</c:v>
                </c:pt>
                <c:pt idx="9">
                  <c:v>5.76</c:v>
                </c:pt>
                <c:pt idx="10">
                  <c:v>5.84</c:v>
                </c:pt>
                <c:pt idx="11">
                  <c:v>6.47</c:v>
                </c:pt>
                <c:pt idx="12">
                  <c:v>6.66</c:v>
                </c:pt>
                <c:pt idx="13">
                  <c:v>6.82</c:v>
                </c:pt>
                <c:pt idx="14">
                  <c:v>6.86</c:v>
                </c:pt>
                <c:pt idx="15">
                  <c:v>7.39</c:v>
                </c:pt>
                <c:pt idx="16">
                  <c:v>7.77</c:v>
                </c:pt>
                <c:pt idx="17">
                  <c:v>8.44</c:v>
                </c:pt>
                <c:pt idx="18">
                  <c:v>8.86</c:v>
                </c:pt>
                <c:pt idx="19">
                  <c:v>9.09</c:v>
                </c:pt>
                <c:pt idx="20">
                  <c:v>9.19</c:v>
                </c:pt>
                <c:pt idx="21">
                  <c:v>9.3800000000000008</c:v>
                </c:pt>
                <c:pt idx="22">
                  <c:v>9.94</c:v>
                </c:pt>
                <c:pt idx="23">
                  <c:v>10.24</c:v>
                </c:pt>
                <c:pt idx="24">
                  <c:v>10.38</c:v>
                </c:pt>
                <c:pt idx="25">
                  <c:v>11.48</c:v>
                </c:pt>
                <c:pt idx="26">
                  <c:v>11.64</c:v>
                </c:pt>
                <c:pt idx="27">
                  <c:v>11.59</c:v>
                </c:pt>
                <c:pt idx="28">
                  <c:v>12.14</c:v>
                </c:pt>
                <c:pt idx="29">
                  <c:v>12.41</c:v>
                </c:pt>
                <c:pt idx="30">
                  <c:v>12.66</c:v>
                </c:pt>
                <c:pt idx="31">
                  <c:v>12.75</c:v>
                </c:pt>
                <c:pt idx="32">
                  <c:v>13.19</c:v>
                </c:pt>
                <c:pt idx="33">
                  <c:v>13.92</c:v>
                </c:pt>
                <c:pt idx="34">
                  <c:v>14.16</c:v>
                </c:pt>
                <c:pt idx="35">
                  <c:v>14.64</c:v>
                </c:pt>
                <c:pt idx="36">
                  <c:v>14.94</c:v>
                </c:pt>
                <c:pt idx="37">
                  <c:v>15.11</c:v>
                </c:pt>
                <c:pt idx="38">
                  <c:v>15.26</c:v>
                </c:pt>
                <c:pt idx="39">
                  <c:v>15.88</c:v>
                </c:pt>
                <c:pt idx="40">
                  <c:v>16.2</c:v>
                </c:pt>
                <c:pt idx="41">
                  <c:v>16.940000000000001</c:v>
                </c:pt>
                <c:pt idx="42">
                  <c:v>17.25</c:v>
                </c:pt>
                <c:pt idx="43">
                  <c:v>17.510000000000002</c:v>
                </c:pt>
                <c:pt idx="44">
                  <c:v>17.68</c:v>
                </c:pt>
                <c:pt idx="45">
                  <c:v>17.98</c:v>
                </c:pt>
                <c:pt idx="46">
                  <c:v>18.510000000000002</c:v>
                </c:pt>
                <c:pt idx="47">
                  <c:v>18.73</c:v>
                </c:pt>
                <c:pt idx="48">
                  <c:v>18.8</c:v>
                </c:pt>
                <c:pt idx="49">
                  <c:v>19.93</c:v>
                </c:pt>
                <c:pt idx="50">
                  <c:v>19.96</c:v>
                </c:pt>
                <c:pt idx="51">
                  <c:v>19.98</c:v>
                </c:pt>
                <c:pt idx="52">
                  <c:v>20.64</c:v>
                </c:pt>
                <c:pt idx="53">
                  <c:v>21.05</c:v>
                </c:pt>
                <c:pt idx="54">
                  <c:v>21.2</c:v>
                </c:pt>
                <c:pt idx="55">
                  <c:v>21.28</c:v>
                </c:pt>
                <c:pt idx="56">
                  <c:v>21.73</c:v>
                </c:pt>
                <c:pt idx="57">
                  <c:v>22.43</c:v>
                </c:pt>
                <c:pt idx="58">
                  <c:v>22.85</c:v>
                </c:pt>
                <c:pt idx="59">
                  <c:v>23.36</c:v>
                </c:pt>
                <c:pt idx="60">
                  <c:v>23.75</c:v>
                </c:pt>
                <c:pt idx="61">
                  <c:v>23.73</c:v>
                </c:pt>
                <c:pt idx="62">
                  <c:v>23.93</c:v>
                </c:pt>
                <c:pt idx="63">
                  <c:v>24.49</c:v>
                </c:pt>
                <c:pt idx="64">
                  <c:v>24.73</c:v>
                </c:pt>
                <c:pt idx="65">
                  <c:v>25.74</c:v>
                </c:pt>
                <c:pt idx="66">
                  <c:v>26.04</c:v>
                </c:pt>
                <c:pt idx="67">
                  <c:v>26.19</c:v>
                </c:pt>
                <c:pt idx="68">
                  <c:v>26.24</c:v>
                </c:pt>
                <c:pt idx="69">
                  <c:v>26.79</c:v>
                </c:pt>
                <c:pt idx="70">
                  <c:v>27.19</c:v>
                </c:pt>
                <c:pt idx="71">
                  <c:v>27.38</c:v>
                </c:pt>
                <c:pt idx="72">
                  <c:v>27.43</c:v>
                </c:pt>
              </c:numCache>
            </c:numRef>
          </c:val>
          <c:smooth val="0"/>
        </c:ser>
        <c:ser>
          <c:idx val="2"/>
          <c:order val="4"/>
          <c:tx>
            <c:strRef>
              <c:f>'8172S Data'!$AC$238</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Data'!$AA$241:$AA$313</c:f>
              <c:numCache>
                <c:formatCode>0.00</c:formatCode>
                <c:ptCount val="73"/>
                <c:pt idx="0">
                  <c:v>0.65</c:v>
                </c:pt>
                <c:pt idx="1">
                  <c:v>1.43</c:v>
                </c:pt>
                <c:pt idx="2">
                  <c:v>2.1800000000000002</c:v>
                </c:pt>
                <c:pt idx="3">
                  <c:v>2.98</c:v>
                </c:pt>
                <c:pt idx="4">
                  <c:v>3.38</c:v>
                </c:pt>
                <c:pt idx="5">
                  <c:v>4.0599999999999996</c:v>
                </c:pt>
                <c:pt idx="6">
                  <c:v>4.9400000000000004</c:v>
                </c:pt>
                <c:pt idx="7">
                  <c:v>5.23</c:v>
                </c:pt>
                <c:pt idx="8">
                  <c:v>5.7</c:v>
                </c:pt>
                <c:pt idx="9">
                  <c:v>6</c:v>
                </c:pt>
                <c:pt idx="10">
                  <c:v>6.21</c:v>
                </c:pt>
                <c:pt idx="11">
                  <c:v>6.29</c:v>
                </c:pt>
                <c:pt idx="12">
                  <c:v>6.68</c:v>
                </c:pt>
                <c:pt idx="13">
                  <c:v>6.96</c:v>
                </c:pt>
                <c:pt idx="14">
                  <c:v>7.88</c:v>
                </c:pt>
                <c:pt idx="15">
                  <c:v>8.2899999999999991</c:v>
                </c:pt>
                <c:pt idx="16">
                  <c:v>8.36</c:v>
                </c:pt>
                <c:pt idx="17">
                  <c:v>8.49</c:v>
                </c:pt>
                <c:pt idx="18">
                  <c:v>8.8800000000000008</c:v>
                </c:pt>
                <c:pt idx="19">
                  <c:v>9.23</c:v>
                </c:pt>
                <c:pt idx="20">
                  <c:v>9.4700000000000006</c:v>
                </c:pt>
                <c:pt idx="21">
                  <c:v>9.76</c:v>
                </c:pt>
                <c:pt idx="22">
                  <c:v>10.78</c:v>
                </c:pt>
                <c:pt idx="23">
                  <c:v>10.93</c:v>
                </c:pt>
                <c:pt idx="24">
                  <c:v>11.19</c:v>
                </c:pt>
                <c:pt idx="25">
                  <c:v>11.52</c:v>
                </c:pt>
                <c:pt idx="26">
                  <c:v>11.81</c:v>
                </c:pt>
                <c:pt idx="27">
                  <c:v>11.92</c:v>
                </c:pt>
                <c:pt idx="28">
                  <c:v>11.97</c:v>
                </c:pt>
                <c:pt idx="29">
                  <c:v>12.54</c:v>
                </c:pt>
                <c:pt idx="30">
                  <c:v>13.37</c:v>
                </c:pt>
                <c:pt idx="31">
                  <c:v>13.75</c:v>
                </c:pt>
                <c:pt idx="32">
                  <c:v>14.07</c:v>
                </c:pt>
                <c:pt idx="33">
                  <c:v>14.36</c:v>
                </c:pt>
                <c:pt idx="34">
                  <c:v>14.33</c:v>
                </c:pt>
                <c:pt idx="35">
                  <c:v>14.77</c:v>
                </c:pt>
                <c:pt idx="36">
                  <c:v>15.14</c:v>
                </c:pt>
                <c:pt idx="37">
                  <c:v>15.51</c:v>
                </c:pt>
                <c:pt idx="38">
                  <c:v>16.440000000000001</c:v>
                </c:pt>
                <c:pt idx="39">
                  <c:v>16.55</c:v>
                </c:pt>
                <c:pt idx="40">
                  <c:v>16.670000000000002</c:v>
                </c:pt>
                <c:pt idx="41">
                  <c:v>16.77</c:v>
                </c:pt>
                <c:pt idx="42">
                  <c:v>17.28</c:v>
                </c:pt>
                <c:pt idx="43">
                  <c:v>17.78</c:v>
                </c:pt>
                <c:pt idx="44">
                  <c:v>18.010000000000002</c:v>
                </c:pt>
                <c:pt idx="45">
                  <c:v>18.059999999999999</c:v>
                </c:pt>
                <c:pt idx="46">
                  <c:v>19.13</c:v>
                </c:pt>
                <c:pt idx="47">
                  <c:v>19.190000000000001</c:v>
                </c:pt>
                <c:pt idx="48">
                  <c:v>19.48</c:v>
                </c:pt>
                <c:pt idx="49">
                  <c:v>20.04</c:v>
                </c:pt>
                <c:pt idx="50">
                  <c:v>20.48</c:v>
                </c:pt>
                <c:pt idx="51">
                  <c:v>20.57</c:v>
                </c:pt>
                <c:pt idx="52">
                  <c:v>20.65</c:v>
                </c:pt>
                <c:pt idx="53">
                  <c:v>21.31</c:v>
                </c:pt>
                <c:pt idx="54">
                  <c:v>21.68</c:v>
                </c:pt>
                <c:pt idx="55">
                  <c:v>22.25</c:v>
                </c:pt>
                <c:pt idx="56">
                  <c:v>22.62</c:v>
                </c:pt>
                <c:pt idx="57">
                  <c:v>22.88</c:v>
                </c:pt>
                <c:pt idx="58">
                  <c:v>22.9</c:v>
                </c:pt>
                <c:pt idx="59">
                  <c:v>23.4</c:v>
                </c:pt>
                <c:pt idx="60">
                  <c:v>23.86</c:v>
                </c:pt>
                <c:pt idx="61">
                  <c:v>24.08</c:v>
                </c:pt>
                <c:pt idx="62">
                  <c:v>25.04</c:v>
                </c:pt>
                <c:pt idx="63">
                  <c:v>25.34</c:v>
                </c:pt>
                <c:pt idx="64">
                  <c:v>25.39</c:v>
                </c:pt>
                <c:pt idx="65">
                  <c:v>25.57</c:v>
                </c:pt>
                <c:pt idx="66">
                  <c:v>26.16</c:v>
                </c:pt>
                <c:pt idx="67">
                  <c:v>26.5</c:v>
                </c:pt>
                <c:pt idx="68">
                  <c:v>26.62</c:v>
                </c:pt>
                <c:pt idx="69">
                  <c:v>26.66</c:v>
                </c:pt>
                <c:pt idx="70">
                  <c:v>27.83</c:v>
                </c:pt>
                <c:pt idx="71">
                  <c:v>27.9</c:v>
                </c:pt>
                <c:pt idx="72">
                  <c:v>28.42</c:v>
                </c:pt>
              </c:numCache>
            </c:numRef>
          </c:val>
          <c:smooth val="0"/>
        </c:ser>
        <c:ser>
          <c:idx val="7"/>
          <c:order val="5"/>
          <c:tx>
            <c:strRef>
              <c:f>'8171S Data'!$AI$238</c:f>
              <c:strCache>
                <c:ptCount val="1"/>
                <c:pt idx="0">
                  <c:v>-2.5°</c:v>
                </c:pt>
              </c:strCache>
            </c:strRef>
          </c:tx>
          <c:marker>
            <c:symbol val="none"/>
          </c:marker>
          <c:val>
            <c:numRef>
              <c:f>'8171S Data'!$AG$241:$AG$313</c:f>
              <c:numCache>
                <c:formatCode>0.00</c:formatCode>
                <c:ptCount val="73"/>
                <c:pt idx="0">
                  <c:v>0.65</c:v>
                </c:pt>
                <c:pt idx="1">
                  <c:v>1.43</c:v>
                </c:pt>
                <c:pt idx="2">
                  <c:v>2.15</c:v>
                </c:pt>
                <c:pt idx="3">
                  <c:v>2.74</c:v>
                </c:pt>
                <c:pt idx="4">
                  <c:v>3.2</c:v>
                </c:pt>
                <c:pt idx="5">
                  <c:v>4.79</c:v>
                </c:pt>
                <c:pt idx="6">
                  <c:v>4.99</c:v>
                </c:pt>
                <c:pt idx="7">
                  <c:v>5.49</c:v>
                </c:pt>
                <c:pt idx="8">
                  <c:v>5.89</c:v>
                </c:pt>
                <c:pt idx="9">
                  <c:v>6.1</c:v>
                </c:pt>
                <c:pt idx="10">
                  <c:v>6.27</c:v>
                </c:pt>
                <c:pt idx="11">
                  <c:v>6.68</c:v>
                </c:pt>
                <c:pt idx="12">
                  <c:v>6.96</c:v>
                </c:pt>
                <c:pt idx="13">
                  <c:v>7.58</c:v>
                </c:pt>
                <c:pt idx="14">
                  <c:v>7.99</c:v>
                </c:pt>
                <c:pt idx="15">
                  <c:v>8.52</c:v>
                </c:pt>
                <c:pt idx="16">
                  <c:v>8.6199999999999992</c:v>
                </c:pt>
                <c:pt idx="17">
                  <c:v>8.89</c:v>
                </c:pt>
                <c:pt idx="18">
                  <c:v>9.24</c:v>
                </c:pt>
                <c:pt idx="19">
                  <c:v>9.57</c:v>
                </c:pt>
                <c:pt idx="20">
                  <c:v>9.73</c:v>
                </c:pt>
                <c:pt idx="21">
                  <c:v>10.7</c:v>
                </c:pt>
                <c:pt idx="22">
                  <c:v>11.13</c:v>
                </c:pt>
                <c:pt idx="23">
                  <c:v>11.16</c:v>
                </c:pt>
                <c:pt idx="24">
                  <c:v>11.52</c:v>
                </c:pt>
                <c:pt idx="25">
                  <c:v>11.97</c:v>
                </c:pt>
                <c:pt idx="26">
                  <c:v>12.16</c:v>
                </c:pt>
                <c:pt idx="27">
                  <c:v>12.31</c:v>
                </c:pt>
                <c:pt idx="28">
                  <c:v>12.42</c:v>
                </c:pt>
                <c:pt idx="29">
                  <c:v>13.49</c:v>
                </c:pt>
                <c:pt idx="30">
                  <c:v>13.51</c:v>
                </c:pt>
                <c:pt idx="31">
                  <c:v>14.08</c:v>
                </c:pt>
                <c:pt idx="32">
                  <c:v>14.42</c:v>
                </c:pt>
                <c:pt idx="33">
                  <c:v>14.64</c:v>
                </c:pt>
                <c:pt idx="34">
                  <c:v>14.74</c:v>
                </c:pt>
                <c:pt idx="35">
                  <c:v>15.11</c:v>
                </c:pt>
                <c:pt idx="36">
                  <c:v>15.55</c:v>
                </c:pt>
                <c:pt idx="37">
                  <c:v>16.2</c:v>
                </c:pt>
                <c:pt idx="38">
                  <c:v>16.7</c:v>
                </c:pt>
                <c:pt idx="39">
                  <c:v>17</c:v>
                </c:pt>
                <c:pt idx="40">
                  <c:v>17.079999999999998</c:v>
                </c:pt>
                <c:pt idx="41">
                  <c:v>17.34</c:v>
                </c:pt>
                <c:pt idx="42">
                  <c:v>17.78</c:v>
                </c:pt>
                <c:pt idx="43">
                  <c:v>18.239999999999998</c:v>
                </c:pt>
                <c:pt idx="44">
                  <c:v>18.29</c:v>
                </c:pt>
                <c:pt idx="45">
                  <c:v>19.48</c:v>
                </c:pt>
                <c:pt idx="46">
                  <c:v>19.59</c:v>
                </c:pt>
                <c:pt idx="47">
                  <c:v>19.63</c:v>
                </c:pt>
                <c:pt idx="48">
                  <c:v>20.07</c:v>
                </c:pt>
                <c:pt idx="49">
                  <c:v>20.45</c:v>
                </c:pt>
                <c:pt idx="50">
                  <c:v>20.66</c:v>
                </c:pt>
                <c:pt idx="51">
                  <c:v>20.74</c:v>
                </c:pt>
                <c:pt idx="52">
                  <c:v>21.08</c:v>
                </c:pt>
                <c:pt idx="53">
                  <c:v>22.01</c:v>
                </c:pt>
                <c:pt idx="54">
                  <c:v>22.26</c:v>
                </c:pt>
                <c:pt idx="55">
                  <c:v>22.78</c:v>
                </c:pt>
                <c:pt idx="56">
                  <c:v>23</c:v>
                </c:pt>
                <c:pt idx="57">
                  <c:v>23.21</c:v>
                </c:pt>
                <c:pt idx="58">
                  <c:v>23.3</c:v>
                </c:pt>
                <c:pt idx="59">
                  <c:v>23.75</c:v>
                </c:pt>
                <c:pt idx="60">
                  <c:v>24.23</c:v>
                </c:pt>
                <c:pt idx="61">
                  <c:v>24.89</c:v>
                </c:pt>
                <c:pt idx="62">
                  <c:v>25.35</c:v>
                </c:pt>
                <c:pt idx="63">
                  <c:v>25.54</c:v>
                </c:pt>
                <c:pt idx="64">
                  <c:v>25.7</c:v>
                </c:pt>
                <c:pt idx="65">
                  <c:v>25.94</c:v>
                </c:pt>
                <c:pt idx="66">
                  <c:v>26.51</c:v>
                </c:pt>
                <c:pt idx="67">
                  <c:v>26.76</c:v>
                </c:pt>
                <c:pt idx="68">
                  <c:v>26.93</c:v>
                </c:pt>
                <c:pt idx="69">
                  <c:v>27.94</c:v>
                </c:pt>
                <c:pt idx="70">
                  <c:v>28.13</c:v>
                </c:pt>
                <c:pt idx="71">
                  <c:v>28.15</c:v>
                </c:pt>
                <c:pt idx="72">
                  <c:v>28.74</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Data'!$AM$241:$AM$313</c:f>
              <c:numCache>
                <c:formatCode>0.00</c:formatCode>
                <c:ptCount val="73"/>
                <c:pt idx="0">
                  <c:v>0.14000000000000001</c:v>
                </c:pt>
                <c:pt idx="1">
                  <c:v>1.53</c:v>
                </c:pt>
                <c:pt idx="2">
                  <c:v>2.19</c:v>
                </c:pt>
                <c:pt idx="3">
                  <c:v>2.83</c:v>
                </c:pt>
                <c:pt idx="4">
                  <c:v>3.53</c:v>
                </c:pt>
                <c:pt idx="5">
                  <c:v>4.2300000000000004</c:v>
                </c:pt>
                <c:pt idx="6">
                  <c:v>4.68</c:v>
                </c:pt>
                <c:pt idx="7">
                  <c:v>4.96</c:v>
                </c:pt>
                <c:pt idx="8">
                  <c:v>5.31</c:v>
                </c:pt>
                <c:pt idx="9">
                  <c:v>6.38</c:v>
                </c:pt>
                <c:pt idx="10">
                  <c:v>6.39</c:v>
                </c:pt>
                <c:pt idx="11">
                  <c:v>6.95</c:v>
                </c:pt>
                <c:pt idx="12">
                  <c:v>7.29</c:v>
                </c:pt>
                <c:pt idx="13">
                  <c:v>7.48</c:v>
                </c:pt>
                <c:pt idx="14">
                  <c:v>7.63</c:v>
                </c:pt>
                <c:pt idx="15">
                  <c:v>8.15</c:v>
                </c:pt>
                <c:pt idx="16">
                  <c:v>8.61</c:v>
                </c:pt>
                <c:pt idx="17">
                  <c:v>9.19</c:v>
                </c:pt>
                <c:pt idx="18">
                  <c:v>9.6300000000000008</c:v>
                </c:pt>
                <c:pt idx="19">
                  <c:v>9.8800000000000008</c:v>
                </c:pt>
                <c:pt idx="20">
                  <c:v>10.029999999999999</c:v>
                </c:pt>
                <c:pt idx="21">
                  <c:v>10.32</c:v>
                </c:pt>
                <c:pt idx="22">
                  <c:v>10.82</c:v>
                </c:pt>
                <c:pt idx="23">
                  <c:v>11.15</c:v>
                </c:pt>
                <c:pt idx="24">
                  <c:v>11.26</c:v>
                </c:pt>
                <c:pt idx="25">
                  <c:v>12.18</c:v>
                </c:pt>
                <c:pt idx="26">
                  <c:v>12.44</c:v>
                </c:pt>
                <c:pt idx="27">
                  <c:v>12.44</c:v>
                </c:pt>
                <c:pt idx="28">
                  <c:v>12.99</c:v>
                </c:pt>
                <c:pt idx="29">
                  <c:v>13.36</c:v>
                </c:pt>
                <c:pt idx="30">
                  <c:v>13.52</c:v>
                </c:pt>
                <c:pt idx="31">
                  <c:v>13.58</c:v>
                </c:pt>
                <c:pt idx="32">
                  <c:v>14.11</c:v>
                </c:pt>
                <c:pt idx="33">
                  <c:v>14.95</c:v>
                </c:pt>
                <c:pt idx="34">
                  <c:v>15.28</c:v>
                </c:pt>
                <c:pt idx="35">
                  <c:v>15.62</c:v>
                </c:pt>
                <c:pt idx="36">
                  <c:v>15.88</c:v>
                </c:pt>
                <c:pt idx="37">
                  <c:v>15.99</c:v>
                </c:pt>
                <c:pt idx="38">
                  <c:v>16.14</c:v>
                </c:pt>
                <c:pt idx="39">
                  <c:v>16.690000000000001</c:v>
                </c:pt>
                <c:pt idx="40">
                  <c:v>17.09</c:v>
                </c:pt>
                <c:pt idx="41">
                  <c:v>17.84</c:v>
                </c:pt>
                <c:pt idx="42">
                  <c:v>18.260000000000002</c:v>
                </c:pt>
                <c:pt idx="43">
                  <c:v>18.59</c:v>
                </c:pt>
                <c:pt idx="44">
                  <c:v>18.61</c:v>
                </c:pt>
                <c:pt idx="45">
                  <c:v>19.13</c:v>
                </c:pt>
                <c:pt idx="46">
                  <c:v>19.440000000000001</c:v>
                </c:pt>
                <c:pt idx="47">
                  <c:v>19.61</c:v>
                </c:pt>
                <c:pt idx="48">
                  <c:v>19.72</c:v>
                </c:pt>
                <c:pt idx="49">
                  <c:v>21.06</c:v>
                </c:pt>
                <c:pt idx="50">
                  <c:v>21.04</c:v>
                </c:pt>
                <c:pt idx="51">
                  <c:v>21.19</c:v>
                </c:pt>
                <c:pt idx="52">
                  <c:v>21.79</c:v>
                </c:pt>
                <c:pt idx="53">
                  <c:v>22.13</c:v>
                </c:pt>
                <c:pt idx="54">
                  <c:v>22.31</c:v>
                </c:pt>
                <c:pt idx="55">
                  <c:v>22.48</c:v>
                </c:pt>
                <c:pt idx="56">
                  <c:v>22.98</c:v>
                </c:pt>
                <c:pt idx="57">
                  <c:v>23.71</c:v>
                </c:pt>
                <c:pt idx="58">
                  <c:v>24.08</c:v>
                </c:pt>
                <c:pt idx="59">
                  <c:v>24.46</c:v>
                </c:pt>
                <c:pt idx="60">
                  <c:v>24.66</c:v>
                </c:pt>
                <c:pt idx="61">
                  <c:v>24.73</c:v>
                </c:pt>
                <c:pt idx="62">
                  <c:v>25.14</c:v>
                </c:pt>
                <c:pt idx="63">
                  <c:v>25.74</c:v>
                </c:pt>
                <c:pt idx="64">
                  <c:v>25.91</c:v>
                </c:pt>
                <c:pt idx="65">
                  <c:v>26.73</c:v>
                </c:pt>
                <c:pt idx="66">
                  <c:v>27.03</c:v>
                </c:pt>
                <c:pt idx="67">
                  <c:v>27.18</c:v>
                </c:pt>
                <c:pt idx="68">
                  <c:v>27.23</c:v>
                </c:pt>
                <c:pt idx="69">
                  <c:v>27.81</c:v>
                </c:pt>
                <c:pt idx="70">
                  <c:v>28.28</c:v>
                </c:pt>
                <c:pt idx="71">
                  <c:v>28.49</c:v>
                </c:pt>
                <c:pt idx="72">
                  <c:v>28.56</c:v>
                </c:pt>
              </c:numCache>
            </c:numRef>
          </c:val>
          <c:smooth val="0"/>
        </c:ser>
        <c:ser>
          <c:idx val="8"/>
          <c:order val="7"/>
          <c:tx>
            <c:strRef>
              <c:f>'8171S Data'!$AU$238</c:f>
              <c:strCache>
                <c:ptCount val="1"/>
                <c:pt idx="0">
                  <c:v>-3.5°</c:v>
                </c:pt>
              </c:strCache>
            </c:strRef>
          </c:tx>
          <c:marker>
            <c:symbol val="none"/>
          </c:marker>
          <c:val>
            <c:numRef>
              <c:f>'8171S Data'!$AS$241:$AS$313</c:f>
              <c:numCache>
                <c:formatCode>0.00</c:formatCode>
                <c:ptCount val="73"/>
                <c:pt idx="0">
                  <c:v>0.35</c:v>
                </c:pt>
                <c:pt idx="1">
                  <c:v>2.09</c:v>
                </c:pt>
                <c:pt idx="2">
                  <c:v>2.8</c:v>
                </c:pt>
                <c:pt idx="3">
                  <c:v>3.34</c:v>
                </c:pt>
                <c:pt idx="4">
                  <c:v>4.3600000000000003</c:v>
                </c:pt>
                <c:pt idx="5">
                  <c:v>4.82</c:v>
                </c:pt>
                <c:pt idx="6">
                  <c:v>5.18</c:v>
                </c:pt>
                <c:pt idx="7">
                  <c:v>5.51</c:v>
                </c:pt>
                <c:pt idx="8">
                  <c:v>6.28</c:v>
                </c:pt>
                <c:pt idx="9">
                  <c:v>6.92</c:v>
                </c:pt>
                <c:pt idx="10">
                  <c:v>7.47</c:v>
                </c:pt>
                <c:pt idx="11">
                  <c:v>7.8</c:v>
                </c:pt>
                <c:pt idx="12">
                  <c:v>8.0299999999999994</c:v>
                </c:pt>
                <c:pt idx="13">
                  <c:v>8.23</c:v>
                </c:pt>
                <c:pt idx="14">
                  <c:v>8.59</c:v>
                </c:pt>
                <c:pt idx="15">
                  <c:v>8.9600000000000009</c:v>
                </c:pt>
                <c:pt idx="16">
                  <c:v>9.23</c:v>
                </c:pt>
                <c:pt idx="17">
                  <c:v>10.08</c:v>
                </c:pt>
                <c:pt idx="18">
                  <c:v>10.34</c:v>
                </c:pt>
                <c:pt idx="19">
                  <c:v>10.49</c:v>
                </c:pt>
                <c:pt idx="20">
                  <c:v>10.64</c:v>
                </c:pt>
                <c:pt idx="21">
                  <c:v>11.2</c:v>
                </c:pt>
                <c:pt idx="22">
                  <c:v>11.65</c:v>
                </c:pt>
                <c:pt idx="23">
                  <c:v>11.68</c:v>
                </c:pt>
                <c:pt idx="24">
                  <c:v>11.73</c:v>
                </c:pt>
                <c:pt idx="25">
                  <c:v>12.74</c:v>
                </c:pt>
                <c:pt idx="26">
                  <c:v>12.97</c:v>
                </c:pt>
                <c:pt idx="27">
                  <c:v>13.24</c:v>
                </c:pt>
                <c:pt idx="28">
                  <c:v>13.74</c:v>
                </c:pt>
                <c:pt idx="29">
                  <c:v>14.1</c:v>
                </c:pt>
                <c:pt idx="30">
                  <c:v>14.16</c:v>
                </c:pt>
                <c:pt idx="31">
                  <c:v>14.43</c:v>
                </c:pt>
                <c:pt idx="32">
                  <c:v>14.94</c:v>
                </c:pt>
                <c:pt idx="33">
                  <c:v>15.58</c:v>
                </c:pt>
                <c:pt idx="34">
                  <c:v>16.079999999999998</c:v>
                </c:pt>
                <c:pt idx="35">
                  <c:v>16.46</c:v>
                </c:pt>
                <c:pt idx="36">
                  <c:v>16.670000000000002</c:v>
                </c:pt>
                <c:pt idx="37">
                  <c:v>16.75</c:v>
                </c:pt>
                <c:pt idx="38">
                  <c:v>17.36</c:v>
                </c:pt>
                <c:pt idx="39">
                  <c:v>17.71</c:v>
                </c:pt>
                <c:pt idx="40">
                  <c:v>17.809999999999999</c:v>
                </c:pt>
                <c:pt idx="41">
                  <c:v>18.95</c:v>
                </c:pt>
                <c:pt idx="42">
                  <c:v>19.05</c:v>
                </c:pt>
                <c:pt idx="43">
                  <c:v>19.23</c:v>
                </c:pt>
                <c:pt idx="44">
                  <c:v>19.440000000000001</c:v>
                </c:pt>
                <c:pt idx="45">
                  <c:v>19.98</c:v>
                </c:pt>
                <c:pt idx="46">
                  <c:v>20.36</c:v>
                </c:pt>
                <c:pt idx="47">
                  <c:v>20.41</c:v>
                </c:pt>
                <c:pt idx="48">
                  <c:v>20.61</c:v>
                </c:pt>
                <c:pt idx="49">
                  <c:v>21.63</c:v>
                </c:pt>
                <c:pt idx="50">
                  <c:v>21.69</c:v>
                </c:pt>
                <c:pt idx="51">
                  <c:v>22.29</c:v>
                </c:pt>
                <c:pt idx="52">
                  <c:v>22.83</c:v>
                </c:pt>
                <c:pt idx="53">
                  <c:v>23.04</c:v>
                </c:pt>
                <c:pt idx="54">
                  <c:v>23.01</c:v>
                </c:pt>
                <c:pt idx="55">
                  <c:v>23.39</c:v>
                </c:pt>
                <c:pt idx="56">
                  <c:v>23.87</c:v>
                </c:pt>
                <c:pt idx="57">
                  <c:v>24.58</c:v>
                </c:pt>
                <c:pt idx="58">
                  <c:v>25.11</c:v>
                </c:pt>
                <c:pt idx="59">
                  <c:v>25.41</c:v>
                </c:pt>
                <c:pt idx="60">
                  <c:v>25.66</c:v>
                </c:pt>
                <c:pt idx="61">
                  <c:v>25.79</c:v>
                </c:pt>
                <c:pt idx="62">
                  <c:v>26.34</c:v>
                </c:pt>
                <c:pt idx="63">
                  <c:v>26.63</c:v>
                </c:pt>
                <c:pt idx="64">
                  <c:v>26.82</c:v>
                </c:pt>
                <c:pt idx="65">
                  <c:v>27.88</c:v>
                </c:pt>
                <c:pt idx="66">
                  <c:v>28.13</c:v>
                </c:pt>
                <c:pt idx="67">
                  <c:v>28.21</c:v>
                </c:pt>
                <c:pt idx="68">
                  <c:v>28.59</c:v>
                </c:pt>
                <c:pt idx="69">
                  <c:v>28.96</c:v>
                </c:pt>
                <c:pt idx="70">
                  <c:v>29.12</c:v>
                </c:pt>
                <c:pt idx="71">
                  <c:v>29.34</c:v>
                </c:pt>
                <c:pt idx="72">
                  <c:v>29.57</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Data'!$AY$241:$AY$313</c:f>
              <c:numCache>
                <c:formatCode>0.00</c:formatCode>
                <c:ptCount val="73"/>
                <c:pt idx="0">
                  <c:v>0.92</c:v>
                </c:pt>
                <c:pt idx="1">
                  <c:v>1.56</c:v>
                </c:pt>
                <c:pt idx="2">
                  <c:v>2.16</c:v>
                </c:pt>
                <c:pt idx="3">
                  <c:v>4.2699999999999996</c:v>
                </c:pt>
                <c:pt idx="4">
                  <c:v>4.93</c:v>
                </c:pt>
                <c:pt idx="5">
                  <c:v>5.45</c:v>
                </c:pt>
                <c:pt idx="6">
                  <c:v>5.98</c:v>
                </c:pt>
                <c:pt idx="7">
                  <c:v>6.51</c:v>
                </c:pt>
                <c:pt idx="8">
                  <c:v>6.84</c:v>
                </c:pt>
                <c:pt idx="9">
                  <c:v>7.07</c:v>
                </c:pt>
                <c:pt idx="10">
                  <c:v>7.41</c:v>
                </c:pt>
                <c:pt idx="11">
                  <c:v>8.49</c:v>
                </c:pt>
                <c:pt idx="12">
                  <c:v>8.4499999999999993</c:v>
                </c:pt>
                <c:pt idx="13">
                  <c:v>8.9499999999999993</c:v>
                </c:pt>
                <c:pt idx="14">
                  <c:v>9.26</c:v>
                </c:pt>
                <c:pt idx="15">
                  <c:v>9.5299999999999994</c:v>
                </c:pt>
                <c:pt idx="16">
                  <c:v>9.5</c:v>
                </c:pt>
                <c:pt idx="17">
                  <c:v>10</c:v>
                </c:pt>
                <c:pt idx="18">
                  <c:v>10.38</c:v>
                </c:pt>
                <c:pt idx="19">
                  <c:v>11.14</c:v>
                </c:pt>
                <c:pt idx="20">
                  <c:v>11.49</c:v>
                </c:pt>
                <c:pt idx="21">
                  <c:v>11.81</c:v>
                </c:pt>
                <c:pt idx="22">
                  <c:v>11.88</c:v>
                </c:pt>
                <c:pt idx="23">
                  <c:v>12.26</c:v>
                </c:pt>
                <c:pt idx="24">
                  <c:v>12.59</c:v>
                </c:pt>
                <c:pt idx="25">
                  <c:v>12.99</c:v>
                </c:pt>
                <c:pt idx="26">
                  <c:v>13.12</c:v>
                </c:pt>
                <c:pt idx="27">
                  <c:v>14.13</c:v>
                </c:pt>
                <c:pt idx="28">
                  <c:v>14.31</c:v>
                </c:pt>
                <c:pt idx="29">
                  <c:v>14.42</c:v>
                </c:pt>
                <c:pt idx="30">
                  <c:v>15.13</c:v>
                </c:pt>
                <c:pt idx="31">
                  <c:v>15.48</c:v>
                </c:pt>
                <c:pt idx="32">
                  <c:v>15.7</c:v>
                </c:pt>
                <c:pt idx="33">
                  <c:v>15.82</c:v>
                </c:pt>
                <c:pt idx="34">
                  <c:v>16.18</c:v>
                </c:pt>
                <c:pt idx="35">
                  <c:v>17.04</c:v>
                </c:pt>
                <c:pt idx="36">
                  <c:v>17.239999999999998</c:v>
                </c:pt>
                <c:pt idx="37">
                  <c:v>17.87</c:v>
                </c:pt>
                <c:pt idx="38">
                  <c:v>18.25</c:v>
                </c:pt>
                <c:pt idx="39">
                  <c:v>18.34</c:v>
                </c:pt>
                <c:pt idx="40">
                  <c:v>18.45</c:v>
                </c:pt>
                <c:pt idx="41">
                  <c:v>19.09</c:v>
                </c:pt>
                <c:pt idx="42">
                  <c:v>19.34</c:v>
                </c:pt>
                <c:pt idx="43">
                  <c:v>20.239999999999998</c:v>
                </c:pt>
                <c:pt idx="44">
                  <c:v>20.57</c:v>
                </c:pt>
                <c:pt idx="45">
                  <c:v>20.79</c:v>
                </c:pt>
                <c:pt idx="46">
                  <c:v>20.91</c:v>
                </c:pt>
                <c:pt idx="47">
                  <c:v>21.32</c:v>
                </c:pt>
                <c:pt idx="48">
                  <c:v>21.81</c:v>
                </c:pt>
                <c:pt idx="49">
                  <c:v>22.06</c:v>
                </c:pt>
                <c:pt idx="50">
                  <c:v>22.09</c:v>
                </c:pt>
                <c:pt idx="51">
                  <c:v>23.19</c:v>
                </c:pt>
                <c:pt idx="52">
                  <c:v>23.47</c:v>
                </c:pt>
                <c:pt idx="53">
                  <c:v>23.58</c:v>
                </c:pt>
                <c:pt idx="54">
                  <c:v>24.19</c:v>
                </c:pt>
                <c:pt idx="55">
                  <c:v>24.49</c:v>
                </c:pt>
                <c:pt idx="56">
                  <c:v>24.79</c:v>
                </c:pt>
                <c:pt idx="57">
                  <c:v>24.78</c:v>
                </c:pt>
                <c:pt idx="58">
                  <c:v>25.26</c:v>
                </c:pt>
                <c:pt idx="59">
                  <c:v>26.01</c:v>
                </c:pt>
                <c:pt idx="60">
                  <c:v>26.57</c:v>
                </c:pt>
                <c:pt idx="61">
                  <c:v>26.96</c:v>
                </c:pt>
                <c:pt idx="62">
                  <c:v>27.21</c:v>
                </c:pt>
                <c:pt idx="63">
                  <c:v>27.39</c:v>
                </c:pt>
                <c:pt idx="64">
                  <c:v>27.52</c:v>
                </c:pt>
                <c:pt idx="65">
                  <c:v>28.1</c:v>
                </c:pt>
                <c:pt idx="66">
                  <c:v>28.44</c:v>
                </c:pt>
                <c:pt idx="67">
                  <c:v>29.27</c:v>
                </c:pt>
                <c:pt idx="68">
                  <c:v>29.66</c:v>
                </c:pt>
                <c:pt idx="69">
                  <c:v>29.81</c:v>
                </c:pt>
                <c:pt idx="70">
                  <c:v>29.94</c:v>
                </c:pt>
                <c:pt idx="71">
                  <c:v>30.38</c:v>
                </c:pt>
                <c:pt idx="72">
                  <c:v>30.92</c:v>
                </c:pt>
              </c:numCache>
            </c:numRef>
          </c:val>
          <c:smooth val="0"/>
        </c:ser>
        <c:dLbls>
          <c:showLegendKey val="0"/>
          <c:showVal val="0"/>
          <c:showCatName val="0"/>
          <c:showSerName val="0"/>
          <c:showPercent val="0"/>
          <c:showBubbleSize val="0"/>
        </c:dLbls>
        <c:marker val="1"/>
        <c:smooth val="0"/>
        <c:axId val="75554176"/>
        <c:axId val="75843072"/>
      </c:lineChart>
      <c:catAx>
        <c:axId val="75554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5843072"/>
        <c:crosses val="autoZero"/>
        <c:auto val="1"/>
        <c:lblAlgn val="ctr"/>
        <c:lblOffset val="100"/>
        <c:tickMarkSkip val="1"/>
        <c:noMultiLvlLbl val="0"/>
      </c:catAx>
      <c:valAx>
        <c:axId val="7584307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5554176"/>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Spring Rates @ 140kph</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Data'!$E$319:$E$391</c:f>
              <c:numCache>
                <c:formatCode>0</c:formatCode>
                <c:ptCount val="73"/>
                <c:pt idx="0">
                  <c:v>2519.9365079365075</c:v>
                </c:pt>
                <c:pt idx="1">
                  <c:v>1836.1597222222222</c:v>
                </c:pt>
                <c:pt idx="2">
                  <c:v>1354.6</c:v>
                </c:pt>
                <c:pt idx="3">
                  <c:v>1382.0944881889764</c:v>
                </c:pt>
                <c:pt idx="4">
                  <c:v>1279.7684887459809</c:v>
                </c:pt>
                <c:pt idx="5">
                  <c:v>1302.639393939394</c:v>
                </c:pt>
                <c:pt idx="6">
                  <c:v>1152.8467532467532</c:v>
                </c:pt>
                <c:pt idx="7">
                  <c:v>1164.9002267573696</c:v>
                </c:pt>
                <c:pt idx="8">
                  <c:v>1193.3178947368422</c:v>
                </c:pt>
                <c:pt idx="9">
                  <c:v>1113.2140410958903</c:v>
                </c:pt>
                <c:pt idx="10">
                  <c:v>1123.3836276083466</c:v>
                </c:pt>
                <c:pt idx="11">
                  <c:v>1131.9968701095463</c:v>
                </c:pt>
                <c:pt idx="12">
                  <c:v>1109.5686274509803</c:v>
                </c:pt>
                <c:pt idx="13">
                  <c:v>1080.1551480959097</c:v>
                </c:pt>
                <c:pt idx="14">
                  <c:v>1111.2288021534321</c:v>
                </c:pt>
                <c:pt idx="15">
                  <c:v>1115.8164062500002</c:v>
                </c:pt>
                <c:pt idx="16">
                  <c:v>1110.8698979591836</c:v>
                </c:pt>
                <c:pt idx="17">
                  <c:v>1106.159420289855</c:v>
                </c:pt>
                <c:pt idx="18">
                  <c:v>1100.3024017467249</c:v>
                </c:pt>
                <c:pt idx="19">
                  <c:v>1063.0929989550677</c:v>
                </c:pt>
                <c:pt idx="20">
                  <c:v>1082.5347432024171</c:v>
                </c:pt>
                <c:pt idx="21">
                  <c:v>1116.3363095238094</c:v>
                </c:pt>
                <c:pt idx="22">
                  <c:v>1119.0950048971595</c:v>
                </c:pt>
                <c:pt idx="23">
                  <c:v>1102.5462345090561</c:v>
                </c:pt>
                <c:pt idx="24">
                  <c:v>1090.9927073837739</c:v>
                </c:pt>
                <c:pt idx="25">
                  <c:v>1100.4124149659865</c:v>
                </c:pt>
                <c:pt idx="26">
                  <c:v>1081.6235584843491</c:v>
                </c:pt>
                <c:pt idx="27">
                  <c:v>1123.4580960130188</c:v>
                </c:pt>
                <c:pt idx="28">
                  <c:v>1143.6752618855762</c:v>
                </c:pt>
                <c:pt idx="29">
                  <c:v>1155.0258481421647</c:v>
                </c:pt>
                <c:pt idx="30">
                  <c:v>1130.6846635367763</c:v>
                </c:pt>
                <c:pt idx="31">
                  <c:v>1156.2405841660263</c:v>
                </c:pt>
                <c:pt idx="32">
                  <c:v>1167.7076111529766</c:v>
                </c:pt>
                <c:pt idx="33">
                  <c:v>1137.9363636363637</c:v>
                </c:pt>
                <c:pt idx="34">
                  <c:v>1164.2939958592133</c:v>
                </c:pt>
                <c:pt idx="35">
                  <c:v>1172.0226182316653</c:v>
                </c:pt>
                <c:pt idx="36">
                  <c:v>1151.4798115746971</c:v>
                </c:pt>
                <c:pt idx="37">
                  <c:v>1142.4950948332244</c:v>
                </c:pt>
                <c:pt idx="38">
                  <c:v>1172.4574193548387</c:v>
                </c:pt>
                <c:pt idx="39">
                  <c:v>1179.8331202046036</c:v>
                </c:pt>
                <c:pt idx="40">
                  <c:v>1169.2034112444726</c:v>
                </c:pt>
                <c:pt idx="41">
                  <c:v>1178.5944014294223</c:v>
                </c:pt>
                <c:pt idx="42">
                  <c:v>1179.4140578854106</c:v>
                </c:pt>
                <c:pt idx="43">
                  <c:v>1158.7771395749569</c:v>
                </c:pt>
                <c:pt idx="44">
                  <c:v>1166.9796495195023</c:v>
                </c:pt>
                <c:pt idx="45">
                  <c:v>1181.4304080491895</c:v>
                </c:pt>
                <c:pt idx="46">
                  <c:v>1188.3418708240533</c:v>
                </c:pt>
                <c:pt idx="47">
                  <c:v>1161.1871599564745</c:v>
                </c:pt>
                <c:pt idx="48">
                  <c:v>1163.839190628328</c:v>
                </c:pt>
                <c:pt idx="49">
                  <c:v>1167.9568567026195</c:v>
                </c:pt>
                <c:pt idx="50">
                  <c:v>1153.0250626566417</c:v>
                </c:pt>
                <c:pt idx="51">
                  <c:v>1173.6232673267327</c:v>
                </c:pt>
                <c:pt idx="52">
                  <c:v>1180.0196367206677</c:v>
                </c:pt>
                <c:pt idx="53">
                  <c:v>1173.5460301997075</c:v>
                </c:pt>
                <c:pt idx="54">
                  <c:v>1153.8844507845934</c:v>
                </c:pt>
                <c:pt idx="55">
                  <c:v>1167.3927068723701</c:v>
                </c:pt>
                <c:pt idx="56">
                  <c:v>1179.7937761263352</c:v>
                </c:pt>
                <c:pt idx="57">
                  <c:v>1159.5723771580347</c:v>
                </c:pt>
                <c:pt idx="58">
                  <c:v>1176.4286341677646</c:v>
                </c:pt>
                <c:pt idx="59">
                  <c:v>1174.9759405074365</c:v>
                </c:pt>
                <c:pt idx="60">
                  <c:v>1155.2026620867325</c:v>
                </c:pt>
                <c:pt idx="61">
                  <c:v>1160.0727272727274</c:v>
                </c:pt>
                <c:pt idx="62">
                  <c:v>1177.2736797988264</c:v>
                </c:pt>
                <c:pt idx="63">
                  <c:v>1178.5835764902042</c:v>
                </c:pt>
                <c:pt idx="64">
                  <c:v>1159.6617526617526</c:v>
                </c:pt>
                <c:pt idx="65">
                  <c:v>1170.9439621152328</c:v>
                </c:pt>
                <c:pt idx="66">
                  <c:v>1164.6563479623826</c:v>
                </c:pt>
                <c:pt idx="67">
                  <c:v>1145.5411855273285</c:v>
                </c:pt>
                <c:pt idx="68">
                  <c:v>1165.488380952381</c:v>
                </c:pt>
                <c:pt idx="69">
                  <c:v>1173.9423805913571</c:v>
                </c:pt>
                <c:pt idx="70">
                  <c:v>1174.1533232628399</c:v>
                </c:pt>
                <c:pt idx="71">
                  <c:v>1153.6984126984128</c:v>
                </c:pt>
                <c:pt idx="72">
                  <c:v>1158.4659876318663</c:v>
                </c:pt>
              </c:numCache>
            </c:numRef>
          </c:val>
          <c:smooth val="0"/>
        </c:ser>
        <c:ser>
          <c:idx val="5"/>
          <c:order val="1"/>
          <c:tx>
            <c:strRef>
              <c:f>'8171S Data'!$K$238</c:f>
              <c:strCache>
                <c:ptCount val="1"/>
                <c:pt idx="0">
                  <c:v>-0.5°</c:v>
                </c:pt>
              </c:strCache>
            </c:strRef>
          </c:tx>
          <c:marker>
            <c:symbol val="none"/>
          </c:marker>
          <c:val>
            <c:numRef>
              <c:f>'8171S Data'!$K$319:$K$391</c:f>
              <c:numCache>
                <c:formatCode>0</c:formatCode>
                <c:ptCount val="73"/>
                <c:pt idx="0">
                  <c:v>2027.5593220338983</c:v>
                </c:pt>
                <c:pt idx="1">
                  <c:v>1710.207920792079</c:v>
                </c:pt>
                <c:pt idx="2">
                  <c:v>1702.409090909091</c:v>
                </c:pt>
                <c:pt idx="3">
                  <c:v>1835.4331550802135</c:v>
                </c:pt>
                <c:pt idx="4">
                  <c:v>1737.2370689655172</c:v>
                </c:pt>
                <c:pt idx="5">
                  <c:v>1504.8512110726642</c:v>
                </c:pt>
                <c:pt idx="6">
                  <c:v>1435.6539682539683</c:v>
                </c:pt>
                <c:pt idx="7">
                  <c:v>1361.9834254143648</c:v>
                </c:pt>
                <c:pt idx="8">
                  <c:v>1323.5937499999998</c:v>
                </c:pt>
                <c:pt idx="9">
                  <c:v>1131.0252427184466</c:v>
                </c:pt>
                <c:pt idx="10">
                  <c:v>1047.1408450704225</c:v>
                </c:pt>
                <c:pt idx="11">
                  <c:v>1174.5383360522023</c:v>
                </c:pt>
                <c:pt idx="12">
                  <c:v>1157.739336492891</c:v>
                </c:pt>
                <c:pt idx="13">
                  <c:v>1135.2265023112479</c:v>
                </c:pt>
                <c:pt idx="14">
                  <c:v>1144.2403982930298</c:v>
                </c:pt>
                <c:pt idx="15">
                  <c:v>1151.1929824561403</c:v>
                </c:pt>
                <c:pt idx="16">
                  <c:v>1137.0985545335086</c:v>
                </c:pt>
                <c:pt idx="17">
                  <c:v>1013.5501730103805</c:v>
                </c:pt>
                <c:pt idx="18">
                  <c:v>1034.744680851064</c:v>
                </c:pt>
                <c:pt idx="19">
                  <c:v>1112.483552631579</c:v>
                </c:pt>
                <c:pt idx="20">
                  <c:v>1102.0958904109586</c:v>
                </c:pt>
                <c:pt idx="21">
                  <c:v>1110.7038152610439</c:v>
                </c:pt>
                <c:pt idx="22">
                  <c:v>1112.541015625</c:v>
                </c:pt>
                <c:pt idx="23">
                  <c:v>1102.457334611697</c:v>
                </c:pt>
                <c:pt idx="24">
                  <c:v>1083.6160298229263</c:v>
                </c:pt>
                <c:pt idx="25">
                  <c:v>1058.4501718213057</c:v>
                </c:pt>
                <c:pt idx="26">
                  <c:v>1084.1356655290103</c:v>
                </c:pt>
                <c:pt idx="27">
                  <c:v>1110.1914543960559</c:v>
                </c:pt>
                <c:pt idx="28">
                  <c:v>1132.8886198547214</c:v>
                </c:pt>
                <c:pt idx="29">
                  <c:v>1141.6259968102077</c:v>
                </c:pt>
                <c:pt idx="30">
                  <c:v>1135.7319587628865</c:v>
                </c:pt>
                <c:pt idx="31">
                  <c:v>1137.7952270977673</c:v>
                </c:pt>
                <c:pt idx="32">
                  <c:v>1163.6326530612243</c:v>
                </c:pt>
                <c:pt idx="33">
                  <c:v>1138.7640203932992</c:v>
                </c:pt>
                <c:pt idx="34">
                  <c:v>1109.3394366197183</c:v>
                </c:pt>
                <c:pt idx="35">
                  <c:v>1169.6593103448274</c:v>
                </c:pt>
                <c:pt idx="36">
                  <c:v>1171.4562841530055</c:v>
                </c:pt>
                <c:pt idx="37">
                  <c:v>1149.0763563295377</c:v>
                </c:pt>
                <c:pt idx="38">
                  <c:v>1161.9214285714286</c:v>
                </c:pt>
                <c:pt idx="39">
                  <c:v>1174.114450127877</c:v>
                </c:pt>
                <c:pt idx="40">
                  <c:v>1179.3188775510205</c:v>
                </c:pt>
                <c:pt idx="41">
                  <c:v>1123.7246987951805</c:v>
                </c:pt>
                <c:pt idx="42">
                  <c:v>1140.0131264916467</c:v>
                </c:pt>
                <c:pt idx="43">
                  <c:v>1179.450354609929</c:v>
                </c:pt>
                <c:pt idx="44">
                  <c:v>1168.2327188940094</c:v>
                </c:pt>
                <c:pt idx="45">
                  <c:v>1182.2094594594594</c:v>
                </c:pt>
                <c:pt idx="46">
                  <c:v>1185.6159420289855</c:v>
                </c:pt>
                <c:pt idx="47">
                  <c:v>1180.1111111111111</c:v>
                </c:pt>
                <c:pt idx="48">
                  <c:v>1166.9657236126222</c:v>
                </c:pt>
                <c:pt idx="49">
                  <c:v>1157.6577986437139</c:v>
                </c:pt>
                <c:pt idx="50">
                  <c:v>1166.6963917525773</c:v>
                </c:pt>
                <c:pt idx="51">
                  <c:v>1176.6206723532362</c:v>
                </c:pt>
                <c:pt idx="52">
                  <c:v>1181.2153086419751</c:v>
                </c:pt>
                <c:pt idx="53">
                  <c:v>1185.2006869479883</c:v>
                </c:pt>
                <c:pt idx="54">
                  <c:v>1185.3855539287458</c:v>
                </c:pt>
                <c:pt idx="55">
                  <c:v>1175.3878326996196</c:v>
                </c:pt>
                <c:pt idx="56">
                  <c:v>1186.6307403936269</c:v>
                </c:pt>
                <c:pt idx="57">
                  <c:v>1155.7052965142598</c:v>
                </c:pt>
                <c:pt idx="58">
                  <c:v>1135.4298440979956</c:v>
                </c:pt>
                <c:pt idx="59">
                  <c:v>1181.4500659920807</c:v>
                </c:pt>
                <c:pt idx="60">
                  <c:v>1175.9287275907302</c:v>
                </c:pt>
                <c:pt idx="61">
                  <c:v>1163.2203098106713</c:v>
                </c:pt>
                <c:pt idx="62">
                  <c:v>1177.3774862462972</c:v>
                </c:pt>
                <c:pt idx="63">
                  <c:v>1183.0762144053601</c:v>
                </c:pt>
                <c:pt idx="64">
                  <c:v>1181.4061718098417</c:v>
                </c:pt>
                <c:pt idx="65">
                  <c:v>1133.4037539936101</c:v>
                </c:pt>
                <c:pt idx="66">
                  <c:v>1151.0388734629116</c:v>
                </c:pt>
                <c:pt idx="67">
                  <c:v>1181.2622239747634</c:v>
                </c:pt>
                <c:pt idx="68">
                  <c:v>1167.2282734646583</c:v>
                </c:pt>
                <c:pt idx="69">
                  <c:v>1176.4283542379324</c:v>
                </c:pt>
                <c:pt idx="70">
                  <c:v>1177.9458128078818</c:v>
                </c:pt>
                <c:pt idx="71">
                  <c:v>1174.9977341389729</c:v>
                </c:pt>
                <c:pt idx="72">
                  <c:v>1167.1770601336302</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Data'!$Q$319:$Q$391</c:f>
              <c:numCache>
                <c:formatCode>0</c:formatCode>
                <c:ptCount val="73"/>
                <c:pt idx="0">
                  <c:v>2882.6862745098038</c:v>
                </c:pt>
                <c:pt idx="1">
                  <c:v>2248.0215053763436</c:v>
                </c:pt>
                <c:pt idx="2">
                  <c:v>1807.8297872340427</c:v>
                </c:pt>
                <c:pt idx="3">
                  <c:v>1888.0132450331125</c:v>
                </c:pt>
                <c:pt idx="4">
                  <c:v>1969.5607476635512</c:v>
                </c:pt>
                <c:pt idx="5">
                  <c:v>1639.7333333333331</c:v>
                </c:pt>
                <c:pt idx="6">
                  <c:v>1182.0520833333335</c:v>
                </c:pt>
                <c:pt idx="7">
                  <c:v>1174.7832957110609</c:v>
                </c:pt>
                <c:pt idx="8">
                  <c:v>1194.3340336134454</c:v>
                </c:pt>
                <c:pt idx="9">
                  <c:v>1160.9153543307086</c:v>
                </c:pt>
                <c:pt idx="10">
                  <c:v>1100.4667896678966</c:v>
                </c:pt>
                <c:pt idx="11">
                  <c:v>1086.0033670033667</c:v>
                </c:pt>
                <c:pt idx="12">
                  <c:v>1177.125</c:v>
                </c:pt>
                <c:pt idx="13">
                  <c:v>1179.7300613496932</c:v>
                </c:pt>
                <c:pt idx="14">
                  <c:v>1097.9295212765958</c:v>
                </c:pt>
                <c:pt idx="15">
                  <c:v>1092.3643312101913</c:v>
                </c:pt>
                <c:pt idx="16">
                  <c:v>1091.4475</c:v>
                </c:pt>
                <c:pt idx="17">
                  <c:v>1055.2281323877066</c:v>
                </c:pt>
                <c:pt idx="18">
                  <c:v>1077.5751412429379</c:v>
                </c:pt>
                <c:pt idx="19">
                  <c:v>1084.398907103825</c:v>
                </c:pt>
                <c:pt idx="20">
                  <c:v>1162.0204962243797</c:v>
                </c:pt>
                <c:pt idx="21">
                  <c:v>1168.4491701244813</c:v>
                </c:pt>
                <c:pt idx="22">
                  <c:v>1073.9512195121952</c:v>
                </c:pt>
                <c:pt idx="23">
                  <c:v>1056.2292237442923</c:v>
                </c:pt>
                <c:pt idx="24">
                  <c:v>1045.6818181818182</c:v>
                </c:pt>
                <c:pt idx="25">
                  <c:v>1073.28</c:v>
                </c:pt>
                <c:pt idx="26">
                  <c:v>1074.4962343096236</c:v>
                </c:pt>
                <c:pt idx="27">
                  <c:v>1064.2146381578948</c:v>
                </c:pt>
                <c:pt idx="28">
                  <c:v>1131.8300079808459</c:v>
                </c:pt>
                <c:pt idx="29">
                  <c:v>1118.4370602032839</c:v>
                </c:pt>
                <c:pt idx="30">
                  <c:v>1097.2962962962963</c:v>
                </c:pt>
                <c:pt idx="31">
                  <c:v>1116.3400148478099</c:v>
                </c:pt>
                <c:pt idx="32">
                  <c:v>1141.0007347538574</c:v>
                </c:pt>
                <c:pt idx="33">
                  <c:v>1141.5967976710335</c:v>
                </c:pt>
                <c:pt idx="34">
                  <c:v>1110.9090909090908</c:v>
                </c:pt>
                <c:pt idx="35">
                  <c:v>1111.5265667574931</c:v>
                </c:pt>
                <c:pt idx="36">
                  <c:v>1146.0810448760885</c:v>
                </c:pt>
                <c:pt idx="37">
                  <c:v>1163.2541473125416</c:v>
                </c:pt>
                <c:pt idx="38">
                  <c:v>1146.2323232323233</c:v>
                </c:pt>
                <c:pt idx="39">
                  <c:v>1155.7797246558196</c:v>
                </c:pt>
                <c:pt idx="40">
                  <c:v>1156.2876712328768</c:v>
                </c:pt>
                <c:pt idx="41">
                  <c:v>1123.0390625</c:v>
                </c:pt>
                <c:pt idx="42">
                  <c:v>1147.0389610389611</c:v>
                </c:pt>
                <c:pt idx="43">
                  <c:v>1151.5334886429816</c:v>
                </c:pt>
                <c:pt idx="44">
                  <c:v>1198.4129930394433</c:v>
                </c:pt>
                <c:pt idx="45">
                  <c:v>1198.263425664217</c:v>
                </c:pt>
                <c:pt idx="46">
                  <c:v>1166.9010388190268</c:v>
                </c:pt>
                <c:pt idx="47">
                  <c:v>1147.3579849946409</c:v>
                </c:pt>
                <c:pt idx="48">
                  <c:v>1144.9821615949634</c:v>
                </c:pt>
                <c:pt idx="49">
                  <c:v>1159.5570469798658</c:v>
                </c:pt>
                <c:pt idx="50">
                  <c:v>1165.0857729840782</c:v>
                </c:pt>
                <c:pt idx="51">
                  <c:v>1149.3537139969681</c:v>
                </c:pt>
                <c:pt idx="52">
                  <c:v>1191.0212765957447</c:v>
                </c:pt>
                <c:pt idx="53">
                  <c:v>1178.5651537335286</c:v>
                </c:pt>
                <c:pt idx="54">
                  <c:v>1136.6420854861437</c:v>
                </c:pt>
                <c:pt idx="55">
                  <c:v>1152.0979667282809</c:v>
                </c:pt>
                <c:pt idx="56">
                  <c:v>1165.1600183402111</c:v>
                </c:pt>
                <c:pt idx="57">
                  <c:v>1165.1999087174804</c:v>
                </c:pt>
                <c:pt idx="58">
                  <c:v>1139.730563002681</c:v>
                </c:pt>
                <c:pt idx="59">
                  <c:v>1154.1041300527238</c:v>
                </c:pt>
                <c:pt idx="60">
                  <c:v>1175.3832100913442</c:v>
                </c:pt>
                <c:pt idx="61">
                  <c:v>1185.3988764044943</c:v>
                </c:pt>
                <c:pt idx="62">
                  <c:v>1163.3869096934548</c:v>
                </c:pt>
                <c:pt idx="63">
                  <c:v>1167.7913402061856</c:v>
                </c:pt>
                <c:pt idx="64">
                  <c:v>1151.2034174125306</c:v>
                </c:pt>
                <c:pt idx="65">
                  <c:v>1144.37425029988</c:v>
                </c:pt>
                <c:pt idx="66">
                  <c:v>1156.3389830508472</c:v>
                </c:pt>
                <c:pt idx="67">
                  <c:v>1164.2545098039216</c:v>
                </c:pt>
                <c:pt idx="68">
                  <c:v>1197.7634870992965</c:v>
                </c:pt>
                <c:pt idx="69">
                  <c:v>1189.3206896551724</c:v>
                </c:pt>
                <c:pt idx="70">
                  <c:v>1184.4411428571427</c:v>
                </c:pt>
                <c:pt idx="71">
                  <c:v>1171.5594115428139</c:v>
                </c:pt>
                <c:pt idx="72">
                  <c:v>1191.6682890303257</c:v>
                </c:pt>
              </c:numCache>
            </c:numRef>
          </c:val>
          <c:smooth val="0"/>
        </c:ser>
        <c:ser>
          <c:idx val="6"/>
          <c:order val="3"/>
          <c:tx>
            <c:strRef>
              <c:f>'8171S Data'!$W$238</c:f>
              <c:strCache>
                <c:ptCount val="1"/>
                <c:pt idx="0">
                  <c:v>-1.5°</c:v>
                </c:pt>
              </c:strCache>
            </c:strRef>
          </c:tx>
          <c:marker>
            <c:symbol val="none"/>
          </c:marker>
          <c:val>
            <c:numRef>
              <c:f>'8171S Data'!$W$319:$W$391</c:f>
              <c:numCache>
                <c:formatCode>0</c:formatCode>
                <c:ptCount val="73"/>
                <c:pt idx="0">
                  <c:v>2119.5416666666665</c:v>
                </c:pt>
                <c:pt idx="1">
                  <c:v>1686.1639344262294</c:v>
                </c:pt>
                <c:pt idx="2">
                  <c:v>1680.7019867549668</c:v>
                </c:pt>
                <c:pt idx="3">
                  <c:v>1504.5425531914893</c:v>
                </c:pt>
                <c:pt idx="4">
                  <c:v>1154.6911196911199</c:v>
                </c:pt>
                <c:pt idx="5">
                  <c:v>1218.2857142857142</c:v>
                </c:pt>
                <c:pt idx="6">
                  <c:v>1241.1130952380952</c:v>
                </c:pt>
                <c:pt idx="7">
                  <c:v>1221.7479224376732</c:v>
                </c:pt>
                <c:pt idx="8">
                  <c:v>1058.8117647058823</c:v>
                </c:pt>
                <c:pt idx="9">
                  <c:v>1100.1035781544256</c:v>
                </c:pt>
                <c:pt idx="10">
                  <c:v>1010.6106346483706</c:v>
                </c:pt>
                <c:pt idx="11">
                  <c:v>1023.1936000000001</c:v>
                </c:pt>
                <c:pt idx="12">
                  <c:v>1059.4704097116844</c:v>
                </c:pt>
                <c:pt idx="13">
                  <c:v>1061.9351032448378</c:v>
                </c:pt>
                <c:pt idx="14">
                  <c:v>1010.5297372060855</c:v>
                </c:pt>
                <c:pt idx="15">
                  <c:v>996.31794195250643</c:v>
                </c:pt>
                <c:pt idx="16">
                  <c:v>1031.8914141414141</c:v>
                </c:pt>
                <c:pt idx="17">
                  <c:v>1005.0578887627695</c:v>
                </c:pt>
                <c:pt idx="18">
                  <c:v>1029.0958605664487</c:v>
                </c:pt>
                <c:pt idx="19">
                  <c:v>1046.3485169491526</c:v>
                </c:pt>
                <c:pt idx="20">
                  <c:v>1053.7471264367816</c:v>
                </c:pt>
                <c:pt idx="21">
                  <c:v>992.443359375</c:v>
                </c:pt>
                <c:pt idx="22">
                  <c:v>1008.1020793950852</c:v>
                </c:pt>
                <c:pt idx="23">
                  <c:v>1030.6562499999998</c:v>
                </c:pt>
                <c:pt idx="24">
                  <c:v>1046.5296803652968</c:v>
                </c:pt>
                <c:pt idx="25">
                  <c:v>1029.9793899422916</c:v>
                </c:pt>
                <c:pt idx="26">
                  <c:v>1041.2567018683997</c:v>
                </c:pt>
                <c:pt idx="27">
                  <c:v>1023.8014240506328</c:v>
                </c:pt>
                <c:pt idx="28">
                  <c:v>1004.1375864719446</c:v>
                </c:pt>
                <c:pt idx="29">
                  <c:v>1035.6699395770393</c:v>
                </c:pt>
                <c:pt idx="30">
                  <c:v>1060.5914542728635</c:v>
                </c:pt>
                <c:pt idx="31">
                  <c:v>1060.5713229859571</c:v>
                </c:pt>
                <c:pt idx="32">
                  <c:v>1041.790863668808</c:v>
                </c:pt>
                <c:pt idx="33">
                  <c:v>1073.6773752563224</c:v>
                </c:pt>
                <c:pt idx="34">
                  <c:v>1046.0384870603848</c:v>
                </c:pt>
                <c:pt idx="35">
                  <c:v>1042.5277777777776</c:v>
                </c:pt>
                <c:pt idx="36">
                  <c:v>1068.896244430299</c:v>
                </c:pt>
                <c:pt idx="37">
                  <c:v>1075.7049180327867</c:v>
                </c:pt>
                <c:pt idx="38">
                  <c:v>1060.6134817563388</c:v>
                </c:pt>
                <c:pt idx="39">
                  <c:v>1059.4088970140158</c:v>
                </c:pt>
                <c:pt idx="40">
                  <c:v>1093.5776699029125</c:v>
                </c:pt>
                <c:pt idx="41">
                  <c:v>1065.6940298507461</c:v>
                </c:pt>
                <c:pt idx="42">
                  <c:v>1091.1856659142211</c:v>
                </c:pt>
                <c:pt idx="43">
                  <c:v>1105.8342633928571</c:v>
                </c:pt>
                <c:pt idx="44">
                  <c:v>1099.202315325248</c:v>
                </c:pt>
                <c:pt idx="45">
                  <c:v>1099.8408229561451</c:v>
                </c:pt>
                <c:pt idx="46">
                  <c:v>1094.6958845537144</c:v>
                </c:pt>
                <c:pt idx="47">
                  <c:v>1121.5699840340608</c:v>
                </c:pt>
                <c:pt idx="48">
                  <c:v>1130.7584925690021</c:v>
                </c:pt>
                <c:pt idx="49">
                  <c:v>1123.3291520321122</c:v>
                </c:pt>
                <c:pt idx="50">
                  <c:v>1132.5049900199601</c:v>
                </c:pt>
                <c:pt idx="51">
                  <c:v>1103.9303000968055</c:v>
                </c:pt>
                <c:pt idx="52">
                  <c:v>1092.372492836676</c:v>
                </c:pt>
                <c:pt idx="53">
                  <c:v>1116.679111531191</c:v>
                </c:pt>
                <c:pt idx="54">
                  <c:v>1131.6726246472247</c:v>
                </c:pt>
                <c:pt idx="55">
                  <c:v>1119.2945808244558</c:v>
                </c:pt>
                <c:pt idx="56">
                  <c:v>1095.6501590186276</c:v>
                </c:pt>
                <c:pt idx="57">
                  <c:v>1128.3701413427561</c:v>
                </c:pt>
                <c:pt idx="58">
                  <c:v>1119.2026678141137</c:v>
                </c:pt>
                <c:pt idx="59">
                  <c:v>1109.4329501915711</c:v>
                </c:pt>
                <c:pt idx="60">
                  <c:v>1124.3629848229343</c:v>
                </c:pt>
                <c:pt idx="61">
                  <c:v>1134.2678194854491</c:v>
                </c:pt>
                <c:pt idx="62">
                  <c:v>1110.3898514851487</c:v>
                </c:pt>
                <c:pt idx="63">
                  <c:v>1109.5956928078017</c:v>
                </c:pt>
                <c:pt idx="64">
                  <c:v>1126.5515297906602</c:v>
                </c:pt>
                <c:pt idx="65">
                  <c:v>1102.4181184668989</c:v>
                </c:pt>
                <c:pt idx="66">
                  <c:v>1121.0030698388334</c:v>
                </c:pt>
                <c:pt idx="67">
                  <c:v>1133.1369183829138</c:v>
                </c:pt>
                <c:pt idx="68">
                  <c:v>1118.6309255079007</c:v>
                </c:pt>
                <c:pt idx="69">
                  <c:v>1098.7384216376436</c:v>
                </c:pt>
                <c:pt idx="70">
                  <c:v>1118.2047619047619</c:v>
                </c:pt>
                <c:pt idx="71">
                  <c:v>1132.9202925045702</c:v>
                </c:pt>
                <c:pt idx="72">
                  <c:v>1125.6880202678246</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Data'!$AC$319:$AC$391</c:f>
              <c:numCache>
                <c:formatCode>0</c:formatCode>
                <c:ptCount val="73"/>
                <c:pt idx="0">
                  <c:v>1847.130434782609</c:v>
                </c:pt>
                <c:pt idx="1">
                  <c:v>1629.2222222222224</c:v>
                </c:pt>
                <c:pt idx="2">
                  <c:v>2126.630434782609</c:v>
                </c:pt>
                <c:pt idx="3">
                  <c:v>1948.6045197740114</c:v>
                </c:pt>
                <c:pt idx="4">
                  <c:v>1638.0532786885244</c:v>
                </c:pt>
                <c:pt idx="5">
                  <c:v>1455.2949152542371</c:v>
                </c:pt>
                <c:pt idx="6">
                  <c:v>1345.3042168674699</c:v>
                </c:pt>
                <c:pt idx="7">
                  <c:v>1339.1428571428571</c:v>
                </c:pt>
                <c:pt idx="8">
                  <c:v>1300.3967136150234</c:v>
                </c:pt>
                <c:pt idx="9">
                  <c:v>1073.3215613382899</c:v>
                </c:pt>
                <c:pt idx="10">
                  <c:v>1158.2710120068612</c:v>
                </c:pt>
                <c:pt idx="11">
                  <c:v>1115.3673469387754</c:v>
                </c:pt>
                <c:pt idx="12">
                  <c:v>1099.4509803921569</c:v>
                </c:pt>
                <c:pt idx="13">
                  <c:v>1095.6730769230769</c:v>
                </c:pt>
                <c:pt idx="14">
                  <c:v>1086.1005434782608</c:v>
                </c:pt>
                <c:pt idx="15">
                  <c:v>1110.6640419947507</c:v>
                </c:pt>
                <c:pt idx="16">
                  <c:v>1081.0586034912719</c:v>
                </c:pt>
                <c:pt idx="17">
                  <c:v>970.50332594235044</c:v>
                </c:pt>
                <c:pt idx="18">
                  <c:v>1077.7712137486571</c:v>
                </c:pt>
                <c:pt idx="19">
                  <c:v>1057.7730125523012</c:v>
                </c:pt>
                <c:pt idx="20">
                  <c:v>1066.1985743380856</c:v>
                </c:pt>
                <c:pt idx="21">
                  <c:v>1075.7499999999998</c:v>
                </c:pt>
                <c:pt idx="22">
                  <c:v>1068.8915887850467</c:v>
                </c:pt>
                <c:pt idx="23">
                  <c:v>1059.0769935838678</c:v>
                </c:pt>
                <c:pt idx="24">
                  <c:v>1051.908844765343</c:v>
                </c:pt>
                <c:pt idx="25">
                  <c:v>1007.2030995106037</c:v>
                </c:pt>
                <c:pt idx="26">
                  <c:v>1058.9443548387098</c:v>
                </c:pt>
                <c:pt idx="27">
                  <c:v>1071.1246081504701</c:v>
                </c:pt>
                <c:pt idx="28">
                  <c:v>1081.1334355828221</c:v>
                </c:pt>
                <c:pt idx="29">
                  <c:v>1075.9382994732882</c:v>
                </c:pt>
                <c:pt idx="30">
                  <c:v>1068.2373887240356</c:v>
                </c:pt>
                <c:pt idx="31">
                  <c:v>1077.6051094890511</c:v>
                </c:pt>
                <c:pt idx="32">
                  <c:v>1077.9592696629213</c:v>
                </c:pt>
                <c:pt idx="33">
                  <c:v>1054.0497981157471</c:v>
                </c:pt>
                <c:pt idx="34">
                  <c:v>1085.9112850619699</c:v>
                </c:pt>
                <c:pt idx="35">
                  <c:v>1087.301404853129</c:v>
                </c:pt>
                <c:pt idx="36">
                  <c:v>1071.8247809762202</c:v>
                </c:pt>
                <c:pt idx="37">
                  <c:v>1076.4243750000001</c:v>
                </c:pt>
                <c:pt idx="38">
                  <c:v>1083.189238210399</c:v>
                </c:pt>
                <c:pt idx="39">
                  <c:v>1083.0005906674542</c:v>
                </c:pt>
                <c:pt idx="40">
                  <c:v>1082.6740784084259</c:v>
                </c:pt>
                <c:pt idx="41">
                  <c:v>1050.0811870100783</c:v>
                </c:pt>
                <c:pt idx="42">
                  <c:v>1101.294964028777</c:v>
                </c:pt>
                <c:pt idx="43">
                  <c:v>1092.3129102844637</c:v>
                </c:pt>
                <c:pt idx="44">
                  <c:v>1090.0349650349649</c:v>
                </c:pt>
                <c:pt idx="45">
                  <c:v>1106.501582278481</c:v>
                </c:pt>
                <c:pt idx="46">
                  <c:v>1102.0781978249611</c:v>
                </c:pt>
                <c:pt idx="47">
                  <c:v>1097.0840594566887</c:v>
                </c:pt>
                <c:pt idx="48">
                  <c:v>1099.9769703172979</c:v>
                </c:pt>
                <c:pt idx="49">
                  <c:v>1096.1705388037567</c:v>
                </c:pt>
                <c:pt idx="50">
                  <c:v>1116.0780943025541</c:v>
                </c:pt>
                <c:pt idx="51">
                  <c:v>1126.3152591170824</c:v>
                </c:pt>
                <c:pt idx="52">
                  <c:v>1126.382380506092</c:v>
                </c:pt>
                <c:pt idx="53">
                  <c:v>1122.4138411518811</c:v>
                </c:pt>
                <c:pt idx="54">
                  <c:v>1125.9893960350391</c:v>
                </c:pt>
                <c:pt idx="55">
                  <c:v>1121.0477055883687</c:v>
                </c:pt>
                <c:pt idx="56">
                  <c:v>1132.5390134529148</c:v>
                </c:pt>
                <c:pt idx="57">
                  <c:v>1116.7773403324586</c:v>
                </c:pt>
                <c:pt idx="58">
                  <c:v>1133.964620630861</c:v>
                </c:pt>
                <c:pt idx="59">
                  <c:v>1132.3393608074009</c:v>
                </c:pt>
                <c:pt idx="60">
                  <c:v>1129.7141659681474</c:v>
                </c:pt>
                <c:pt idx="61">
                  <c:v>1125.4502290712201</c:v>
                </c:pt>
                <c:pt idx="62">
                  <c:v>1132.8064384678078</c:v>
                </c:pt>
                <c:pt idx="63">
                  <c:v>1143.1108862808578</c:v>
                </c:pt>
                <c:pt idx="64">
                  <c:v>1138.4211160176635</c:v>
                </c:pt>
                <c:pt idx="65">
                  <c:v>1088.0689522342066</c:v>
                </c:pt>
                <c:pt idx="66">
                  <c:v>1136.7899159663864</c:v>
                </c:pt>
                <c:pt idx="67">
                  <c:v>1144.3558935361216</c:v>
                </c:pt>
                <c:pt idx="68">
                  <c:v>1131.5933408155631</c:v>
                </c:pt>
                <c:pt idx="69">
                  <c:v>1130.4950531330157</c:v>
                </c:pt>
                <c:pt idx="70">
                  <c:v>1135.992684711046</c:v>
                </c:pt>
                <c:pt idx="71">
                  <c:v>1132.8659380692166</c:v>
                </c:pt>
                <c:pt idx="72">
                  <c:v>1131.4674577490111</c:v>
                </c:pt>
              </c:numCache>
            </c:numRef>
          </c:val>
          <c:smooth val="0"/>
        </c:ser>
        <c:ser>
          <c:idx val="7"/>
          <c:order val="5"/>
          <c:tx>
            <c:strRef>
              <c:f>'8171S Data'!$AI$238</c:f>
              <c:strCache>
                <c:ptCount val="1"/>
                <c:pt idx="0">
                  <c:v>-2.5°</c:v>
                </c:pt>
              </c:strCache>
            </c:strRef>
          </c:tx>
          <c:marker>
            <c:symbol val="none"/>
          </c:marker>
          <c:val>
            <c:numRef>
              <c:f>'8171S Data'!$AI$319:$AI$391</c:f>
              <c:numCache>
                <c:formatCode>0</c:formatCode>
                <c:ptCount val="73"/>
                <c:pt idx="0">
                  <c:v>1289.1224489795918</c:v>
                </c:pt>
                <c:pt idx="1">
                  <c:v>1248.178082191781</c:v>
                </c:pt>
                <c:pt idx="2">
                  <c:v>1058.6190476190477</c:v>
                </c:pt>
                <c:pt idx="3">
                  <c:v>1085.8530351437701</c:v>
                </c:pt>
                <c:pt idx="4">
                  <c:v>1148.6965317919073</c:v>
                </c:pt>
                <c:pt idx="5">
                  <c:v>1051.1926829268293</c:v>
                </c:pt>
                <c:pt idx="6">
                  <c:v>963.91666666666674</c:v>
                </c:pt>
                <c:pt idx="7">
                  <c:v>963.21713147410367</c:v>
                </c:pt>
                <c:pt idx="8">
                  <c:v>1011.6231343283582</c:v>
                </c:pt>
                <c:pt idx="9">
                  <c:v>932.51750380517501</c:v>
                </c:pt>
                <c:pt idx="10">
                  <c:v>990.32210834553428</c:v>
                </c:pt>
                <c:pt idx="11">
                  <c:v>998.21428571428567</c:v>
                </c:pt>
                <c:pt idx="12">
                  <c:v>945.3888888888888</c:v>
                </c:pt>
                <c:pt idx="13">
                  <c:v>926.06265664160378</c:v>
                </c:pt>
                <c:pt idx="14">
                  <c:v>966.7729468599033</c:v>
                </c:pt>
                <c:pt idx="15">
                  <c:v>1001.431279620853</c:v>
                </c:pt>
                <c:pt idx="16">
                  <c:v>970.17555555555543</c:v>
                </c:pt>
                <c:pt idx="17">
                  <c:v>1001.1598360655738</c:v>
                </c:pt>
                <c:pt idx="18">
                  <c:v>983.44618395303326</c:v>
                </c:pt>
                <c:pt idx="19">
                  <c:v>956.79026217228466</c:v>
                </c:pt>
                <c:pt idx="20">
                  <c:v>951.87967183226976</c:v>
                </c:pt>
                <c:pt idx="21">
                  <c:v>993.44294699011664</c:v>
                </c:pt>
                <c:pt idx="22">
                  <c:v>979.33333333333348</c:v>
                </c:pt>
                <c:pt idx="23">
                  <c:v>961.3494578815679</c:v>
                </c:pt>
                <c:pt idx="24">
                  <c:v>950.16354759967464</c:v>
                </c:pt>
                <c:pt idx="25">
                  <c:v>978.25</c:v>
                </c:pt>
                <c:pt idx="26">
                  <c:v>974.50669642857144</c:v>
                </c:pt>
                <c:pt idx="27">
                  <c:v>1001.9889217134416</c:v>
                </c:pt>
                <c:pt idx="28">
                  <c:v>1033.9860703812317</c:v>
                </c:pt>
                <c:pt idx="29">
                  <c:v>1014.2762039660057</c:v>
                </c:pt>
                <c:pt idx="30">
                  <c:v>991.37569060773467</c:v>
                </c:pt>
                <c:pt idx="31">
                  <c:v>1003.7712152070604</c:v>
                </c:pt>
                <c:pt idx="32">
                  <c:v>1025.8284379172228</c:v>
                </c:pt>
                <c:pt idx="33">
                  <c:v>988.12081784386612</c:v>
                </c:pt>
                <c:pt idx="34">
                  <c:v>1019.6351931330473</c:v>
                </c:pt>
                <c:pt idx="35">
                  <c:v>1023.8809380637404</c:v>
                </c:pt>
                <c:pt idx="36">
                  <c:v>1008.3727915194346</c:v>
                </c:pt>
                <c:pt idx="37">
                  <c:v>997.12637681159413</c:v>
                </c:pt>
                <c:pt idx="38">
                  <c:v>1027.2907110091742</c:v>
                </c:pt>
                <c:pt idx="39">
                  <c:v>1037.6911764705883</c:v>
                </c:pt>
                <c:pt idx="40">
                  <c:v>1015.0827397260274</c:v>
                </c:pt>
                <c:pt idx="41">
                  <c:v>1045.1903242955875</c:v>
                </c:pt>
                <c:pt idx="42">
                  <c:v>1035.4435777431095</c:v>
                </c:pt>
                <c:pt idx="43">
                  <c:v>1022.8266666666666</c:v>
                </c:pt>
                <c:pt idx="44">
                  <c:v>1028.8552564753679</c:v>
                </c:pt>
                <c:pt idx="45">
                  <c:v>1060.318664643399</c:v>
                </c:pt>
                <c:pt idx="46">
                  <c:v>1049.0897435897434</c:v>
                </c:pt>
                <c:pt idx="47">
                  <c:v>1027.5695714973522</c:v>
                </c:pt>
                <c:pt idx="48">
                  <c:v>1029.1168582375478</c:v>
                </c:pt>
                <c:pt idx="49">
                  <c:v>1052.1289279112752</c:v>
                </c:pt>
                <c:pt idx="50">
                  <c:v>1041.6212746446583</c:v>
                </c:pt>
                <c:pt idx="51">
                  <c:v>1065.3792633015007</c:v>
                </c:pt>
                <c:pt idx="52">
                  <c:v>1079.2574257425742</c:v>
                </c:pt>
                <c:pt idx="53">
                  <c:v>1064.7149161518093</c:v>
                </c:pt>
                <c:pt idx="54">
                  <c:v>1062.5137135393993</c:v>
                </c:pt>
                <c:pt idx="55">
                  <c:v>1062.3169469598965</c:v>
                </c:pt>
                <c:pt idx="56">
                  <c:v>1084.8634020618556</c:v>
                </c:pt>
                <c:pt idx="57">
                  <c:v>1073.2150269821502</c:v>
                </c:pt>
                <c:pt idx="58">
                  <c:v>1100.8783112582782</c:v>
                </c:pt>
                <c:pt idx="59">
                  <c:v>1090.3670988654781</c:v>
                </c:pt>
                <c:pt idx="60">
                  <c:v>1075.4455958549222</c:v>
                </c:pt>
                <c:pt idx="61">
                  <c:v>1061.0892295597484</c:v>
                </c:pt>
                <c:pt idx="62">
                  <c:v>1090.0172076652327</c:v>
                </c:pt>
                <c:pt idx="63">
                  <c:v>1093.3191324554607</c:v>
                </c:pt>
                <c:pt idx="64">
                  <c:v>1079.0445544554455</c:v>
                </c:pt>
                <c:pt idx="65">
                  <c:v>1107.7450393111192</c:v>
                </c:pt>
                <c:pt idx="66">
                  <c:v>1090.3165810711666</c:v>
                </c:pt>
                <c:pt idx="67">
                  <c:v>1089.8270485859321</c:v>
                </c:pt>
                <c:pt idx="68">
                  <c:v>1089.9794446447891</c:v>
                </c:pt>
                <c:pt idx="69">
                  <c:v>1102.2394718058531</c:v>
                </c:pt>
                <c:pt idx="70">
                  <c:v>1093.0288427717198</c:v>
                </c:pt>
                <c:pt idx="71">
                  <c:v>1082.5882352941176</c:v>
                </c:pt>
                <c:pt idx="72">
                  <c:v>1089.3730103806231</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Data'!$AO$319:$AO$391</c:f>
              <c:numCache>
                <c:formatCode>0</c:formatCode>
                <c:ptCount val="73"/>
                <c:pt idx="0">
                  <c:v>1189.950495049505</c:v>
                </c:pt>
                <c:pt idx="1">
                  <c:v>736.75732217573216</c:v>
                </c:pt>
                <c:pt idx="2">
                  <c:v>963.46416382252551</c:v>
                </c:pt>
                <c:pt idx="3">
                  <c:v>937.14705882352939</c:v>
                </c:pt>
                <c:pt idx="4">
                  <c:v>1033.1653116531165</c:v>
                </c:pt>
                <c:pt idx="5">
                  <c:v>966.60416666666674</c:v>
                </c:pt>
                <c:pt idx="6">
                  <c:v>917.69166666666672</c:v>
                </c:pt>
                <c:pt idx="7">
                  <c:v>903.41266794625722</c:v>
                </c:pt>
                <c:pt idx="8">
                  <c:v>947.08273381294964</c:v>
                </c:pt>
                <c:pt idx="9">
                  <c:v>826.41786743515831</c:v>
                </c:pt>
                <c:pt idx="10">
                  <c:v>912.0526315789474</c:v>
                </c:pt>
                <c:pt idx="11">
                  <c:v>928.69721115537834</c:v>
                </c:pt>
                <c:pt idx="12">
                  <c:v>904.48825710754022</c:v>
                </c:pt>
                <c:pt idx="13">
                  <c:v>876.71938168846611</c:v>
                </c:pt>
                <c:pt idx="14">
                  <c:v>909.75785797438891</c:v>
                </c:pt>
                <c:pt idx="15">
                  <c:v>961.22298850574703</c:v>
                </c:pt>
                <c:pt idx="16">
                  <c:v>935.0654506437769</c:v>
                </c:pt>
                <c:pt idx="17">
                  <c:v>866.4223541048467</c:v>
                </c:pt>
                <c:pt idx="18">
                  <c:v>947.75426944971525</c:v>
                </c:pt>
                <c:pt idx="19">
                  <c:v>922.85818181818172</c:v>
                </c:pt>
                <c:pt idx="20">
                  <c:v>911.58480565371019</c:v>
                </c:pt>
                <c:pt idx="21">
                  <c:v>944.43365134431917</c:v>
                </c:pt>
                <c:pt idx="22">
                  <c:v>952.17899159663864</c:v>
                </c:pt>
                <c:pt idx="23">
                  <c:v>927.46253021756638</c:v>
                </c:pt>
                <c:pt idx="24">
                  <c:v>907.71786833855799</c:v>
                </c:pt>
                <c:pt idx="25">
                  <c:v>900.86434395848778</c:v>
                </c:pt>
                <c:pt idx="26">
                  <c:v>941.64399421128803</c:v>
                </c:pt>
                <c:pt idx="27">
                  <c:v>950.7370291400141</c:v>
                </c:pt>
                <c:pt idx="28">
                  <c:v>981.59142053445839</c:v>
                </c:pt>
                <c:pt idx="29">
                  <c:v>969.28922237380607</c:v>
                </c:pt>
                <c:pt idx="30">
                  <c:v>953.34773936170222</c:v>
                </c:pt>
                <c:pt idx="31">
                  <c:v>949.16960208741023</c:v>
                </c:pt>
                <c:pt idx="32">
                  <c:v>970.31269942565405</c:v>
                </c:pt>
                <c:pt idx="33">
                  <c:v>924.25756676557853</c:v>
                </c:pt>
                <c:pt idx="34">
                  <c:v>965.69465648854964</c:v>
                </c:pt>
                <c:pt idx="35">
                  <c:v>983.69691681209997</c:v>
                </c:pt>
                <c:pt idx="36">
                  <c:v>960.71243669105218</c:v>
                </c:pt>
                <c:pt idx="37">
                  <c:v>957.08518930957678</c:v>
                </c:pt>
                <c:pt idx="38">
                  <c:v>965.65647187329341</c:v>
                </c:pt>
                <c:pt idx="39">
                  <c:v>991.41099618943929</c:v>
                </c:pt>
                <c:pt idx="40">
                  <c:v>980.09952355743769</c:v>
                </c:pt>
                <c:pt idx="41">
                  <c:v>950.95899538698086</c:v>
                </c:pt>
                <c:pt idx="42">
                  <c:v>997.55248618784537</c:v>
                </c:pt>
                <c:pt idx="43">
                  <c:v>985.36529906080079</c:v>
                </c:pt>
                <c:pt idx="44">
                  <c:v>976.54656265236463</c:v>
                </c:pt>
                <c:pt idx="45">
                  <c:v>1005.3333333333333</c:v>
                </c:pt>
                <c:pt idx="46">
                  <c:v>1006.1999999999999</c:v>
                </c:pt>
                <c:pt idx="47">
                  <c:v>990.05803156917364</c:v>
                </c:pt>
                <c:pt idx="48">
                  <c:v>983.79870729455217</c:v>
                </c:pt>
                <c:pt idx="49">
                  <c:v>980.67989300044587</c:v>
                </c:pt>
                <c:pt idx="50">
                  <c:v>999.38711091626487</c:v>
                </c:pt>
                <c:pt idx="51">
                  <c:v>1013.2332896461336</c:v>
                </c:pt>
                <c:pt idx="52">
                  <c:v>1031.9628188499785</c:v>
                </c:pt>
                <c:pt idx="53">
                  <c:v>1025.6641188959659</c:v>
                </c:pt>
                <c:pt idx="54">
                  <c:v>1013.847251363827</c:v>
                </c:pt>
                <c:pt idx="55">
                  <c:v>1008.0972682119204</c:v>
                </c:pt>
                <c:pt idx="56">
                  <c:v>1042.7544661404238</c:v>
                </c:pt>
                <c:pt idx="57">
                  <c:v>1017.0539352776666</c:v>
                </c:pt>
                <c:pt idx="58">
                  <c:v>1048.6804451510334</c:v>
                </c:pt>
                <c:pt idx="59">
                  <c:v>1048.2612085769981</c:v>
                </c:pt>
                <c:pt idx="60">
                  <c:v>1033.218690157028</c:v>
                </c:pt>
                <c:pt idx="61">
                  <c:v>1034.2778201219512</c:v>
                </c:pt>
                <c:pt idx="62">
                  <c:v>1047.1438330170777</c:v>
                </c:pt>
                <c:pt idx="63">
                  <c:v>1052.3582647718774</c:v>
                </c:pt>
                <c:pt idx="64">
                  <c:v>1042.8489871086558</c:v>
                </c:pt>
                <c:pt idx="65">
                  <c:v>1028.8752711496745</c:v>
                </c:pt>
                <c:pt idx="66">
                  <c:v>1055.4253731343283</c:v>
                </c:pt>
                <c:pt idx="67">
                  <c:v>1042.395935529082</c:v>
                </c:pt>
                <c:pt idx="68">
                  <c:v>1040.5552083333332</c:v>
                </c:pt>
                <c:pt idx="69">
                  <c:v>1070.2022940563086</c:v>
                </c:pt>
                <c:pt idx="70">
                  <c:v>1061.2981557377047</c:v>
                </c:pt>
                <c:pt idx="71">
                  <c:v>1049.7050286871413</c:v>
                </c:pt>
                <c:pt idx="72">
                  <c:v>1049.9347460477632</c:v>
                </c:pt>
              </c:numCache>
            </c:numRef>
          </c:val>
          <c:smooth val="0"/>
        </c:ser>
        <c:ser>
          <c:idx val="8"/>
          <c:order val="7"/>
          <c:tx>
            <c:strRef>
              <c:f>'8171S Data'!$AU$238</c:f>
              <c:strCache>
                <c:ptCount val="1"/>
                <c:pt idx="0">
                  <c:v>-3.5°</c:v>
                </c:pt>
              </c:strCache>
            </c:strRef>
          </c:tx>
          <c:marker>
            <c:symbol val="none"/>
          </c:marker>
          <c:val>
            <c:numRef>
              <c:f>'8171S Data'!$AU$319:$AU$391</c:f>
              <c:numCache>
                <c:formatCode>0</c:formatCode>
                <c:ptCount val="73"/>
                <c:pt idx="0">
                  <c:v>2269.8787878787875</c:v>
                </c:pt>
                <c:pt idx="1">
                  <c:v>1878.8611111111109</c:v>
                </c:pt>
                <c:pt idx="2">
                  <c:v>1741.3453237410072</c:v>
                </c:pt>
                <c:pt idx="3">
                  <c:v>1604.2307692307693</c:v>
                </c:pt>
                <c:pt idx="4">
                  <c:v>1633.8252032520327</c:v>
                </c:pt>
                <c:pt idx="5">
                  <c:v>1383.2579617834394</c:v>
                </c:pt>
                <c:pt idx="6">
                  <c:v>1279.5240793201133</c:v>
                </c:pt>
                <c:pt idx="7">
                  <c:v>1004.4358974358972</c:v>
                </c:pt>
                <c:pt idx="8">
                  <c:v>1001.2089285714285</c:v>
                </c:pt>
                <c:pt idx="9">
                  <c:v>993.46088435374156</c:v>
                </c:pt>
                <c:pt idx="10">
                  <c:v>941.70681458003173</c:v>
                </c:pt>
                <c:pt idx="11">
                  <c:v>920.27510917030565</c:v>
                </c:pt>
                <c:pt idx="12">
                  <c:v>1017.6270718232045</c:v>
                </c:pt>
                <c:pt idx="13">
                  <c:v>1028.1067567567568</c:v>
                </c:pt>
                <c:pt idx="14">
                  <c:v>1045.1800766283525</c:v>
                </c:pt>
                <c:pt idx="15">
                  <c:v>955.42729306487706</c:v>
                </c:pt>
                <c:pt idx="16">
                  <c:v>965.93722466960344</c:v>
                </c:pt>
                <c:pt idx="17">
                  <c:v>936.10777202072529</c:v>
                </c:pt>
                <c:pt idx="18">
                  <c:v>951.31024096385522</c:v>
                </c:pt>
                <c:pt idx="19">
                  <c:v>970.72184133202734</c:v>
                </c:pt>
                <c:pt idx="20">
                  <c:v>1024.1180422264877</c:v>
                </c:pt>
                <c:pt idx="21">
                  <c:v>1033.2251838235293</c:v>
                </c:pt>
                <c:pt idx="22">
                  <c:v>1016.6781609195401</c:v>
                </c:pt>
                <c:pt idx="23">
                  <c:v>942.88608624898291</c:v>
                </c:pt>
                <c:pt idx="24">
                  <c:v>937.56329113924039</c:v>
                </c:pt>
                <c:pt idx="25">
                  <c:v>962.8419429452581</c:v>
                </c:pt>
                <c:pt idx="26">
                  <c:v>965.43082706766904</c:v>
                </c:pt>
                <c:pt idx="27">
                  <c:v>960.18424962852896</c:v>
                </c:pt>
                <c:pt idx="28">
                  <c:v>1023.6233766233768</c:v>
                </c:pt>
                <c:pt idx="29">
                  <c:v>1014.3496107572538</c:v>
                </c:pt>
                <c:pt idx="30">
                  <c:v>1025.8099231306778</c:v>
                </c:pt>
                <c:pt idx="31">
                  <c:v>972.89941596365998</c:v>
                </c:pt>
                <c:pt idx="32">
                  <c:v>991.35992342054885</c:v>
                </c:pt>
                <c:pt idx="33">
                  <c:v>993.97408343868528</c:v>
                </c:pt>
                <c:pt idx="34">
                  <c:v>961.20731707317077</c:v>
                </c:pt>
                <c:pt idx="35">
                  <c:v>968.6437537358039</c:v>
                </c:pt>
                <c:pt idx="36">
                  <c:v>1007.1864705882354</c:v>
                </c:pt>
                <c:pt idx="37">
                  <c:v>1009.0533642691415</c:v>
                </c:pt>
                <c:pt idx="38">
                  <c:v>1026.3138479001134</c:v>
                </c:pt>
                <c:pt idx="39">
                  <c:v>998.21428571428567</c:v>
                </c:pt>
                <c:pt idx="40">
                  <c:v>986.73322683706056</c:v>
                </c:pt>
                <c:pt idx="41">
                  <c:v>962.47997919916793</c:v>
                </c:pt>
                <c:pt idx="42">
                  <c:v>988.25255623721876</c:v>
                </c:pt>
                <c:pt idx="43">
                  <c:v>999.42424242424238</c:v>
                </c:pt>
                <c:pt idx="44">
                  <c:v>1028.7502502502502</c:v>
                </c:pt>
                <c:pt idx="45">
                  <c:v>1029.880429477794</c:v>
                </c:pt>
                <c:pt idx="46">
                  <c:v>1027.8300528084494</c:v>
                </c:pt>
                <c:pt idx="47">
                  <c:v>988.98011100832559</c:v>
                </c:pt>
                <c:pt idx="48">
                  <c:v>991.14018264840195</c:v>
                </c:pt>
                <c:pt idx="49">
                  <c:v>1012.9343297101451</c:v>
                </c:pt>
                <c:pt idx="50">
                  <c:v>1020.4327485380117</c:v>
                </c:pt>
                <c:pt idx="51">
                  <c:v>1005.1629858657244</c:v>
                </c:pt>
                <c:pt idx="52">
                  <c:v>1042.191074523397</c:v>
                </c:pt>
                <c:pt idx="53">
                  <c:v>1032.2022231722956</c:v>
                </c:pt>
                <c:pt idx="54">
                  <c:v>1026.103066439523</c:v>
                </c:pt>
                <c:pt idx="55">
                  <c:v>1023.9131687242799</c:v>
                </c:pt>
                <c:pt idx="56">
                  <c:v>1037.392565359477</c:v>
                </c:pt>
                <c:pt idx="57">
                  <c:v>1032.0348037231888</c:v>
                </c:pt>
                <c:pt idx="58">
                  <c:v>1029.4806017418841</c:v>
                </c:pt>
                <c:pt idx="59">
                  <c:v>1025.4183673469386</c:v>
                </c:pt>
                <c:pt idx="60">
                  <c:v>1049.8398909232567</c:v>
                </c:pt>
                <c:pt idx="61">
                  <c:v>1060.2098717450447</c:v>
                </c:pt>
                <c:pt idx="62">
                  <c:v>1071.6480703095144</c:v>
                </c:pt>
                <c:pt idx="63">
                  <c:v>1058.0026178010473</c:v>
                </c:pt>
                <c:pt idx="64">
                  <c:v>1040.6980507539536</c:v>
                </c:pt>
                <c:pt idx="65">
                  <c:v>1030.1745283018868</c:v>
                </c:pt>
                <c:pt idx="66">
                  <c:v>1051.3136902623069</c:v>
                </c:pt>
                <c:pt idx="67">
                  <c:v>1060.4617583988561</c:v>
                </c:pt>
                <c:pt idx="68">
                  <c:v>1081.8270862800566</c:v>
                </c:pt>
                <c:pt idx="69">
                  <c:v>1079.1535788742181</c:v>
                </c:pt>
                <c:pt idx="70">
                  <c:v>1075.6544448287789</c:v>
                </c:pt>
                <c:pt idx="71">
                  <c:v>1090.2128899554336</c:v>
                </c:pt>
                <c:pt idx="72">
                  <c:v>1081.2412265758092</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21.852701325178387</c:v>
                </c:pt>
                <c:pt idx="1">
                  <c:v>39.118246687054025</c:v>
                </c:pt>
                <c:pt idx="2">
                  <c:v>41.093272171253822</c:v>
                </c:pt>
                <c:pt idx="3">
                  <c:v>44.406218144750255</c:v>
                </c:pt>
                <c:pt idx="4">
                  <c:v>62.691131498470945</c:v>
                </c:pt>
                <c:pt idx="5">
                  <c:v>77.854230377166147</c:v>
                </c:pt>
                <c:pt idx="6">
                  <c:v>78.74617737003058</c:v>
                </c:pt>
                <c:pt idx="7">
                  <c:v>80.848623853211009</c:v>
                </c:pt>
                <c:pt idx="8">
                  <c:v>84.161569826707435</c:v>
                </c:pt>
                <c:pt idx="9">
                  <c:v>109.072375127421</c:v>
                </c:pt>
                <c:pt idx="10">
                  <c:v>111.17482161060143</c:v>
                </c:pt>
                <c:pt idx="11">
                  <c:v>119.52089704383282</c:v>
                </c:pt>
                <c:pt idx="12">
                  <c:v>123.78950050968399</c:v>
                </c:pt>
                <c:pt idx="13">
                  <c:v>130.79765545361875</c:v>
                </c:pt>
                <c:pt idx="14">
                  <c:v>132.13557594291538</c:v>
                </c:pt>
                <c:pt idx="15">
                  <c:v>143.79459734964323</c:v>
                </c:pt>
                <c:pt idx="16">
                  <c:v>146.85270132517837</c:v>
                </c:pt>
                <c:pt idx="17">
                  <c:v>169.59734964322121</c:v>
                </c:pt>
                <c:pt idx="18">
                  <c:v>174.50305810397552</c:v>
                </c:pt>
                <c:pt idx="19">
                  <c:v>174.43934760448522</c:v>
                </c:pt>
                <c:pt idx="20">
                  <c:v>180.36442405708459</c:v>
                </c:pt>
                <c:pt idx="21">
                  <c:v>193.04281345565749</c:v>
                </c:pt>
                <c:pt idx="22">
                  <c:v>200.6880733944954</c:v>
                </c:pt>
                <c:pt idx="23">
                  <c:v>200.11467889908255</c:v>
                </c:pt>
                <c:pt idx="24">
                  <c:v>199.60499490316002</c:v>
                </c:pt>
                <c:pt idx="25">
                  <c:v>226.42711518858306</c:v>
                </c:pt>
                <c:pt idx="26">
                  <c:v>224.9617737003058</c:v>
                </c:pt>
                <c:pt idx="27">
                  <c:v>231.46024464831802</c:v>
                </c:pt>
                <c:pt idx="28">
                  <c:v>246.55963302752292</c:v>
                </c:pt>
                <c:pt idx="29">
                  <c:v>253.05810397553515</c:v>
                </c:pt>
                <c:pt idx="30">
                  <c:v>249.29918450560652</c:v>
                </c:pt>
                <c:pt idx="31">
                  <c:v>254.96941896024464</c:v>
                </c:pt>
                <c:pt idx="32">
                  <c:v>265.67278287461772</c:v>
                </c:pt>
                <c:pt idx="33">
                  <c:v>279.81651376146789</c:v>
                </c:pt>
                <c:pt idx="34">
                  <c:v>291.41182466870538</c:v>
                </c:pt>
                <c:pt idx="35">
                  <c:v>302.37003058103971</c:v>
                </c:pt>
                <c:pt idx="36">
                  <c:v>301.98776758409787</c:v>
                </c:pt>
                <c:pt idx="37">
                  <c:v>303.32568807339447</c:v>
                </c:pt>
                <c:pt idx="38">
                  <c:v>316.32262996941893</c:v>
                </c:pt>
                <c:pt idx="39">
                  <c:v>322.75739041794088</c:v>
                </c:pt>
                <c:pt idx="40">
                  <c:v>324.60499490316005</c:v>
                </c:pt>
                <c:pt idx="41">
                  <c:v>342.06167176350658</c:v>
                </c:pt>
                <c:pt idx="42">
                  <c:v>350.4714576962283</c:v>
                </c:pt>
                <c:pt idx="43">
                  <c:v>351.61824668705401</c:v>
                </c:pt>
                <c:pt idx="44">
                  <c:v>358.24413863404686</c:v>
                </c:pt>
                <c:pt idx="45">
                  <c:v>368.31039755351679</c:v>
                </c:pt>
                <c:pt idx="46">
                  <c:v>372.13302752293578</c:v>
                </c:pt>
                <c:pt idx="47">
                  <c:v>374.87257900101935</c:v>
                </c:pt>
                <c:pt idx="48">
                  <c:v>381.11620795107029</c:v>
                </c:pt>
                <c:pt idx="49">
                  <c:v>400.67533129459736</c:v>
                </c:pt>
                <c:pt idx="50">
                  <c:v>408.51172273190622</c:v>
                </c:pt>
                <c:pt idx="51">
                  <c:v>420.23445463812436</c:v>
                </c:pt>
                <c:pt idx="52">
                  <c:v>418.32313965341484</c:v>
                </c:pt>
                <c:pt idx="53">
                  <c:v>425.84097859327215</c:v>
                </c:pt>
                <c:pt idx="54">
                  <c:v>431.6386340468909</c:v>
                </c:pt>
                <c:pt idx="55">
                  <c:v>432.65800203873596</c:v>
                </c:pt>
                <c:pt idx="56">
                  <c:v>432.27573904179405</c:v>
                </c:pt>
                <c:pt idx="57">
                  <c:v>456.2308868501529</c:v>
                </c:pt>
                <c:pt idx="58">
                  <c:v>455.53007135575939</c:v>
                </c:pt>
                <c:pt idx="59">
                  <c:v>477.06422018348621</c:v>
                </c:pt>
                <c:pt idx="60">
                  <c:v>481.7150866462793</c:v>
                </c:pt>
                <c:pt idx="61">
                  <c:v>480.69571865443424</c:v>
                </c:pt>
                <c:pt idx="62">
                  <c:v>477.12793068297651</c:v>
                </c:pt>
                <c:pt idx="63">
                  <c:v>495.28542303771661</c:v>
                </c:pt>
                <c:pt idx="64">
                  <c:v>506.8807339449541</c:v>
                </c:pt>
                <c:pt idx="65">
                  <c:v>517.96636085626903</c:v>
                </c:pt>
                <c:pt idx="66">
                  <c:v>528.47859327217122</c:v>
                </c:pt>
                <c:pt idx="67">
                  <c:v>531.85524974515795</c:v>
                </c:pt>
                <c:pt idx="68">
                  <c:v>527.77777777777771</c:v>
                </c:pt>
                <c:pt idx="69">
                  <c:v>539.30937818552491</c:v>
                </c:pt>
                <c:pt idx="70">
                  <c:v>552.56116207951072</c:v>
                </c:pt>
                <c:pt idx="71">
                  <c:v>554.40876656472983</c:v>
                </c:pt>
                <c:pt idx="72">
                  <c:v>553.96279306829763</c:v>
                </c:pt>
              </c:numCache>
            </c:numRef>
          </c:cat>
          <c:val>
            <c:numRef>
              <c:f>'8171S Data'!$BA$319:$BA$391</c:f>
              <c:numCache>
                <c:formatCode>0</c:formatCode>
                <c:ptCount val="73"/>
                <c:pt idx="0">
                  <c:v>2429.9387755102039</c:v>
                </c:pt>
                <c:pt idx="1">
                  <c:v>2487.5499999999997</c:v>
                </c:pt>
                <c:pt idx="2">
                  <c:v>2031.5895522388062</c:v>
                </c:pt>
                <c:pt idx="3">
                  <c:v>1686.1639344262296</c:v>
                </c:pt>
                <c:pt idx="4">
                  <c:v>1646.7837837837837</c:v>
                </c:pt>
                <c:pt idx="5">
                  <c:v>1402.237288135593</c:v>
                </c:pt>
                <c:pt idx="6">
                  <c:v>1261.3746397694524</c:v>
                </c:pt>
                <c:pt idx="7">
                  <c:v>920.18290258449292</c:v>
                </c:pt>
                <c:pt idx="8">
                  <c:v>940</c:v>
                </c:pt>
                <c:pt idx="9">
                  <c:v>1003.0480928689884</c:v>
                </c:pt>
                <c:pt idx="10">
                  <c:v>1031.2586206896553</c:v>
                </c:pt>
                <c:pt idx="11">
                  <c:v>1009.8839541547277</c:v>
                </c:pt>
                <c:pt idx="12">
                  <c:v>992.6807065217389</c:v>
                </c:pt>
                <c:pt idx="13">
                  <c:v>972.74803149606282</c:v>
                </c:pt>
                <c:pt idx="14">
                  <c:v>998.21428571428567</c:v>
                </c:pt>
                <c:pt idx="15">
                  <c:v>918.18201754385973</c:v>
                </c:pt>
                <c:pt idx="16">
                  <c:v>933.67456896551721</c:v>
                </c:pt>
                <c:pt idx="17">
                  <c:v>995.95262615859929</c:v>
                </c:pt>
                <c:pt idx="18">
                  <c:v>984.14720314033377</c:v>
                </c:pt>
                <c:pt idx="19">
                  <c:v>967.33619047619038</c:v>
                </c:pt>
                <c:pt idx="20">
                  <c:v>965.92682926829252</c:v>
                </c:pt>
                <c:pt idx="21">
                  <c:v>989.77969174977341</c:v>
                </c:pt>
                <c:pt idx="22">
                  <c:v>981.38773747841105</c:v>
                </c:pt>
                <c:pt idx="23">
                  <c:v>931.06607574536656</c:v>
                </c:pt>
                <c:pt idx="24">
                  <c:v>895.77812018489988</c:v>
                </c:pt>
                <c:pt idx="25">
                  <c:v>968.48534936138242</c:v>
                </c:pt>
                <c:pt idx="26">
                  <c:v>965.12891207153507</c:v>
                </c:pt>
                <c:pt idx="27">
                  <c:v>982.26048565121425</c:v>
                </c:pt>
                <c:pt idx="28">
                  <c:v>987.47409510290993</c:v>
                </c:pt>
                <c:pt idx="29">
                  <c:v>986.88133240805007</c:v>
                </c:pt>
                <c:pt idx="30">
                  <c:v>983.31964407939768</c:v>
                </c:pt>
                <c:pt idx="31">
                  <c:v>925.85486950986626</c:v>
                </c:pt>
                <c:pt idx="32">
                  <c:v>954.57841907151828</c:v>
                </c:pt>
                <c:pt idx="33">
                  <c:v>986.3075015499071</c:v>
                </c:pt>
                <c:pt idx="34">
                  <c:v>993.02719033232631</c:v>
                </c:pt>
                <c:pt idx="35">
                  <c:v>996.07818930041151</c:v>
                </c:pt>
                <c:pt idx="36">
                  <c:v>991.83680555555566</c:v>
                </c:pt>
                <c:pt idx="37">
                  <c:v>985.30160550458697</c:v>
                </c:pt>
                <c:pt idx="38">
                  <c:v>1003.2845804988663</c:v>
                </c:pt>
                <c:pt idx="39">
                  <c:v>977.65021459227455</c:v>
                </c:pt>
                <c:pt idx="40">
                  <c:v>984.26794258373195</c:v>
                </c:pt>
                <c:pt idx="41">
                  <c:v>1011.5788929125712</c:v>
                </c:pt>
                <c:pt idx="42">
                  <c:v>1005.9169620253165</c:v>
                </c:pt>
                <c:pt idx="43">
                  <c:v>991.5231228244653</c:v>
                </c:pt>
                <c:pt idx="44">
                  <c:v>997.85671641791043</c:v>
                </c:pt>
                <c:pt idx="45">
                  <c:v>1010.6567817209527</c:v>
                </c:pt>
                <c:pt idx="46">
                  <c:v>1012.6038186157518</c:v>
                </c:pt>
                <c:pt idx="47">
                  <c:v>979.98482758620685</c:v>
                </c:pt>
                <c:pt idx="48">
                  <c:v>964.85964912280701</c:v>
                </c:pt>
                <c:pt idx="49">
                  <c:v>1009.0781180648023</c:v>
                </c:pt>
                <c:pt idx="50">
                  <c:v>997.93482064741909</c:v>
                </c:pt>
                <c:pt idx="51">
                  <c:v>1011.024847428073</c:v>
                </c:pt>
                <c:pt idx="52">
                  <c:v>1012.3266779949024</c:v>
                </c:pt>
                <c:pt idx="53">
                  <c:v>1010.4277310924369</c:v>
                </c:pt>
                <c:pt idx="54">
                  <c:v>1003.9231088944307</c:v>
                </c:pt>
                <c:pt idx="55">
                  <c:v>974.56943335993617</c:v>
                </c:pt>
                <c:pt idx="56">
                  <c:v>1001.523107569721</c:v>
                </c:pt>
                <c:pt idx="57">
                  <c:v>1014.5717115689383</c:v>
                </c:pt>
                <c:pt idx="58">
                  <c:v>1027.4102064666924</c:v>
                </c:pt>
                <c:pt idx="59">
                  <c:v>1026.0479294478528</c:v>
                </c:pt>
                <c:pt idx="60">
                  <c:v>1022.6748955563995</c:v>
                </c:pt>
                <c:pt idx="61">
                  <c:v>1014.6377358490566</c:v>
                </c:pt>
                <c:pt idx="62">
                  <c:v>1027.6775874906925</c:v>
                </c:pt>
                <c:pt idx="63">
                  <c:v>1024.7317339149399</c:v>
                </c:pt>
                <c:pt idx="64">
                  <c:v>1025.6083182640145</c:v>
                </c:pt>
                <c:pt idx="65">
                  <c:v>1048.7222222222222</c:v>
                </c:pt>
                <c:pt idx="66">
                  <c:v>1039.5404270213508</c:v>
                </c:pt>
                <c:pt idx="67">
                  <c:v>1039.6227272727272</c:v>
                </c:pt>
                <c:pt idx="68">
                  <c:v>1045.5694879832811</c:v>
                </c:pt>
                <c:pt idx="69">
                  <c:v>1052.6176470588236</c:v>
                </c:pt>
                <c:pt idx="70">
                  <c:v>1052.9031821259309</c:v>
                </c:pt>
                <c:pt idx="71">
                  <c:v>1047.3023881601075</c:v>
                </c:pt>
                <c:pt idx="72">
                  <c:v>1043.0053529608565</c:v>
                </c:pt>
              </c:numCache>
            </c:numRef>
          </c:val>
          <c:smooth val="0"/>
        </c:ser>
        <c:dLbls>
          <c:showLegendKey val="0"/>
          <c:showVal val="0"/>
          <c:showCatName val="0"/>
          <c:showSerName val="0"/>
          <c:showPercent val="0"/>
          <c:showBubbleSize val="0"/>
        </c:dLbls>
        <c:marker val="1"/>
        <c:smooth val="0"/>
        <c:axId val="118887552"/>
        <c:axId val="118889472"/>
      </c:lineChart>
      <c:catAx>
        <c:axId val="118887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8889472"/>
        <c:crosses val="autoZero"/>
        <c:auto val="1"/>
        <c:lblAlgn val="ctr"/>
        <c:lblOffset val="100"/>
        <c:tickMarkSkip val="1"/>
        <c:noMultiLvlLbl val="0"/>
      </c:catAx>
      <c:valAx>
        <c:axId val="118889472"/>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8887552"/>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jpe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image" Target="../media/image1.jpeg"/><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962025</xdr:colOff>
      <xdr:row>10</xdr:row>
      <xdr:rowOff>57150</xdr:rowOff>
    </xdr:from>
    <xdr:to>
      <xdr:col>4</xdr:col>
      <xdr:colOff>619125</xdr:colOff>
      <xdr:row>13</xdr:row>
      <xdr:rowOff>57150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447925" y="21336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257175</xdr:colOff>
      <xdr:row>9</xdr:row>
      <xdr:rowOff>76200</xdr:rowOff>
    </xdr:from>
    <xdr:to>
      <xdr:col>8</xdr:col>
      <xdr:colOff>57150</xdr:colOff>
      <xdr:row>13</xdr:row>
      <xdr:rowOff>123825</xdr:rowOff>
    </xdr:to>
    <xdr:pic>
      <xdr:nvPicPr>
        <xdr:cNvPr id="5"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86300" y="1990725"/>
          <a:ext cx="1828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35718</xdr:colOff>
      <xdr:row>0</xdr:row>
      <xdr:rowOff>154780</xdr:rowOff>
    </xdr:from>
    <xdr:to>
      <xdr:col>4</xdr:col>
      <xdr:colOff>318071</xdr:colOff>
      <xdr:row>2</xdr:row>
      <xdr:rowOff>166686</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42937" y="154780"/>
          <a:ext cx="1603947" cy="416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273843</xdr:colOff>
      <xdr:row>0</xdr:row>
      <xdr:rowOff>83344</xdr:rowOff>
    </xdr:from>
    <xdr:to>
      <xdr:col>20</xdr:col>
      <xdr:colOff>345281</xdr:colOff>
      <xdr:row>3</xdr:row>
      <xdr:rowOff>55490</xdr:rowOff>
    </xdr:to>
    <xdr:pic>
      <xdr:nvPicPr>
        <xdr:cNvPr id="4"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55781" y="83344"/>
          <a:ext cx="1464469" cy="579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211667</xdr:colOff>
      <xdr:row>0</xdr:row>
      <xdr:rowOff>148165</xdr:rowOff>
    </xdr:from>
    <xdr:to>
      <xdr:col>2</xdr:col>
      <xdr:colOff>189981</xdr:colOff>
      <xdr:row>3</xdr:row>
      <xdr:rowOff>42333</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1667" y="148165"/>
          <a:ext cx="1205981" cy="370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57150</xdr:colOff>
          <xdr:row>5</xdr:row>
          <xdr:rowOff>142875</xdr:rowOff>
        </xdr:from>
        <xdr:to>
          <xdr:col>10</xdr:col>
          <xdr:colOff>409575</xdr:colOff>
          <xdr:row>37</xdr:row>
          <xdr:rowOff>66675</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133350</xdr:colOff>
      <xdr:row>0</xdr:row>
      <xdr:rowOff>19050</xdr:rowOff>
    </xdr:from>
    <xdr:to>
      <xdr:col>6</xdr:col>
      <xdr:colOff>743691</xdr:colOff>
      <xdr:row>2</xdr:row>
      <xdr:rowOff>76200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114800" y="19050"/>
          <a:ext cx="137234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66675</xdr:rowOff>
    </xdr:from>
    <xdr:to>
      <xdr:col>9</xdr:col>
      <xdr:colOff>561975</xdr:colOff>
      <xdr:row>20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0</xdr:row>
      <xdr:rowOff>76200</xdr:rowOff>
    </xdr:from>
    <xdr:to>
      <xdr:col>22</xdr:col>
      <xdr:colOff>171450</xdr:colOff>
      <xdr:row>21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21</xdr:row>
      <xdr:rowOff>38100</xdr:rowOff>
    </xdr:from>
    <xdr:to>
      <xdr:col>9</xdr:col>
      <xdr:colOff>571500</xdr:colOff>
      <xdr:row>41</xdr:row>
      <xdr:rowOff>123825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21</xdr:row>
      <xdr:rowOff>47625</xdr:rowOff>
    </xdr:from>
    <xdr:to>
      <xdr:col>22</xdr:col>
      <xdr:colOff>180975</xdr:colOff>
      <xdr:row>41</xdr:row>
      <xdr:rowOff>142875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42</xdr:row>
      <xdr:rowOff>9525</xdr:rowOff>
    </xdr:from>
    <xdr:to>
      <xdr:col>9</xdr:col>
      <xdr:colOff>561975</xdr:colOff>
      <xdr:row>62</xdr:row>
      <xdr:rowOff>95250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42</xdr:row>
      <xdr:rowOff>28575</xdr:rowOff>
    </xdr:from>
    <xdr:to>
      <xdr:col>22</xdr:col>
      <xdr:colOff>171450</xdr:colOff>
      <xdr:row>62</xdr:row>
      <xdr:rowOff>114300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63</xdr:row>
      <xdr:rowOff>0</xdr:rowOff>
    </xdr:from>
    <xdr:to>
      <xdr:col>9</xdr:col>
      <xdr:colOff>485775</xdr:colOff>
      <xdr:row>83</xdr:row>
      <xdr:rowOff>85725</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63</xdr:row>
      <xdr:rowOff>0</xdr:rowOff>
    </xdr:from>
    <xdr:to>
      <xdr:col>22</xdr:col>
      <xdr:colOff>95250</xdr:colOff>
      <xdr:row>83</xdr:row>
      <xdr:rowOff>85725</xdr:rowOff>
    </xdr:to>
    <xdr:graphicFrame macro="">
      <xdr:nvGraphicFramePr>
        <xdr:cNvPr id="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84</xdr:row>
      <xdr:rowOff>0</xdr:rowOff>
    </xdr:from>
    <xdr:to>
      <xdr:col>9</xdr:col>
      <xdr:colOff>485775</xdr:colOff>
      <xdr:row>104</xdr:row>
      <xdr:rowOff>85725</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0</xdr:colOff>
      <xdr:row>84</xdr:row>
      <xdr:rowOff>0</xdr:rowOff>
    </xdr:from>
    <xdr:to>
      <xdr:col>22</xdr:col>
      <xdr:colOff>95250</xdr:colOff>
      <xdr:row>104</xdr:row>
      <xdr:rowOff>85725</xdr:rowOff>
    </xdr:to>
    <xdr:graphicFrame macro="">
      <xdr:nvGraphicFramePr>
        <xdr:cNvPr id="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105</xdr:row>
      <xdr:rowOff>0</xdr:rowOff>
    </xdr:from>
    <xdr:to>
      <xdr:col>9</xdr:col>
      <xdr:colOff>485775</xdr:colOff>
      <xdr:row>125</xdr:row>
      <xdr:rowOff>85725</xdr:rowOff>
    </xdr:to>
    <xdr:graphicFrame macro="">
      <xdr:nvGraphicFramePr>
        <xdr:cNvPr id="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0</xdr:colOff>
      <xdr:row>105</xdr:row>
      <xdr:rowOff>0</xdr:rowOff>
    </xdr:from>
    <xdr:to>
      <xdr:col>22</xdr:col>
      <xdr:colOff>95250</xdr:colOff>
      <xdr:row>125</xdr:row>
      <xdr:rowOff>85725</xdr:rowOff>
    </xdr:to>
    <xdr:graphicFrame macro="">
      <xdr:nvGraphicFramePr>
        <xdr:cNvPr id="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22</xdr:col>
      <xdr:colOff>571501</xdr:colOff>
      <xdr:row>1</xdr:row>
      <xdr:rowOff>108857</xdr:rowOff>
    </xdr:from>
    <xdr:to>
      <xdr:col>26</xdr:col>
      <xdr:colOff>409450</xdr:colOff>
      <xdr:row>6</xdr:row>
      <xdr:rowOff>54429</xdr:rowOff>
    </xdr:to>
    <xdr:pic>
      <xdr:nvPicPr>
        <xdr:cNvPr id="14" name="Picture 13"/>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5457715" y="272143"/>
          <a:ext cx="228723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95250</xdr:colOff>
      <xdr:row>0</xdr:row>
      <xdr:rowOff>19050</xdr:rowOff>
    </xdr:from>
    <xdr:to>
      <xdr:col>6</xdr:col>
      <xdr:colOff>705591</xdr:colOff>
      <xdr:row>2</xdr:row>
      <xdr:rowOff>76200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76700" y="19050"/>
          <a:ext cx="137234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66675</xdr:rowOff>
    </xdr:from>
    <xdr:to>
      <xdr:col>9</xdr:col>
      <xdr:colOff>561975</xdr:colOff>
      <xdr:row>20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0</xdr:row>
      <xdr:rowOff>76200</xdr:rowOff>
    </xdr:from>
    <xdr:to>
      <xdr:col>22</xdr:col>
      <xdr:colOff>171450</xdr:colOff>
      <xdr:row>21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21</xdr:row>
      <xdr:rowOff>38100</xdr:rowOff>
    </xdr:from>
    <xdr:to>
      <xdr:col>9</xdr:col>
      <xdr:colOff>571500</xdr:colOff>
      <xdr:row>41</xdr:row>
      <xdr:rowOff>123825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21</xdr:row>
      <xdr:rowOff>47625</xdr:rowOff>
    </xdr:from>
    <xdr:to>
      <xdr:col>22</xdr:col>
      <xdr:colOff>180975</xdr:colOff>
      <xdr:row>41</xdr:row>
      <xdr:rowOff>142875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42</xdr:row>
      <xdr:rowOff>9525</xdr:rowOff>
    </xdr:from>
    <xdr:to>
      <xdr:col>9</xdr:col>
      <xdr:colOff>561975</xdr:colOff>
      <xdr:row>62</xdr:row>
      <xdr:rowOff>95250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42</xdr:row>
      <xdr:rowOff>28575</xdr:rowOff>
    </xdr:from>
    <xdr:to>
      <xdr:col>22</xdr:col>
      <xdr:colOff>171450</xdr:colOff>
      <xdr:row>62</xdr:row>
      <xdr:rowOff>114300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63</xdr:row>
      <xdr:rowOff>0</xdr:rowOff>
    </xdr:from>
    <xdr:to>
      <xdr:col>9</xdr:col>
      <xdr:colOff>485775</xdr:colOff>
      <xdr:row>83</xdr:row>
      <xdr:rowOff>85725</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63</xdr:row>
      <xdr:rowOff>0</xdr:rowOff>
    </xdr:from>
    <xdr:to>
      <xdr:col>22</xdr:col>
      <xdr:colOff>95250</xdr:colOff>
      <xdr:row>83</xdr:row>
      <xdr:rowOff>85725</xdr:rowOff>
    </xdr:to>
    <xdr:graphicFrame macro="">
      <xdr:nvGraphicFramePr>
        <xdr:cNvPr id="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84</xdr:row>
      <xdr:rowOff>0</xdr:rowOff>
    </xdr:from>
    <xdr:to>
      <xdr:col>9</xdr:col>
      <xdr:colOff>485775</xdr:colOff>
      <xdr:row>104</xdr:row>
      <xdr:rowOff>85725</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0</xdr:colOff>
      <xdr:row>84</xdr:row>
      <xdr:rowOff>0</xdr:rowOff>
    </xdr:from>
    <xdr:to>
      <xdr:col>22</xdr:col>
      <xdr:colOff>95250</xdr:colOff>
      <xdr:row>104</xdr:row>
      <xdr:rowOff>85725</xdr:rowOff>
    </xdr:to>
    <xdr:graphicFrame macro="">
      <xdr:nvGraphicFramePr>
        <xdr:cNvPr id="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105</xdr:row>
      <xdr:rowOff>0</xdr:rowOff>
    </xdr:from>
    <xdr:to>
      <xdr:col>9</xdr:col>
      <xdr:colOff>485775</xdr:colOff>
      <xdr:row>125</xdr:row>
      <xdr:rowOff>85725</xdr:rowOff>
    </xdr:to>
    <xdr:graphicFrame macro="">
      <xdr:nvGraphicFramePr>
        <xdr:cNvPr id="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0</xdr:colOff>
      <xdr:row>105</xdr:row>
      <xdr:rowOff>0</xdr:rowOff>
    </xdr:from>
    <xdr:to>
      <xdr:col>22</xdr:col>
      <xdr:colOff>95250</xdr:colOff>
      <xdr:row>125</xdr:row>
      <xdr:rowOff>85725</xdr:rowOff>
    </xdr:to>
    <xdr:graphicFrame macro="">
      <xdr:nvGraphicFramePr>
        <xdr:cNvPr id="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22</xdr:col>
      <xdr:colOff>489857</xdr:colOff>
      <xdr:row>2</xdr:row>
      <xdr:rowOff>13607</xdr:rowOff>
    </xdr:from>
    <xdr:to>
      <xdr:col>26</xdr:col>
      <xdr:colOff>327806</xdr:colOff>
      <xdr:row>6</xdr:row>
      <xdr:rowOff>122464</xdr:rowOff>
    </xdr:to>
    <xdr:pic>
      <xdr:nvPicPr>
        <xdr:cNvPr id="14" name="Picture 13"/>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5376071" y="340178"/>
          <a:ext cx="228723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U29"/>
  <sheetViews>
    <sheetView showGridLines="0" tabSelected="1" zoomScaleNormal="100" workbookViewId="0">
      <selection activeCell="B61" sqref="B61"/>
    </sheetView>
  </sheetViews>
  <sheetFormatPr defaultRowHeight="12.75" x14ac:dyDescent="0.2"/>
  <cols>
    <col min="1" max="1" width="9.140625" style="66"/>
    <col min="2" max="2" width="13.140625" style="66" customWidth="1"/>
    <col min="3" max="3" width="23" style="66" bestFit="1" customWidth="1"/>
    <col min="4" max="4" width="9.42578125" style="66" customWidth="1"/>
    <col min="5" max="5" width="11.7109375" style="66" customWidth="1"/>
    <col min="6" max="6" width="10.28515625" style="66" customWidth="1"/>
    <col min="7" max="7" width="11" style="66" customWidth="1"/>
    <col min="8" max="8" width="9.140625" style="66"/>
    <col min="9" max="9" width="12.140625" style="66" customWidth="1"/>
    <col min="10" max="257" width="9.140625" style="66"/>
    <col min="258" max="258" width="13.140625" style="66" customWidth="1"/>
    <col min="259" max="259" width="15" style="66" bestFit="1" customWidth="1"/>
    <col min="260" max="260" width="9.42578125" style="66" customWidth="1"/>
    <col min="261" max="261" width="11.7109375" style="66" customWidth="1"/>
    <col min="262" max="262" width="10.28515625" style="66" customWidth="1"/>
    <col min="263" max="263" width="14.85546875" style="66" bestFit="1" customWidth="1"/>
    <col min="264" max="513" width="9.140625" style="66"/>
    <col min="514" max="514" width="13.140625" style="66" customWidth="1"/>
    <col min="515" max="515" width="15" style="66" bestFit="1" customWidth="1"/>
    <col min="516" max="516" width="9.42578125" style="66" customWidth="1"/>
    <col min="517" max="517" width="11.7109375" style="66" customWidth="1"/>
    <col min="518" max="518" width="10.28515625" style="66" customWidth="1"/>
    <col min="519" max="519" width="14.85546875" style="66" bestFit="1" customWidth="1"/>
    <col min="520" max="769" width="9.140625" style="66"/>
    <col min="770" max="770" width="13.140625" style="66" customWidth="1"/>
    <col min="771" max="771" width="15" style="66" bestFit="1" customWidth="1"/>
    <col min="772" max="772" width="9.42578125" style="66" customWidth="1"/>
    <col min="773" max="773" width="11.7109375" style="66" customWidth="1"/>
    <col min="774" max="774" width="10.28515625" style="66" customWidth="1"/>
    <col min="775" max="775" width="14.85546875" style="66" bestFit="1" customWidth="1"/>
    <col min="776" max="1025" width="9.140625" style="66"/>
    <col min="1026" max="1026" width="13.140625" style="66" customWidth="1"/>
    <col min="1027" max="1027" width="15" style="66" bestFit="1" customWidth="1"/>
    <col min="1028" max="1028" width="9.42578125" style="66" customWidth="1"/>
    <col min="1029" max="1029" width="11.7109375" style="66" customWidth="1"/>
    <col min="1030" max="1030" width="10.28515625" style="66" customWidth="1"/>
    <col min="1031" max="1031" width="14.85546875" style="66" bestFit="1" customWidth="1"/>
    <col min="1032" max="1281" width="9.140625" style="66"/>
    <col min="1282" max="1282" width="13.140625" style="66" customWidth="1"/>
    <col min="1283" max="1283" width="15" style="66" bestFit="1" customWidth="1"/>
    <col min="1284" max="1284" width="9.42578125" style="66" customWidth="1"/>
    <col min="1285" max="1285" width="11.7109375" style="66" customWidth="1"/>
    <col min="1286" max="1286" width="10.28515625" style="66" customWidth="1"/>
    <col min="1287" max="1287" width="14.85546875" style="66" bestFit="1" customWidth="1"/>
    <col min="1288" max="1537" width="9.140625" style="66"/>
    <col min="1538" max="1538" width="13.140625" style="66" customWidth="1"/>
    <col min="1539" max="1539" width="15" style="66" bestFit="1" customWidth="1"/>
    <col min="1540" max="1540" width="9.42578125" style="66" customWidth="1"/>
    <col min="1541" max="1541" width="11.7109375" style="66" customWidth="1"/>
    <col min="1542" max="1542" width="10.28515625" style="66" customWidth="1"/>
    <col min="1543" max="1543" width="14.85546875" style="66" bestFit="1" customWidth="1"/>
    <col min="1544" max="1793" width="9.140625" style="66"/>
    <col min="1794" max="1794" width="13.140625" style="66" customWidth="1"/>
    <col min="1795" max="1795" width="15" style="66" bestFit="1" customWidth="1"/>
    <col min="1796" max="1796" width="9.42578125" style="66" customWidth="1"/>
    <col min="1797" max="1797" width="11.7109375" style="66" customWidth="1"/>
    <col min="1798" max="1798" width="10.28515625" style="66" customWidth="1"/>
    <col min="1799" max="1799" width="14.85546875" style="66" bestFit="1" customWidth="1"/>
    <col min="1800" max="2049" width="9.140625" style="66"/>
    <col min="2050" max="2050" width="13.140625" style="66" customWidth="1"/>
    <col min="2051" max="2051" width="15" style="66" bestFit="1" customWidth="1"/>
    <col min="2052" max="2052" width="9.42578125" style="66" customWidth="1"/>
    <col min="2053" max="2053" width="11.7109375" style="66" customWidth="1"/>
    <col min="2054" max="2054" width="10.28515625" style="66" customWidth="1"/>
    <col min="2055" max="2055" width="14.85546875" style="66" bestFit="1" customWidth="1"/>
    <col min="2056" max="2305" width="9.140625" style="66"/>
    <col min="2306" max="2306" width="13.140625" style="66" customWidth="1"/>
    <col min="2307" max="2307" width="15" style="66" bestFit="1" customWidth="1"/>
    <col min="2308" max="2308" width="9.42578125" style="66" customWidth="1"/>
    <col min="2309" max="2309" width="11.7109375" style="66" customWidth="1"/>
    <col min="2310" max="2310" width="10.28515625" style="66" customWidth="1"/>
    <col min="2311" max="2311" width="14.85546875" style="66" bestFit="1" customWidth="1"/>
    <col min="2312" max="2561" width="9.140625" style="66"/>
    <col min="2562" max="2562" width="13.140625" style="66" customWidth="1"/>
    <col min="2563" max="2563" width="15" style="66" bestFit="1" customWidth="1"/>
    <col min="2564" max="2564" width="9.42578125" style="66" customWidth="1"/>
    <col min="2565" max="2565" width="11.7109375" style="66" customWidth="1"/>
    <col min="2566" max="2566" width="10.28515625" style="66" customWidth="1"/>
    <col min="2567" max="2567" width="14.85546875" style="66" bestFit="1" customWidth="1"/>
    <col min="2568" max="2817" width="9.140625" style="66"/>
    <col min="2818" max="2818" width="13.140625" style="66" customWidth="1"/>
    <col min="2819" max="2819" width="15" style="66" bestFit="1" customWidth="1"/>
    <col min="2820" max="2820" width="9.42578125" style="66" customWidth="1"/>
    <col min="2821" max="2821" width="11.7109375" style="66" customWidth="1"/>
    <col min="2822" max="2822" width="10.28515625" style="66" customWidth="1"/>
    <col min="2823" max="2823" width="14.85546875" style="66" bestFit="1" customWidth="1"/>
    <col min="2824" max="3073" width="9.140625" style="66"/>
    <col min="3074" max="3074" width="13.140625" style="66" customWidth="1"/>
    <col min="3075" max="3075" width="15" style="66" bestFit="1" customWidth="1"/>
    <col min="3076" max="3076" width="9.42578125" style="66" customWidth="1"/>
    <col min="3077" max="3077" width="11.7109375" style="66" customWidth="1"/>
    <col min="3078" max="3078" width="10.28515625" style="66" customWidth="1"/>
    <col min="3079" max="3079" width="14.85546875" style="66" bestFit="1" customWidth="1"/>
    <col min="3080" max="3329" width="9.140625" style="66"/>
    <col min="3330" max="3330" width="13.140625" style="66" customWidth="1"/>
    <col min="3331" max="3331" width="15" style="66" bestFit="1" customWidth="1"/>
    <col min="3332" max="3332" width="9.42578125" style="66" customWidth="1"/>
    <col min="3333" max="3333" width="11.7109375" style="66" customWidth="1"/>
    <col min="3334" max="3334" width="10.28515625" style="66" customWidth="1"/>
    <col min="3335" max="3335" width="14.85546875" style="66" bestFit="1" customWidth="1"/>
    <col min="3336" max="3585" width="9.140625" style="66"/>
    <col min="3586" max="3586" width="13.140625" style="66" customWidth="1"/>
    <col min="3587" max="3587" width="15" style="66" bestFit="1" customWidth="1"/>
    <col min="3588" max="3588" width="9.42578125" style="66" customWidth="1"/>
    <col min="3589" max="3589" width="11.7109375" style="66" customWidth="1"/>
    <col min="3590" max="3590" width="10.28515625" style="66" customWidth="1"/>
    <col min="3591" max="3591" width="14.85546875" style="66" bestFit="1" customWidth="1"/>
    <col min="3592" max="3841" width="9.140625" style="66"/>
    <col min="3842" max="3842" width="13.140625" style="66" customWidth="1"/>
    <col min="3843" max="3843" width="15" style="66" bestFit="1" customWidth="1"/>
    <col min="3844" max="3844" width="9.42578125" style="66" customWidth="1"/>
    <col min="3845" max="3845" width="11.7109375" style="66" customWidth="1"/>
    <col min="3846" max="3846" width="10.28515625" style="66" customWidth="1"/>
    <col min="3847" max="3847" width="14.85546875" style="66" bestFit="1" customWidth="1"/>
    <col min="3848" max="4097" width="9.140625" style="66"/>
    <col min="4098" max="4098" width="13.140625" style="66" customWidth="1"/>
    <col min="4099" max="4099" width="15" style="66" bestFit="1" customWidth="1"/>
    <col min="4100" max="4100" width="9.42578125" style="66" customWidth="1"/>
    <col min="4101" max="4101" width="11.7109375" style="66" customWidth="1"/>
    <col min="4102" max="4102" width="10.28515625" style="66" customWidth="1"/>
    <col min="4103" max="4103" width="14.85546875" style="66" bestFit="1" customWidth="1"/>
    <col min="4104" max="4353" width="9.140625" style="66"/>
    <col min="4354" max="4354" width="13.140625" style="66" customWidth="1"/>
    <col min="4355" max="4355" width="15" style="66" bestFit="1" customWidth="1"/>
    <col min="4356" max="4356" width="9.42578125" style="66" customWidth="1"/>
    <col min="4357" max="4357" width="11.7109375" style="66" customWidth="1"/>
    <col min="4358" max="4358" width="10.28515625" style="66" customWidth="1"/>
    <col min="4359" max="4359" width="14.85546875" style="66" bestFit="1" customWidth="1"/>
    <col min="4360" max="4609" width="9.140625" style="66"/>
    <col min="4610" max="4610" width="13.140625" style="66" customWidth="1"/>
    <col min="4611" max="4611" width="15" style="66" bestFit="1" customWidth="1"/>
    <col min="4612" max="4612" width="9.42578125" style="66" customWidth="1"/>
    <col min="4613" max="4613" width="11.7109375" style="66" customWidth="1"/>
    <col min="4614" max="4614" width="10.28515625" style="66" customWidth="1"/>
    <col min="4615" max="4615" width="14.85546875" style="66" bestFit="1" customWidth="1"/>
    <col min="4616" max="4865" width="9.140625" style="66"/>
    <col min="4866" max="4866" width="13.140625" style="66" customWidth="1"/>
    <col min="4867" max="4867" width="15" style="66" bestFit="1" customWidth="1"/>
    <col min="4868" max="4868" width="9.42578125" style="66" customWidth="1"/>
    <col min="4869" max="4869" width="11.7109375" style="66" customWidth="1"/>
    <col min="4870" max="4870" width="10.28515625" style="66" customWidth="1"/>
    <col min="4871" max="4871" width="14.85546875" style="66" bestFit="1" customWidth="1"/>
    <col min="4872" max="5121" width="9.140625" style="66"/>
    <col min="5122" max="5122" width="13.140625" style="66" customWidth="1"/>
    <col min="5123" max="5123" width="15" style="66" bestFit="1" customWidth="1"/>
    <col min="5124" max="5124" width="9.42578125" style="66" customWidth="1"/>
    <col min="5125" max="5125" width="11.7109375" style="66" customWidth="1"/>
    <col min="5126" max="5126" width="10.28515625" style="66" customWidth="1"/>
    <col min="5127" max="5127" width="14.85546875" style="66" bestFit="1" customWidth="1"/>
    <col min="5128" max="5377" width="9.140625" style="66"/>
    <col min="5378" max="5378" width="13.140625" style="66" customWidth="1"/>
    <col min="5379" max="5379" width="15" style="66" bestFit="1" customWidth="1"/>
    <col min="5380" max="5380" width="9.42578125" style="66" customWidth="1"/>
    <col min="5381" max="5381" width="11.7109375" style="66" customWidth="1"/>
    <col min="5382" max="5382" width="10.28515625" style="66" customWidth="1"/>
    <col min="5383" max="5383" width="14.85546875" style="66" bestFit="1" customWidth="1"/>
    <col min="5384" max="5633" width="9.140625" style="66"/>
    <col min="5634" max="5634" width="13.140625" style="66" customWidth="1"/>
    <col min="5635" max="5635" width="15" style="66" bestFit="1" customWidth="1"/>
    <col min="5636" max="5636" width="9.42578125" style="66" customWidth="1"/>
    <col min="5637" max="5637" width="11.7109375" style="66" customWidth="1"/>
    <col min="5638" max="5638" width="10.28515625" style="66" customWidth="1"/>
    <col min="5639" max="5639" width="14.85546875" style="66" bestFit="1" customWidth="1"/>
    <col min="5640" max="5889" width="9.140625" style="66"/>
    <col min="5890" max="5890" width="13.140625" style="66" customWidth="1"/>
    <col min="5891" max="5891" width="15" style="66" bestFit="1" customWidth="1"/>
    <col min="5892" max="5892" width="9.42578125" style="66" customWidth="1"/>
    <col min="5893" max="5893" width="11.7109375" style="66" customWidth="1"/>
    <col min="5894" max="5894" width="10.28515625" style="66" customWidth="1"/>
    <col min="5895" max="5895" width="14.85546875" style="66" bestFit="1" customWidth="1"/>
    <col min="5896" max="6145" width="9.140625" style="66"/>
    <col min="6146" max="6146" width="13.140625" style="66" customWidth="1"/>
    <col min="6147" max="6147" width="15" style="66" bestFit="1" customWidth="1"/>
    <col min="6148" max="6148" width="9.42578125" style="66" customWidth="1"/>
    <col min="6149" max="6149" width="11.7109375" style="66" customWidth="1"/>
    <col min="6150" max="6150" width="10.28515625" style="66" customWidth="1"/>
    <col min="6151" max="6151" width="14.85546875" style="66" bestFit="1" customWidth="1"/>
    <col min="6152" max="6401" width="9.140625" style="66"/>
    <col min="6402" max="6402" width="13.140625" style="66" customWidth="1"/>
    <col min="6403" max="6403" width="15" style="66" bestFit="1" customWidth="1"/>
    <col min="6404" max="6404" width="9.42578125" style="66" customWidth="1"/>
    <col min="6405" max="6405" width="11.7109375" style="66" customWidth="1"/>
    <col min="6406" max="6406" width="10.28515625" style="66" customWidth="1"/>
    <col min="6407" max="6407" width="14.85546875" style="66" bestFit="1" customWidth="1"/>
    <col min="6408" max="6657" width="9.140625" style="66"/>
    <col min="6658" max="6658" width="13.140625" style="66" customWidth="1"/>
    <col min="6659" max="6659" width="15" style="66" bestFit="1" customWidth="1"/>
    <col min="6660" max="6660" width="9.42578125" style="66" customWidth="1"/>
    <col min="6661" max="6661" width="11.7109375" style="66" customWidth="1"/>
    <col min="6662" max="6662" width="10.28515625" style="66" customWidth="1"/>
    <col min="6663" max="6663" width="14.85546875" style="66" bestFit="1" customWidth="1"/>
    <col min="6664" max="6913" width="9.140625" style="66"/>
    <col min="6914" max="6914" width="13.140625" style="66" customWidth="1"/>
    <col min="6915" max="6915" width="15" style="66" bestFit="1" customWidth="1"/>
    <col min="6916" max="6916" width="9.42578125" style="66" customWidth="1"/>
    <col min="6917" max="6917" width="11.7109375" style="66" customWidth="1"/>
    <col min="6918" max="6918" width="10.28515625" style="66" customWidth="1"/>
    <col min="6919" max="6919" width="14.85546875" style="66" bestFit="1" customWidth="1"/>
    <col min="6920" max="7169" width="9.140625" style="66"/>
    <col min="7170" max="7170" width="13.140625" style="66" customWidth="1"/>
    <col min="7171" max="7171" width="15" style="66" bestFit="1" customWidth="1"/>
    <col min="7172" max="7172" width="9.42578125" style="66" customWidth="1"/>
    <col min="7173" max="7173" width="11.7109375" style="66" customWidth="1"/>
    <col min="7174" max="7174" width="10.28515625" style="66" customWidth="1"/>
    <col min="7175" max="7175" width="14.85546875" style="66" bestFit="1" customWidth="1"/>
    <col min="7176" max="7425" width="9.140625" style="66"/>
    <col min="7426" max="7426" width="13.140625" style="66" customWidth="1"/>
    <col min="7427" max="7427" width="15" style="66" bestFit="1" customWidth="1"/>
    <col min="7428" max="7428" width="9.42578125" style="66" customWidth="1"/>
    <col min="7429" max="7429" width="11.7109375" style="66" customWidth="1"/>
    <col min="7430" max="7430" width="10.28515625" style="66" customWidth="1"/>
    <col min="7431" max="7431" width="14.85546875" style="66" bestFit="1" customWidth="1"/>
    <col min="7432" max="7681" width="9.140625" style="66"/>
    <col min="7682" max="7682" width="13.140625" style="66" customWidth="1"/>
    <col min="7683" max="7683" width="15" style="66" bestFit="1" customWidth="1"/>
    <col min="7684" max="7684" width="9.42578125" style="66" customWidth="1"/>
    <col min="7685" max="7685" width="11.7109375" style="66" customWidth="1"/>
    <col min="7686" max="7686" width="10.28515625" style="66" customWidth="1"/>
    <col min="7687" max="7687" width="14.85546875" style="66" bestFit="1" customWidth="1"/>
    <col min="7688" max="7937" width="9.140625" style="66"/>
    <col min="7938" max="7938" width="13.140625" style="66" customWidth="1"/>
    <col min="7939" max="7939" width="15" style="66" bestFit="1" customWidth="1"/>
    <col min="7940" max="7940" width="9.42578125" style="66" customWidth="1"/>
    <col min="7941" max="7941" width="11.7109375" style="66" customWidth="1"/>
    <col min="7942" max="7942" width="10.28515625" style="66" customWidth="1"/>
    <col min="7943" max="7943" width="14.85546875" style="66" bestFit="1" customWidth="1"/>
    <col min="7944" max="8193" width="9.140625" style="66"/>
    <col min="8194" max="8194" width="13.140625" style="66" customWidth="1"/>
    <col min="8195" max="8195" width="15" style="66" bestFit="1" customWidth="1"/>
    <col min="8196" max="8196" width="9.42578125" style="66" customWidth="1"/>
    <col min="8197" max="8197" width="11.7109375" style="66" customWidth="1"/>
    <col min="8198" max="8198" width="10.28515625" style="66" customWidth="1"/>
    <col min="8199" max="8199" width="14.85546875" style="66" bestFit="1" customWidth="1"/>
    <col min="8200" max="8449" width="9.140625" style="66"/>
    <col min="8450" max="8450" width="13.140625" style="66" customWidth="1"/>
    <col min="8451" max="8451" width="15" style="66" bestFit="1" customWidth="1"/>
    <col min="8452" max="8452" width="9.42578125" style="66" customWidth="1"/>
    <col min="8453" max="8453" width="11.7109375" style="66" customWidth="1"/>
    <col min="8454" max="8454" width="10.28515625" style="66" customWidth="1"/>
    <col min="8455" max="8455" width="14.85546875" style="66" bestFit="1" customWidth="1"/>
    <col min="8456" max="8705" width="9.140625" style="66"/>
    <col min="8706" max="8706" width="13.140625" style="66" customWidth="1"/>
    <col min="8707" max="8707" width="15" style="66" bestFit="1" customWidth="1"/>
    <col min="8708" max="8708" width="9.42578125" style="66" customWidth="1"/>
    <col min="8709" max="8709" width="11.7109375" style="66" customWidth="1"/>
    <col min="8710" max="8710" width="10.28515625" style="66" customWidth="1"/>
    <col min="8711" max="8711" width="14.85546875" style="66" bestFit="1" customWidth="1"/>
    <col min="8712" max="8961" width="9.140625" style="66"/>
    <col min="8962" max="8962" width="13.140625" style="66" customWidth="1"/>
    <col min="8963" max="8963" width="15" style="66" bestFit="1" customWidth="1"/>
    <col min="8964" max="8964" width="9.42578125" style="66" customWidth="1"/>
    <col min="8965" max="8965" width="11.7109375" style="66" customWidth="1"/>
    <col min="8966" max="8966" width="10.28515625" style="66" customWidth="1"/>
    <col min="8967" max="8967" width="14.85546875" style="66" bestFit="1" customWidth="1"/>
    <col min="8968" max="9217" width="9.140625" style="66"/>
    <col min="9218" max="9218" width="13.140625" style="66" customWidth="1"/>
    <col min="9219" max="9219" width="15" style="66" bestFit="1" customWidth="1"/>
    <col min="9220" max="9220" width="9.42578125" style="66" customWidth="1"/>
    <col min="9221" max="9221" width="11.7109375" style="66" customWidth="1"/>
    <col min="9222" max="9222" width="10.28515625" style="66" customWidth="1"/>
    <col min="9223" max="9223" width="14.85546875" style="66" bestFit="1" customWidth="1"/>
    <col min="9224" max="9473" width="9.140625" style="66"/>
    <col min="9474" max="9474" width="13.140625" style="66" customWidth="1"/>
    <col min="9475" max="9475" width="15" style="66" bestFit="1" customWidth="1"/>
    <col min="9476" max="9476" width="9.42578125" style="66" customWidth="1"/>
    <col min="9477" max="9477" width="11.7109375" style="66" customWidth="1"/>
    <col min="9478" max="9478" width="10.28515625" style="66" customWidth="1"/>
    <col min="9479" max="9479" width="14.85546875" style="66" bestFit="1" customWidth="1"/>
    <col min="9480" max="9729" width="9.140625" style="66"/>
    <col min="9730" max="9730" width="13.140625" style="66" customWidth="1"/>
    <col min="9731" max="9731" width="15" style="66" bestFit="1" customWidth="1"/>
    <col min="9732" max="9732" width="9.42578125" style="66" customWidth="1"/>
    <col min="9733" max="9733" width="11.7109375" style="66" customWidth="1"/>
    <col min="9734" max="9734" width="10.28515625" style="66" customWidth="1"/>
    <col min="9735" max="9735" width="14.85546875" style="66" bestFit="1" customWidth="1"/>
    <col min="9736" max="9985" width="9.140625" style="66"/>
    <col min="9986" max="9986" width="13.140625" style="66" customWidth="1"/>
    <col min="9987" max="9987" width="15" style="66" bestFit="1" customWidth="1"/>
    <col min="9988" max="9988" width="9.42578125" style="66" customWidth="1"/>
    <col min="9989" max="9989" width="11.7109375" style="66" customWidth="1"/>
    <col min="9990" max="9990" width="10.28515625" style="66" customWidth="1"/>
    <col min="9991" max="9991" width="14.85546875" style="66" bestFit="1" customWidth="1"/>
    <col min="9992" max="10241" width="9.140625" style="66"/>
    <col min="10242" max="10242" width="13.140625" style="66" customWidth="1"/>
    <col min="10243" max="10243" width="15" style="66" bestFit="1" customWidth="1"/>
    <col min="10244" max="10244" width="9.42578125" style="66" customWidth="1"/>
    <col min="10245" max="10245" width="11.7109375" style="66" customWidth="1"/>
    <col min="10246" max="10246" width="10.28515625" style="66" customWidth="1"/>
    <col min="10247" max="10247" width="14.85546875" style="66" bestFit="1" customWidth="1"/>
    <col min="10248" max="10497" width="9.140625" style="66"/>
    <col min="10498" max="10498" width="13.140625" style="66" customWidth="1"/>
    <col min="10499" max="10499" width="15" style="66" bestFit="1" customWidth="1"/>
    <col min="10500" max="10500" width="9.42578125" style="66" customWidth="1"/>
    <col min="10501" max="10501" width="11.7109375" style="66" customWidth="1"/>
    <col min="10502" max="10502" width="10.28515625" style="66" customWidth="1"/>
    <col min="10503" max="10503" width="14.85546875" style="66" bestFit="1" customWidth="1"/>
    <col min="10504" max="10753" width="9.140625" style="66"/>
    <col min="10754" max="10754" width="13.140625" style="66" customWidth="1"/>
    <col min="10755" max="10755" width="15" style="66" bestFit="1" customWidth="1"/>
    <col min="10756" max="10756" width="9.42578125" style="66" customWidth="1"/>
    <col min="10757" max="10757" width="11.7109375" style="66" customWidth="1"/>
    <col min="10758" max="10758" width="10.28515625" style="66" customWidth="1"/>
    <col min="10759" max="10759" width="14.85546875" style="66" bestFit="1" customWidth="1"/>
    <col min="10760" max="11009" width="9.140625" style="66"/>
    <col min="11010" max="11010" width="13.140625" style="66" customWidth="1"/>
    <col min="11011" max="11011" width="15" style="66" bestFit="1" customWidth="1"/>
    <col min="11012" max="11012" width="9.42578125" style="66" customWidth="1"/>
    <col min="11013" max="11013" width="11.7109375" style="66" customWidth="1"/>
    <col min="11014" max="11014" width="10.28515625" style="66" customWidth="1"/>
    <col min="11015" max="11015" width="14.85546875" style="66" bestFit="1" customWidth="1"/>
    <col min="11016" max="11265" width="9.140625" style="66"/>
    <col min="11266" max="11266" width="13.140625" style="66" customWidth="1"/>
    <col min="11267" max="11267" width="15" style="66" bestFit="1" customWidth="1"/>
    <col min="11268" max="11268" width="9.42578125" style="66" customWidth="1"/>
    <col min="11269" max="11269" width="11.7109375" style="66" customWidth="1"/>
    <col min="11270" max="11270" width="10.28515625" style="66" customWidth="1"/>
    <col min="11271" max="11271" width="14.85546875" style="66" bestFit="1" customWidth="1"/>
    <col min="11272" max="11521" width="9.140625" style="66"/>
    <col min="11522" max="11522" width="13.140625" style="66" customWidth="1"/>
    <col min="11523" max="11523" width="15" style="66" bestFit="1" customWidth="1"/>
    <col min="11524" max="11524" width="9.42578125" style="66" customWidth="1"/>
    <col min="11525" max="11525" width="11.7109375" style="66" customWidth="1"/>
    <col min="11526" max="11526" width="10.28515625" style="66" customWidth="1"/>
    <col min="11527" max="11527" width="14.85546875" style="66" bestFit="1" customWidth="1"/>
    <col min="11528" max="11777" width="9.140625" style="66"/>
    <col min="11778" max="11778" width="13.140625" style="66" customWidth="1"/>
    <col min="11779" max="11779" width="15" style="66" bestFit="1" customWidth="1"/>
    <col min="11780" max="11780" width="9.42578125" style="66" customWidth="1"/>
    <col min="11781" max="11781" width="11.7109375" style="66" customWidth="1"/>
    <col min="11782" max="11782" width="10.28515625" style="66" customWidth="1"/>
    <col min="11783" max="11783" width="14.85546875" style="66" bestFit="1" customWidth="1"/>
    <col min="11784" max="12033" width="9.140625" style="66"/>
    <col min="12034" max="12034" width="13.140625" style="66" customWidth="1"/>
    <col min="12035" max="12035" width="15" style="66" bestFit="1" customWidth="1"/>
    <col min="12036" max="12036" width="9.42578125" style="66" customWidth="1"/>
    <col min="12037" max="12037" width="11.7109375" style="66" customWidth="1"/>
    <col min="12038" max="12038" width="10.28515625" style="66" customWidth="1"/>
    <col min="12039" max="12039" width="14.85546875" style="66" bestFit="1" customWidth="1"/>
    <col min="12040" max="12289" width="9.140625" style="66"/>
    <col min="12290" max="12290" width="13.140625" style="66" customWidth="1"/>
    <col min="12291" max="12291" width="15" style="66" bestFit="1" customWidth="1"/>
    <col min="12292" max="12292" width="9.42578125" style="66" customWidth="1"/>
    <col min="12293" max="12293" width="11.7109375" style="66" customWidth="1"/>
    <col min="12294" max="12294" width="10.28515625" style="66" customWidth="1"/>
    <col min="12295" max="12295" width="14.85546875" style="66" bestFit="1" customWidth="1"/>
    <col min="12296" max="12545" width="9.140625" style="66"/>
    <col min="12546" max="12546" width="13.140625" style="66" customWidth="1"/>
    <col min="12547" max="12547" width="15" style="66" bestFit="1" customWidth="1"/>
    <col min="12548" max="12548" width="9.42578125" style="66" customWidth="1"/>
    <col min="12549" max="12549" width="11.7109375" style="66" customWidth="1"/>
    <col min="12550" max="12550" width="10.28515625" style="66" customWidth="1"/>
    <col min="12551" max="12551" width="14.85546875" style="66" bestFit="1" customWidth="1"/>
    <col min="12552" max="12801" width="9.140625" style="66"/>
    <col min="12802" max="12802" width="13.140625" style="66" customWidth="1"/>
    <col min="12803" max="12803" width="15" style="66" bestFit="1" customWidth="1"/>
    <col min="12804" max="12804" width="9.42578125" style="66" customWidth="1"/>
    <col min="12805" max="12805" width="11.7109375" style="66" customWidth="1"/>
    <col min="12806" max="12806" width="10.28515625" style="66" customWidth="1"/>
    <col min="12807" max="12807" width="14.85546875" style="66" bestFit="1" customWidth="1"/>
    <col min="12808" max="13057" width="9.140625" style="66"/>
    <col min="13058" max="13058" width="13.140625" style="66" customWidth="1"/>
    <col min="13059" max="13059" width="15" style="66" bestFit="1" customWidth="1"/>
    <col min="13060" max="13060" width="9.42578125" style="66" customWidth="1"/>
    <col min="13061" max="13061" width="11.7109375" style="66" customWidth="1"/>
    <col min="13062" max="13062" width="10.28515625" style="66" customWidth="1"/>
    <col min="13063" max="13063" width="14.85546875" style="66" bestFit="1" customWidth="1"/>
    <col min="13064" max="13313" width="9.140625" style="66"/>
    <col min="13314" max="13314" width="13.140625" style="66" customWidth="1"/>
    <col min="13315" max="13315" width="15" style="66" bestFit="1" customWidth="1"/>
    <col min="13316" max="13316" width="9.42578125" style="66" customWidth="1"/>
    <col min="13317" max="13317" width="11.7109375" style="66" customWidth="1"/>
    <col min="13318" max="13318" width="10.28515625" style="66" customWidth="1"/>
    <col min="13319" max="13319" width="14.85546875" style="66" bestFit="1" customWidth="1"/>
    <col min="13320" max="13569" width="9.140625" style="66"/>
    <col min="13570" max="13570" width="13.140625" style="66" customWidth="1"/>
    <col min="13571" max="13571" width="15" style="66" bestFit="1" customWidth="1"/>
    <col min="13572" max="13572" width="9.42578125" style="66" customWidth="1"/>
    <col min="13573" max="13573" width="11.7109375" style="66" customWidth="1"/>
    <col min="13574" max="13574" width="10.28515625" style="66" customWidth="1"/>
    <col min="13575" max="13575" width="14.85546875" style="66" bestFit="1" customWidth="1"/>
    <col min="13576" max="13825" width="9.140625" style="66"/>
    <col min="13826" max="13826" width="13.140625" style="66" customWidth="1"/>
    <col min="13827" max="13827" width="15" style="66" bestFit="1" customWidth="1"/>
    <col min="13828" max="13828" width="9.42578125" style="66" customWidth="1"/>
    <col min="13829" max="13829" width="11.7109375" style="66" customWidth="1"/>
    <col min="13830" max="13830" width="10.28515625" style="66" customWidth="1"/>
    <col min="13831" max="13831" width="14.85546875" style="66" bestFit="1" customWidth="1"/>
    <col min="13832" max="14081" width="9.140625" style="66"/>
    <col min="14082" max="14082" width="13.140625" style="66" customWidth="1"/>
    <col min="14083" max="14083" width="15" style="66" bestFit="1" customWidth="1"/>
    <col min="14084" max="14084" width="9.42578125" style="66" customWidth="1"/>
    <col min="14085" max="14085" width="11.7109375" style="66" customWidth="1"/>
    <col min="14086" max="14086" width="10.28515625" style="66" customWidth="1"/>
    <col min="14087" max="14087" width="14.85546875" style="66" bestFit="1" customWidth="1"/>
    <col min="14088" max="14337" width="9.140625" style="66"/>
    <col min="14338" max="14338" width="13.140625" style="66" customWidth="1"/>
    <col min="14339" max="14339" width="15" style="66" bestFit="1" customWidth="1"/>
    <col min="14340" max="14340" width="9.42578125" style="66" customWidth="1"/>
    <col min="14341" max="14341" width="11.7109375" style="66" customWidth="1"/>
    <col min="14342" max="14342" width="10.28515625" style="66" customWidth="1"/>
    <col min="14343" max="14343" width="14.85546875" style="66" bestFit="1" customWidth="1"/>
    <col min="14344" max="14593" width="9.140625" style="66"/>
    <col min="14594" max="14594" width="13.140625" style="66" customWidth="1"/>
    <col min="14595" max="14595" width="15" style="66" bestFit="1" customWidth="1"/>
    <col min="14596" max="14596" width="9.42578125" style="66" customWidth="1"/>
    <col min="14597" max="14597" width="11.7109375" style="66" customWidth="1"/>
    <col min="14598" max="14598" width="10.28515625" style="66" customWidth="1"/>
    <col min="14599" max="14599" width="14.85546875" style="66" bestFit="1" customWidth="1"/>
    <col min="14600" max="14849" width="9.140625" style="66"/>
    <col min="14850" max="14850" width="13.140625" style="66" customWidth="1"/>
    <col min="14851" max="14851" width="15" style="66" bestFit="1" customWidth="1"/>
    <col min="14852" max="14852" width="9.42578125" style="66" customWidth="1"/>
    <col min="14853" max="14853" width="11.7109375" style="66" customWidth="1"/>
    <col min="14854" max="14854" width="10.28515625" style="66" customWidth="1"/>
    <col min="14855" max="14855" width="14.85546875" style="66" bestFit="1" customWidth="1"/>
    <col min="14856" max="15105" width="9.140625" style="66"/>
    <col min="15106" max="15106" width="13.140625" style="66" customWidth="1"/>
    <col min="15107" max="15107" width="15" style="66" bestFit="1" customWidth="1"/>
    <col min="15108" max="15108" width="9.42578125" style="66" customWidth="1"/>
    <col min="15109" max="15109" width="11.7109375" style="66" customWidth="1"/>
    <col min="15110" max="15110" width="10.28515625" style="66" customWidth="1"/>
    <col min="15111" max="15111" width="14.85546875" style="66" bestFit="1" customWidth="1"/>
    <col min="15112" max="15361" width="9.140625" style="66"/>
    <col min="15362" max="15362" width="13.140625" style="66" customWidth="1"/>
    <col min="15363" max="15363" width="15" style="66" bestFit="1" customWidth="1"/>
    <col min="15364" max="15364" width="9.42578125" style="66" customWidth="1"/>
    <col min="15365" max="15365" width="11.7109375" style="66" customWidth="1"/>
    <col min="15366" max="15366" width="10.28515625" style="66" customWidth="1"/>
    <col min="15367" max="15367" width="14.85546875" style="66" bestFit="1" customWidth="1"/>
    <col min="15368" max="15617" width="9.140625" style="66"/>
    <col min="15618" max="15618" width="13.140625" style="66" customWidth="1"/>
    <col min="15619" max="15619" width="15" style="66" bestFit="1" customWidth="1"/>
    <col min="15620" max="15620" width="9.42578125" style="66" customWidth="1"/>
    <col min="15621" max="15621" width="11.7109375" style="66" customWidth="1"/>
    <col min="15622" max="15622" width="10.28515625" style="66" customWidth="1"/>
    <col min="15623" max="15623" width="14.85546875" style="66" bestFit="1" customWidth="1"/>
    <col min="15624" max="15873" width="9.140625" style="66"/>
    <col min="15874" max="15874" width="13.140625" style="66" customWidth="1"/>
    <col min="15875" max="15875" width="15" style="66" bestFit="1" customWidth="1"/>
    <col min="15876" max="15876" width="9.42578125" style="66" customWidth="1"/>
    <col min="15877" max="15877" width="11.7109375" style="66" customWidth="1"/>
    <col min="15878" max="15878" width="10.28515625" style="66" customWidth="1"/>
    <col min="15879" max="15879" width="14.85546875" style="66" bestFit="1" customWidth="1"/>
    <col min="15880" max="16129" width="9.140625" style="66"/>
    <col min="16130" max="16130" width="13.140625" style="66" customWidth="1"/>
    <col min="16131" max="16131" width="15" style="66" bestFit="1" customWidth="1"/>
    <col min="16132" max="16132" width="9.42578125" style="66" customWidth="1"/>
    <col min="16133" max="16133" width="11.7109375" style="66" customWidth="1"/>
    <col min="16134" max="16134" width="10.28515625" style="66" customWidth="1"/>
    <col min="16135" max="16135" width="14.85546875" style="66" bestFit="1" customWidth="1"/>
    <col min="16136" max="16384" width="9.140625" style="66"/>
  </cols>
  <sheetData>
    <row r="1" spans="2:21" ht="12.75" customHeight="1" x14ac:dyDescent="0.25">
      <c r="B1" s="140"/>
      <c r="C1" s="140"/>
      <c r="D1" s="140"/>
      <c r="E1" s="140"/>
      <c r="F1" s="140"/>
      <c r="G1" s="140"/>
      <c r="H1" s="139"/>
      <c r="I1" s="139"/>
      <c r="J1" s="126"/>
    </row>
    <row r="2" spans="2:21" ht="28.5" customHeight="1" x14ac:dyDescent="0.2">
      <c r="B2" s="184" t="s">
        <v>45</v>
      </c>
      <c r="C2" s="184"/>
      <c r="D2" s="184"/>
      <c r="E2" s="184"/>
      <c r="F2" s="184"/>
      <c r="G2" s="184"/>
      <c r="H2" s="184"/>
      <c r="I2" s="184"/>
      <c r="J2" s="184"/>
    </row>
    <row r="3" spans="2:21" ht="28.5" customHeight="1" thickBot="1" x14ac:dyDescent="0.25">
      <c r="B3" s="184"/>
      <c r="C3" s="184"/>
      <c r="D3" s="184"/>
      <c r="E3" s="184"/>
      <c r="F3" s="184"/>
      <c r="G3" s="184"/>
      <c r="H3" s="184"/>
      <c r="I3" s="184"/>
      <c r="J3" s="184"/>
    </row>
    <row r="4" spans="2:21" ht="15.75" customHeight="1" thickBot="1" x14ac:dyDescent="0.25">
      <c r="C4" s="67"/>
      <c r="D4" s="67"/>
      <c r="E4" s="68"/>
      <c r="F4" s="172" t="s">
        <v>18</v>
      </c>
      <c r="G4" s="173"/>
      <c r="H4" s="173"/>
      <c r="I4" s="174"/>
    </row>
    <row r="5" spans="2:21" ht="13.5" thickBot="1" x14ac:dyDescent="0.25">
      <c r="C5" s="70" t="s">
        <v>19</v>
      </c>
      <c r="D5" s="71" t="s">
        <v>20</v>
      </c>
      <c r="E5" s="71" t="s">
        <v>21</v>
      </c>
      <c r="F5" s="72" t="s">
        <v>4</v>
      </c>
      <c r="G5" s="73" t="s">
        <v>7</v>
      </c>
      <c r="H5" s="73" t="s">
        <v>8</v>
      </c>
      <c r="I5" s="74" t="s">
        <v>28</v>
      </c>
    </row>
    <row r="6" spans="2:21" x14ac:dyDescent="0.2">
      <c r="C6" s="129" t="s">
        <v>41</v>
      </c>
      <c r="D6" s="130" t="s">
        <v>42</v>
      </c>
      <c r="E6" s="75" t="s">
        <v>26</v>
      </c>
      <c r="F6" s="182" t="s">
        <v>24</v>
      </c>
      <c r="G6" s="180" t="s">
        <v>31</v>
      </c>
      <c r="H6" s="180" t="s">
        <v>25</v>
      </c>
      <c r="I6" s="178" t="s">
        <v>29</v>
      </c>
    </row>
    <row r="7" spans="2:21" ht="15.75" customHeight="1" thickBot="1" x14ac:dyDescent="0.25">
      <c r="B7" s="76"/>
      <c r="C7" s="132" t="s">
        <v>43</v>
      </c>
      <c r="D7" s="133" t="s">
        <v>44</v>
      </c>
      <c r="E7" s="77" t="s">
        <v>27</v>
      </c>
      <c r="F7" s="183"/>
      <c r="G7" s="181"/>
      <c r="H7" s="181"/>
      <c r="I7" s="179"/>
    </row>
    <row r="8" spans="2:21" x14ac:dyDescent="0.2">
      <c r="B8" s="76"/>
      <c r="C8" s="78"/>
      <c r="D8" s="76"/>
      <c r="E8" s="79"/>
      <c r="F8" s="76"/>
      <c r="G8" s="76"/>
      <c r="H8" s="78"/>
      <c r="I8" s="69"/>
    </row>
    <row r="9" spans="2:21" x14ac:dyDescent="0.2">
      <c r="B9" s="76"/>
      <c r="C9" s="76"/>
      <c r="D9" s="76"/>
      <c r="E9" s="79"/>
      <c r="F9" s="76"/>
      <c r="G9" s="76"/>
      <c r="H9" s="76"/>
      <c r="I9" s="69"/>
    </row>
    <row r="10" spans="2:21" x14ac:dyDescent="0.2">
      <c r="B10" s="136"/>
      <c r="C10" s="136"/>
      <c r="D10" s="136"/>
      <c r="E10" s="136"/>
      <c r="F10" s="136"/>
      <c r="G10" s="137"/>
      <c r="H10" s="137"/>
      <c r="I10" s="128"/>
    </row>
    <row r="11" spans="2:21" x14ac:dyDescent="0.2">
      <c r="B11" s="131"/>
      <c r="C11" s="131"/>
      <c r="D11" s="131"/>
      <c r="E11" s="135"/>
      <c r="F11" s="131"/>
      <c r="G11" s="137"/>
      <c r="H11" s="137"/>
      <c r="I11" s="128"/>
    </row>
    <row r="12" spans="2:21" ht="15" x14ac:dyDescent="0.25">
      <c r="B12" s="138"/>
      <c r="C12" s="131"/>
      <c r="D12" s="138"/>
      <c r="E12" s="135"/>
      <c r="F12" s="131"/>
      <c r="G12" s="127"/>
      <c r="H12" s="137"/>
      <c r="I12" s="125"/>
    </row>
    <row r="13" spans="2:21" ht="15" x14ac:dyDescent="0.25">
      <c r="B13" s="127"/>
      <c r="C13" s="137"/>
      <c r="D13" s="137"/>
      <c r="E13" s="137"/>
      <c r="F13" s="137"/>
      <c r="G13" s="138"/>
      <c r="H13" s="134"/>
      <c r="I13" s="125"/>
    </row>
    <row r="14" spans="2:21" ht="15" x14ac:dyDescent="0.25">
      <c r="B14" s="138"/>
      <c r="C14" s="131"/>
      <c r="D14" s="138"/>
      <c r="E14" s="135"/>
      <c r="F14" s="131"/>
      <c r="G14" s="138"/>
      <c r="H14" s="134"/>
      <c r="I14" s="125"/>
    </row>
    <row r="15" spans="2:21" x14ac:dyDescent="0.2">
      <c r="B15" s="80"/>
      <c r="C15" s="76"/>
      <c r="D15" s="80"/>
      <c r="E15" s="79"/>
      <c r="F15" s="76"/>
      <c r="G15" s="80"/>
      <c r="H15" s="78"/>
    </row>
    <row r="16" spans="2:21" ht="12.75" customHeight="1" x14ac:dyDescent="0.2">
      <c r="B16" s="175" t="s">
        <v>13</v>
      </c>
      <c r="C16" s="176"/>
      <c r="D16" s="176"/>
      <c r="E16" s="176"/>
      <c r="F16" s="176"/>
      <c r="G16" s="176"/>
      <c r="H16" s="176"/>
      <c r="I16" s="176"/>
      <c r="J16" s="177"/>
      <c r="K16" s="81"/>
      <c r="L16" s="81"/>
      <c r="M16" s="81"/>
      <c r="N16" s="81"/>
      <c r="O16" s="81"/>
      <c r="P16" s="81"/>
      <c r="Q16" s="81"/>
      <c r="R16" s="81"/>
      <c r="S16" s="81"/>
      <c r="T16" s="81"/>
      <c r="U16" s="81"/>
    </row>
    <row r="17" spans="2:21" x14ac:dyDescent="0.2">
      <c r="B17" s="176"/>
      <c r="C17" s="176"/>
      <c r="D17" s="176"/>
      <c r="E17" s="176"/>
      <c r="F17" s="176"/>
      <c r="G17" s="176"/>
      <c r="H17" s="176"/>
      <c r="I17" s="176"/>
      <c r="J17" s="177"/>
      <c r="K17" s="82"/>
      <c r="L17" s="82"/>
      <c r="M17" s="82"/>
      <c r="N17" s="82"/>
      <c r="O17" s="82"/>
      <c r="P17" s="82"/>
      <c r="Q17" s="82"/>
      <c r="R17" s="82"/>
      <c r="S17" s="82"/>
      <c r="T17" s="82"/>
      <c r="U17" s="82"/>
    </row>
    <row r="18" spans="2:21" x14ac:dyDescent="0.2">
      <c r="B18" s="176"/>
      <c r="C18" s="176"/>
      <c r="D18" s="176"/>
      <c r="E18" s="176"/>
      <c r="F18" s="176"/>
      <c r="G18" s="176"/>
      <c r="H18" s="176"/>
      <c r="I18" s="176"/>
      <c r="J18" s="177"/>
      <c r="K18" s="82"/>
      <c r="L18" s="82"/>
      <c r="M18" s="82"/>
      <c r="N18" s="82"/>
      <c r="O18" s="82"/>
      <c r="P18" s="82"/>
      <c r="Q18" s="82"/>
      <c r="R18" s="82"/>
      <c r="S18" s="82"/>
      <c r="T18" s="82"/>
      <c r="U18" s="82"/>
    </row>
    <row r="19" spans="2:21" x14ac:dyDescent="0.2">
      <c r="B19" s="176"/>
      <c r="C19" s="176"/>
      <c r="D19" s="176"/>
      <c r="E19" s="176"/>
      <c r="F19" s="176"/>
      <c r="G19" s="176"/>
      <c r="H19" s="176"/>
      <c r="I19" s="176"/>
      <c r="J19" s="177"/>
      <c r="K19" s="82"/>
      <c r="L19" s="82"/>
      <c r="M19" s="82"/>
      <c r="N19" s="82"/>
      <c r="O19" s="82"/>
      <c r="P19" s="82"/>
      <c r="Q19" s="82"/>
      <c r="R19" s="82"/>
      <c r="S19" s="82"/>
      <c r="T19" s="82"/>
      <c r="U19" s="82"/>
    </row>
    <row r="20" spans="2:21" x14ac:dyDescent="0.2">
      <c r="B20" s="176"/>
      <c r="C20" s="176"/>
      <c r="D20" s="176"/>
      <c r="E20" s="176"/>
      <c r="F20" s="176"/>
      <c r="G20" s="176"/>
      <c r="H20" s="176"/>
      <c r="I20" s="176"/>
      <c r="J20" s="177"/>
      <c r="K20" s="82"/>
      <c r="L20" s="82"/>
      <c r="M20" s="82"/>
      <c r="N20" s="82"/>
      <c r="O20" s="82"/>
      <c r="P20" s="82"/>
      <c r="Q20" s="82"/>
      <c r="R20" s="82"/>
      <c r="S20" s="82"/>
      <c r="T20" s="82"/>
      <c r="U20" s="82"/>
    </row>
    <row r="21" spans="2:21" x14ac:dyDescent="0.2">
      <c r="B21" s="81"/>
      <c r="C21" s="81"/>
      <c r="D21" s="81"/>
      <c r="E21" s="81"/>
      <c r="F21" s="81"/>
      <c r="G21" s="81"/>
      <c r="H21" s="81"/>
    </row>
    <row r="22" spans="2:21" x14ac:dyDescent="0.2">
      <c r="B22" s="83"/>
      <c r="C22" s="83"/>
      <c r="D22" s="80"/>
      <c r="E22" s="79"/>
      <c r="F22" s="83"/>
      <c r="G22" s="84"/>
      <c r="H22" s="84"/>
    </row>
    <row r="23" spans="2:21" x14ac:dyDescent="0.2">
      <c r="B23" s="85"/>
      <c r="C23" s="85"/>
      <c r="D23" s="85"/>
      <c r="E23" s="85"/>
      <c r="F23" s="85"/>
      <c r="G23" s="84"/>
      <c r="H23" s="84"/>
    </row>
    <row r="24" spans="2:21" x14ac:dyDescent="0.2">
      <c r="B24" s="86"/>
      <c r="C24" s="86"/>
      <c r="D24" s="86"/>
      <c r="E24" s="86"/>
      <c r="F24" s="86"/>
      <c r="G24" s="81"/>
      <c r="H24" s="81"/>
    </row>
    <row r="25" spans="2:21" x14ac:dyDescent="0.2">
      <c r="B25" s="84"/>
      <c r="C25" s="84"/>
      <c r="D25" s="84"/>
      <c r="E25" s="84"/>
      <c r="F25" s="84"/>
    </row>
    <row r="26" spans="2:21" x14ac:dyDescent="0.2">
      <c r="B26" s="84"/>
      <c r="C26" s="84"/>
      <c r="D26" s="84"/>
      <c r="E26" s="84"/>
      <c r="F26" s="84"/>
    </row>
    <row r="27" spans="2:21" x14ac:dyDescent="0.2">
      <c r="B27" s="84"/>
      <c r="C27" s="84"/>
      <c r="D27" s="84"/>
      <c r="E27" s="84"/>
      <c r="F27" s="84"/>
    </row>
    <row r="28" spans="2:21" x14ac:dyDescent="0.2">
      <c r="B28" s="84"/>
      <c r="C28" s="84"/>
      <c r="D28" s="84"/>
      <c r="E28" s="84"/>
      <c r="F28" s="84"/>
    </row>
    <row r="29" spans="2:21" ht="69" customHeight="1" x14ac:dyDescent="0.2">
      <c r="B29" s="81"/>
      <c r="C29" s="81"/>
      <c r="D29" s="81"/>
      <c r="E29" s="81"/>
      <c r="F29" s="81"/>
    </row>
  </sheetData>
  <mergeCells count="7">
    <mergeCell ref="B2:J3"/>
    <mergeCell ref="F4:I4"/>
    <mergeCell ref="B16:J20"/>
    <mergeCell ref="I6:I7"/>
    <mergeCell ref="H6:H7"/>
    <mergeCell ref="G6:G7"/>
    <mergeCell ref="F6:F7"/>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V32"/>
  <sheetViews>
    <sheetView showGridLines="0" zoomScale="80" zoomScaleNormal="80" workbookViewId="0">
      <selection activeCell="B62" sqref="B62"/>
    </sheetView>
  </sheetViews>
  <sheetFormatPr defaultRowHeight="15" x14ac:dyDescent="0.25"/>
  <cols>
    <col min="2" max="2" width="5.85546875" customWidth="1"/>
    <col min="3" max="3" width="7" bestFit="1" customWidth="1"/>
    <col min="4" max="4" width="7" customWidth="1"/>
    <col min="5" max="5" width="7" bestFit="1" customWidth="1"/>
    <col min="6" max="6" width="7" customWidth="1"/>
    <col min="7" max="7" width="7" bestFit="1" customWidth="1"/>
    <col min="8" max="8" width="7" customWidth="1"/>
    <col min="9" max="9" width="7" bestFit="1" customWidth="1"/>
    <col min="10" max="10" width="7" customWidth="1"/>
    <col min="11" max="11" width="7" bestFit="1" customWidth="1"/>
    <col min="12" max="12" width="5.7109375" customWidth="1"/>
    <col min="13" max="21" width="7" customWidth="1"/>
  </cols>
  <sheetData>
    <row r="1" spans="2:22" ht="15.75" customHeight="1" x14ac:dyDescent="0.25">
      <c r="B1" s="22"/>
      <c r="C1" s="22"/>
      <c r="D1" s="22"/>
      <c r="E1" s="22"/>
      <c r="F1" s="22"/>
      <c r="G1" s="185" t="s">
        <v>48</v>
      </c>
      <c r="H1" s="185"/>
      <c r="I1" s="185"/>
      <c r="J1" s="185"/>
      <c r="K1" s="185"/>
      <c r="L1" s="185"/>
      <c r="M1" s="185"/>
      <c r="N1" s="185"/>
      <c r="O1" s="185"/>
      <c r="P1" s="185"/>
      <c r="Q1" s="185"/>
      <c r="R1" s="91"/>
      <c r="S1" s="23"/>
      <c r="T1" s="23"/>
      <c r="U1" s="23"/>
    </row>
    <row r="2" spans="2:22" ht="15.75" customHeight="1" x14ac:dyDescent="0.25">
      <c r="B2" s="22"/>
      <c r="C2" s="22"/>
      <c r="D2" s="22"/>
      <c r="E2" s="22"/>
      <c r="F2" s="22"/>
      <c r="G2" s="185"/>
      <c r="H2" s="185"/>
      <c r="I2" s="185"/>
      <c r="J2" s="185"/>
      <c r="K2" s="185"/>
      <c r="L2" s="185"/>
      <c r="M2" s="185"/>
      <c r="N2" s="185"/>
      <c r="O2" s="185"/>
      <c r="P2" s="185"/>
      <c r="Q2" s="185"/>
      <c r="R2" s="91"/>
      <c r="S2" s="23"/>
      <c r="T2" s="23"/>
      <c r="U2" s="23"/>
    </row>
    <row r="3" spans="2:22" ht="15.75" x14ac:dyDescent="0.25">
      <c r="B3" s="22"/>
      <c r="C3" s="22"/>
      <c r="D3" s="22"/>
      <c r="E3" s="22"/>
      <c r="F3" s="22"/>
      <c r="G3" s="185"/>
      <c r="H3" s="185"/>
      <c r="I3" s="185"/>
      <c r="J3" s="185"/>
      <c r="K3" s="185"/>
      <c r="L3" s="185"/>
      <c r="M3" s="185"/>
      <c r="N3" s="185"/>
      <c r="O3" s="185"/>
      <c r="P3" s="185"/>
      <c r="Q3" s="185"/>
      <c r="R3" s="91"/>
      <c r="S3" s="23"/>
      <c r="T3" s="23"/>
      <c r="U3" s="23"/>
    </row>
    <row r="4" spans="2:22" ht="15.75" thickBot="1" x14ac:dyDescent="0.3">
      <c r="B4" s="24"/>
      <c r="C4" s="24"/>
      <c r="D4" s="24"/>
      <c r="E4" s="24"/>
      <c r="F4" s="24"/>
      <c r="G4" s="24"/>
      <c r="H4" s="24"/>
      <c r="I4" s="24"/>
      <c r="J4" s="24"/>
      <c r="K4" s="24"/>
      <c r="L4" s="24"/>
      <c r="M4" s="24"/>
      <c r="N4" s="24"/>
      <c r="O4" s="24"/>
      <c r="P4" s="24"/>
      <c r="Q4" s="24"/>
      <c r="R4" s="24"/>
      <c r="S4" s="24"/>
      <c r="T4" s="24"/>
      <c r="U4" s="24"/>
    </row>
    <row r="5" spans="2:22" ht="15.75" thickBot="1" x14ac:dyDescent="0.3">
      <c r="B5" s="186" t="s">
        <v>46</v>
      </c>
      <c r="C5" s="187"/>
      <c r="D5" s="187"/>
      <c r="E5" s="187"/>
      <c r="F5" s="187"/>
      <c r="G5" s="187"/>
      <c r="H5" s="187"/>
      <c r="I5" s="187"/>
      <c r="J5" s="187"/>
      <c r="K5" s="187"/>
      <c r="L5" s="187"/>
      <c r="M5" s="187"/>
      <c r="N5" s="187"/>
      <c r="O5" s="187"/>
      <c r="P5" s="187"/>
      <c r="Q5" s="187"/>
      <c r="R5" s="187"/>
      <c r="S5" s="187"/>
      <c r="T5" s="187"/>
      <c r="U5" s="188"/>
      <c r="V5" s="45"/>
    </row>
    <row r="6" spans="2:22" ht="15.75" thickBot="1" x14ac:dyDescent="0.3">
      <c r="B6" s="189" t="s">
        <v>11</v>
      </c>
      <c r="C6" s="190"/>
      <c r="D6" s="190"/>
      <c r="E6" s="190"/>
      <c r="F6" s="190"/>
      <c r="G6" s="190"/>
      <c r="H6" s="190"/>
      <c r="I6" s="190"/>
      <c r="J6" s="190"/>
      <c r="K6" s="191"/>
      <c r="L6" s="192" t="s">
        <v>12</v>
      </c>
      <c r="M6" s="190"/>
      <c r="N6" s="190"/>
      <c r="O6" s="190"/>
      <c r="P6" s="190"/>
      <c r="Q6" s="190"/>
      <c r="R6" s="190"/>
      <c r="S6" s="190"/>
      <c r="T6" s="190"/>
      <c r="U6" s="191"/>
    </row>
    <row r="7" spans="2:22" ht="15.75" thickBot="1" x14ac:dyDescent="0.3">
      <c r="B7" s="25" t="s">
        <v>30</v>
      </c>
      <c r="C7" s="26" t="s">
        <v>10</v>
      </c>
      <c r="D7" s="206" t="s">
        <v>50</v>
      </c>
      <c r="E7" s="207" t="s">
        <v>51</v>
      </c>
      <c r="F7" s="207" t="s">
        <v>52</v>
      </c>
      <c r="G7" s="208" t="s">
        <v>53</v>
      </c>
      <c r="H7" s="208" t="s">
        <v>54</v>
      </c>
      <c r="I7" s="208" t="s">
        <v>55</v>
      </c>
      <c r="J7" s="208" t="s">
        <v>56</v>
      </c>
      <c r="K7" s="208" t="s">
        <v>57</v>
      </c>
      <c r="L7" s="116" t="s">
        <v>30</v>
      </c>
      <c r="M7" s="29" t="s">
        <v>10</v>
      </c>
      <c r="N7" s="29" t="s">
        <v>50</v>
      </c>
      <c r="O7" s="29" t="s">
        <v>51</v>
      </c>
      <c r="P7" s="29" t="s">
        <v>52</v>
      </c>
      <c r="Q7" s="30" t="s">
        <v>53</v>
      </c>
      <c r="R7" s="30" t="s">
        <v>54</v>
      </c>
      <c r="S7" s="30" t="s">
        <v>55</v>
      </c>
      <c r="T7" s="95" t="s">
        <v>56</v>
      </c>
      <c r="U7" s="31" t="s">
        <v>57</v>
      </c>
    </row>
    <row r="8" spans="2:22" x14ac:dyDescent="0.25">
      <c r="B8" s="32">
        <v>0</v>
      </c>
      <c r="C8" s="33">
        <f>'8171S Data'!D80</f>
        <v>21.406054342911457</v>
      </c>
      <c r="D8" s="33">
        <f>'8171S Data'!J80</f>
        <v>21.448385744278763</v>
      </c>
      <c r="E8" s="33">
        <f>'8171S Data'!P80</f>
        <v>22.454515174011004</v>
      </c>
      <c r="F8" s="33">
        <f>'8171S Data'!V80</f>
        <v>22.456060896202736</v>
      </c>
      <c r="G8" s="34">
        <f>'8171S Data'!AB80</f>
        <v>22.253733124609109</v>
      </c>
      <c r="H8" s="34">
        <f>'8171S Data'!AH80</f>
        <v>21.833059009158646</v>
      </c>
      <c r="I8" s="34">
        <f>'8171S Data'!AN80</f>
        <v>21.801816122015371</v>
      </c>
      <c r="J8" s="34">
        <f>'8171S Data'!AT80</f>
        <v>20.322818436657055</v>
      </c>
      <c r="K8" s="34">
        <f>'8171S Data'!AZ80</f>
        <v>21.216485664583683</v>
      </c>
      <c r="L8" s="35">
        <f t="shared" ref="L8:L11" si="0">B8</f>
        <v>0</v>
      </c>
      <c r="M8" s="109">
        <f t="shared" ref="M8:M10" si="1">C8*25.4*2.205</f>
        <v>1198.8888855834418</v>
      </c>
      <c r="N8" s="110">
        <f t="shared" ref="N8:N11" si="2">D8*25.4*2.205</f>
        <v>1201.2597403798206</v>
      </c>
      <c r="O8" s="110">
        <f t="shared" ref="O8:O11" si="3">E8*25.4*2.205</f>
        <v>1257.6100313508343</v>
      </c>
      <c r="P8" s="110">
        <f t="shared" ref="P8:P11" si="4">F8*25.4*2.205</f>
        <v>1257.6966026136267</v>
      </c>
      <c r="Q8" s="110">
        <f t="shared" ref="Q8:Q11" si="5">G8*25.4*2.205</f>
        <v>1246.3648311099823</v>
      </c>
      <c r="R8" s="110">
        <f t="shared" ref="R8:R11" si="6">H8*25.4*2.205</f>
        <v>1222.8041359259482</v>
      </c>
      <c r="S8" s="110">
        <f t="shared" ref="S8:S11" si="7">I8*25.4*2.205</f>
        <v>1221.0543155457149</v>
      </c>
      <c r="T8" s="110">
        <f t="shared" ref="T8:T11" si="8">J8*25.4*2.205</f>
        <v>1138.2200921818517</v>
      </c>
      <c r="U8" s="105">
        <f t="shared" ref="U8:U11" si="9">K8*25.4*2.205</f>
        <v>1188.2717126163384</v>
      </c>
    </row>
    <row r="9" spans="2:22" x14ac:dyDescent="0.25">
      <c r="B9" s="32">
        <v>50</v>
      </c>
      <c r="C9" s="50">
        <f>'8171S Data'!D158</f>
        <v>23.938090635122631</v>
      </c>
      <c r="D9" s="50">
        <f>'8171S Data'!J158</f>
        <v>22.191181955480719</v>
      </c>
      <c r="E9" s="50">
        <f>'8171S Data'!P158</f>
        <v>22.083352239403123</v>
      </c>
      <c r="F9" s="50">
        <f>'8171S Data'!V158</f>
        <v>21.856828700414031</v>
      </c>
      <c r="G9" s="51">
        <f>'8171S Data'!AB158</f>
        <v>21.746678473925666</v>
      </c>
      <c r="H9" s="51">
        <f>'8171S Data'!AH158</f>
        <v>21.536600843147795</v>
      </c>
      <c r="I9" s="51">
        <f>'8171S Data'!AN158</f>
        <v>21.156673482276155</v>
      </c>
      <c r="J9" s="51">
        <f>'8171S Data'!AT158</f>
        <v>20.771043500353208</v>
      </c>
      <c r="K9" s="51">
        <f>'8171S Data'!AZ158</f>
        <v>20.301027286114046</v>
      </c>
      <c r="L9" s="35">
        <f t="shared" si="0"/>
        <v>50</v>
      </c>
      <c r="M9" s="111">
        <f t="shared" si="1"/>
        <v>1340.7006422013133</v>
      </c>
      <c r="N9" s="112">
        <f t="shared" si="2"/>
        <v>1242.8615277806084</v>
      </c>
      <c r="O9" s="112">
        <f t="shared" si="3"/>
        <v>1236.8223088722507</v>
      </c>
      <c r="P9" s="112">
        <f t="shared" si="4"/>
        <v>1224.1354050240886</v>
      </c>
      <c r="Q9" s="112">
        <f t="shared" si="5"/>
        <v>1217.9662212891549</v>
      </c>
      <c r="R9" s="112">
        <f t="shared" si="6"/>
        <v>1206.2004034221784</v>
      </c>
      <c r="S9" s="112">
        <f t="shared" si="7"/>
        <v>1184.9218117218404</v>
      </c>
      <c r="T9" s="112">
        <f t="shared" si="8"/>
        <v>1163.3238333242821</v>
      </c>
      <c r="U9" s="113">
        <f t="shared" si="9"/>
        <v>1136.9996352133894</v>
      </c>
    </row>
    <row r="10" spans="2:22" x14ac:dyDescent="0.25">
      <c r="B10" s="32">
        <v>80</v>
      </c>
      <c r="C10" s="43">
        <f>'8171S Data'!D236</f>
        <v>23.275897318911337</v>
      </c>
      <c r="D10" s="43">
        <f>'8171S Data'!J236</f>
        <v>21.531864394949658</v>
      </c>
      <c r="E10" s="43">
        <f>'8171S Data'!P236</f>
        <v>21.113891397587523</v>
      </c>
      <c r="F10" s="43">
        <f>'8171S Data'!V236</f>
        <v>20.707317437031339</v>
      </c>
      <c r="G10" s="44">
        <f>'8171S Data'!AB236</f>
        <v>20.336283431939268</v>
      </c>
      <c r="H10" s="44">
        <f>'8171S Data'!AH236</f>
        <v>19.96139807125968</v>
      </c>
      <c r="I10" s="44">
        <f>'8171S Data'!AN236</f>
        <v>19.44994795817183</v>
      </c>
      <c r="J10" s="44">
        <f>'8171S Data'!AT236</f>
        <v>18.931915745986512</v>
      </c>
      <c r="K10" s="44">
        <f>'8171S Data'!AZ236</f>
        <v>18.277120845762671</v>
      </c>
      <c r="L10" s="35">
        <f t="shared" si="0"/>
        <v>80</v>
      </c>
      <c r="M10" s="114">
        <f t="shared" si="1"/>
        <v>1303.6131811402672</v>
      </c>
      <c r="N10" s="115">
        <f t="shared" si="2"/>
        <v>1205.9351291679454</v>
      </c>
      <c r="O10" s="115">
        <f t="shared" si="3"/>
        <v>1182.5257155046845</v>
      </c>
      <c r="P10" s="115">
        <f t="shared" si="4"/>
        <v>1159.7547276958142</v>
      </c>
      <c r="Q10" s="115">
        <f t="shared" si="5"/>
        <v>1138.9742261726226</v>
      </c>
      <c r="R10" s="115">
        <f t="shared" si="6"/>
        <v>1117.9780217770408</v>
      </c>
      <c r="S10" s="115">
        <f t="shared" si="7"/>
        <v>1089.3332352933296</v>
      </c>
      <c r="T10" s="115">
        <f t="shared" si="8"/>
        <v>1060.3198051854665</v>
      </c>
      <c r="U10" s="107">
        <f t="shared" si="9"/>
        <v>1023.6467072086299</v>
      </c>
    </row>
    <row r="11" spans="2:22" x14ac:dyDescent="0.25">
      <c r="B11" s="32">
        <v>100</v>
      </c>
      <c r="C11" s="117">
        <f>'8171S Data'!D314</f>
        <v>20.341022765223535</v>
      </c>
      <c r="D11" s="43">
        <f>'8171S Data'!J314</f>
        <v>20.501410994275755</v>
      </c>
      <c r="E11" s="43">
        <f>'8171S Data'!P314</f>
        <v>20.032253250907178</v>
      </c>
      <c r="F11" s="43">
        <f>'8171S Data'!V314</f>
        <v>20.014103771409243</v>
      </c>
      <c r="G11" s="44">
        <f>'8171S Data'!AB314</f>
        <v>19.465968318417456</v>
      </c>
      <c r="H11" s="44">
        <f>'8171S Data'!AH314</f>
        <v>19.127387301432837</v>
      </c>
      <c r="I11" s="44">
        <f>'8171S Data'!AN314</f>
        <v>18.919497847145973</v>
      </c>
      <c r="J11" s="118">
        <f>'8171S Data'!AT314</f>
        <v>18.214039296871203</v>
      </c>
      <c r="K11" s="119">
        <f>'8171S Data'!AZ314</f>
        <v>17.97792788210521</v>
      </c>
      <c r="L11" s="35">
        <f t="shared" si="0"/>
        <v>100</v>
      </c>
      <c r="M11" s="114">
        <f t="shared" ref="M11:M12" si="10">C11*25.4*2.205</f>
        <v>1139.2396620118745</v>
      </c>
      <c r="N11" s="115">
        <f t="shared" si="2"/>
        <v>1148.2225255564022</v>
      </c>
      <c r="O11" s="115">
        <f t="shared" si="3"/>
        <v>1121.9464078235583</v>
      </c>
      <c r="P11" s="115">
        <f t="shared" si="4"/>
        <v>1120.9299099253174</v>
      </c>
      <c r="Q11" s="115">
        <f t="shared" si="5"/>
        <v>1090.2304876096066</v>
      </c>
      <c r="R11" s="115">
        <f t="shared" si="6"/>
        <v>1071.2675805913489</v>
      </c>
      <c r="S11" s="115">
        <f t="shared" si="7"/>
        <v>1059.6243159251044</v>
      </c>
      <c r="T11" s="115">
        <f t="shared" si="8"/>
        <v>1020.1136988998654</v>
      </c>
      <c r="U11" s="107">
        <f t="shared" si="9"/>
        <v>1006.8898068930664</v>
      </c>
    </row>
    <row r="12" spans="2:22" x14ac:dyDescent="0.25">
      <c r="B12" s="32">
        <v>140</v>
      </c>
      <c r="C12" s="117">
        <f>'8171S Data'!D392</f>
        <v>20.705272278625007</v>
      </c>
      <c r="D12" s="43">
        <f>'8171S Data'!J392</f>
        <v>20.775832646575793</v>
      </c>
      <c r="E12" s="43">
        <f>'8171S Data'!P392</f>
        <v>20.620115153148593</v>
      </c>
      <c r="F12" s="43">
        <f>'8171S Data'!V392</f>
        <v>19.476632586698717</v>
      </c>
      <c r="G12" s="44">
        <f>'8171S Data'!AB392</f>
        <v>19.757170136948549</v>
      </c>
      <c r="H12" s="44">
        <f>'8171S Data'!AH392</f>
        <v>18.503804810449495</v>
      </c>
      <c r="I12" s="44">
        <f>'8171S Data'!AN392</f>
        <v>17.510171858009784</v>
      </c>
      <c r="J12" s="44">
        <f>'8171S Data'!AT392</f>
        <v>18.213493453508665</v>
      </c>
      <c r="K12" s="119">
        <f>'8171S Data'!AZ392</f>
        <v>17.927995236879582</v>
      </c>
      <c r="L12" s="35">
        <f t="shared" ref="L12:L13" si="11">B12</f>
        <v>140</v>
      </c>
      <c r="M12" s="114">
        <f t="shared" si="10"/>
        <v>1159.6401845089508</v>
      </c>
      <c r="N12" s="115">
        <f t="shared" ref="N12:N13" si="12">D12*25.4*2.205</f>
        <v>1163.5920590367705</v>
      </c>
      <c r="O12" s="115">
        <f t="shared" ref="O12:O13" si="13">E12*25.4*2.205</f>
        <v>1154.8707893823932</v>
      </c>
      <c r="P12" s="115">
        <f t="shared" ref="P12:P13" si="14">F12*25.4*2.205</f>
        <v>1090.8277612832351</v>
      </c>
      <c r="Q12" s="115">
        <f t="shared" ref="Q12:Q13" si="15">G12*25.4*2.205</f>
        <v>1106.5398278600774</v>
      </c>
      <c r="R12" s="115">
        <f t="shared" ref="R12:R13" si="16">H12*25.4*2.205</f>
        <v>1036.3425960188449</v>
      </c>
      <c r="S12" s="115">
        <f t="shared" ref="S12:S13" si="17">I12*25.4*2.205</f>
        <v>980.69219525155393</v>
      </c>
      <c r="T12" s="115">
        <f t="shared" ref="T12:T13" si="18">J12*25.4*2.205</f>
        <v>1020.0831278506597</v>
      </c>
      <c r="U12" s="107">
        <f t="shared" ref="U12:U13" si="19">K12*25.4*2.205</f>
        <v>1004.0932292319147</v>
      </c>
    </row>
    <row r="13" spans="2:22" ht="15.75" thickBot="1" x14ac:dyDescent="0.3">
      <c r="B13" s="37">
        <v>170</v>
      </c>
      <c r="C13" s="88">
        <f>'8171S Data'!D470</f>
        <v>20.728077275621331</v>
      </c>
      <c r="D13" s="38">
        <f>'8171S Data'!J470</f>
        <v>20.223530398826139</v>
      </c>
      <c r="E13" s="38">
        <f>'8171S Data'!P470</f>
        <v>19.982817543813518</v>
      </c>
      <c r="F13" s="38">
        <f>'8171S Data'!V470</f>
        <v>19.380567427670776</v>
      </c>
      <c r="G13" s="39">
        <f>'8171S Data'!AB470</f>
        <v>18.663398612931328</v>
      </c>
      <c r="H13" s="39">
        <f>'8171S Data'!AH470</f>
        <v>18.400048972216862</v>
      </c>
      <c r="I13" s="39">
        <f>'8171S Data'!AN470</f>
        <v>18.17113890458819</v>
      </c>
      <c r="J13" s="96">
        <f>'8171S Data'!AT470</f>
        <v>17.517504721652195</v>
      </c>
      <c r="K13" s="89">
        <f>'8171S Data'!AZ470</f>
        <v>16.976267598687038</v>
      </c>
      <c r="L13" s="40">
        <f t="shared" si="11"/>
        <v>170</v>
      </c>
      <c r="M13" s="90">
        <f t="shared" ref="M13" si="20">C13*25.4*2.205</f>
        <v>1160.9174239757238</v>
      </c>
      <c r="N13" s="104">
        <f t="shared" si="12"/>
        <v>1132.6592670470554</v>
      </c>
      <c r="O13" s="104">
        <f t="shared" si="13"/>
        <v>1119.1776621763636</v>
      </c>
      <c r="P13" s="104">
        <f t="shared" si="14"/>
        <v>1085.4474399215571</v>
      </c>
      <c r="Q13" s="104">
        <f t="shared" si="15"/>
        <v>1045.2809661144449</v>
      </c>
      <c r="R13" s="104">
        <f t="shared" si="16"/>
        <v>1030.5315427869498</v>
      </c>
      <c r="S13" s="104">
        <f t="shared" si="17"/>
        <v>1017.7109766292707</v>
      </c>
      <c r="T13" s="104">
        <f t="shared" si="18"/>
        <v>981.10288694557437</v>
      </c>
      <c r="U13" s="108">
        <f t="shared" si="19"/>
        <v>950.78981939966491</v>
      </c>
    </row>
    <row r="14" spans="2:22" ht="15.75" thickBot="1" x14ac:dyDescent="0.3">
      <c r="B14" s="42"/>
      <c r="C14" s="42"/>
      <c r="D14" s="92"/>
      <c r="E14" s="42"/>
      <c r="F14" s="92"/>
      <c r="G14" s="42"/>
      <c r="H14" s="92"/>
      <c r="I14" s="42"/>
      <c r="J14" s="92"/>
      <c r="K14" s="42"/>
      <c r="L14" s="42"/>
      <c r="M14" s="42"/>
      <c r="N14" s="92"/>
      <c r="O14" s="42"/>
      <c r="P14" s="92"/>
      <c r="Q14" s="42"/>
      <c r="R14" s="92"/>
      <c r="S14" s="42"/>
      <c r="T14" s="92"/>
      <c r="U14" s="42"/>
    </row>
    <row r="15" spans="2:22" ht="15.75" thickBot="1" x14ac:dyDescent="0.3">
      <c r="B15" s="186" t="s">
        <v>47</v>
      </c>
      <c r="C15" s="187"/>
      <c r="D15" s="187"/>
      <c r="E15" s="187"/>
      <c r="F15" s="187"/>
      <c r="G15" s="187"/>
      <c r="H15" s="187"/>
      <c r="I15" s="187"/>
      <c r="J15" s="187"/>
      <c r="K15" s="187"/>
      <c r="L15" s="187"/>
      <c r="M15" s="187"/>
      <c r="N15" s="187"/>
      <c r="O15" s="187"/>
      <c r="P15" s="187"/>
      <c r="Q15" s="187"/>
      <c r="R15" s="187"/>
      <c r="S15" s="187"/>
      <c r="T15" s="187"/>
      <c r="U15" s="188"/>
    </row>
    <row r="16" spans="2:22" ht="15.75" thickBot="1" x14ac:dyDescent="0.3">
      <c r="B16" s="189" t="s">
        <v>11</v>
      </c>
      <c r="C16" s="190"/>
      <c r="D16" s="190"/>
      <c r="E16" s="190"/>
      <c r="F16" s="190"/>
      <c r="G16" s="190"/>
      <c r="H16" s="190"/>
      <c r="I16" s="190"/>
      <c r="J16" s="190"/>
      <c r="K16" s="191"/>
      <c r="L16" s="192" t="s">
        <v>12</v>
      </c>
      <c r="M16" s="190"/>
      <c r="N16" s="190"/>
      <c r="O16" s="190"/>
      <c r="P16" s="190"/>
      <c r="Q16" s="190"/>
      <c r="R16" s="190"/>
      <c r="S16" s="190"/>
      <c r="T16" s="190"/>
      <c r="U16" s="191"/>
    </row>
    <row r="17" spans="1:22" ht="15.75" thickBot="1" x14ac:dyDescent="0.3">
      <c r="B17" s="25" t="s">
        <v>30</v>
      </c>
      <c r="C17" s="26" t="s">
        <v>10</v>
      </c>
      <c r="D17" s="26" t="s">
        <v>50</v>
      </c>
      <c r="E17" s="27" t="s">
        <v>51</v>
      </c>
      <c r="F17" s="27" t="s">
        <v>52</v>
      </c>
      <c r="G17" s="28" t="s">
        <v>53</v>
      </c>
      <c r="H17" s="28" t="s">
        <v>54</v>
      </c>
      <c r="I17" s="28" t="s">
        <v>55</v>
      </c>
      <c r="J17" s="28" t="s">
        <v>56</v>
      </c>
      <c r="K17" s="28" t="s">
        <v>57</v>
      </c>
      <c r="L17" s="116" t="s">
        <v>30</v>
      </c>
      <c r="M17" s="29" t="s">
        <v>10</v>
      </c>
      <c r="N17" s="29" t="s">
        <v>50</v>
      </c>
      <c r="O17" s="29" t="s">
        <v>51</v>
      </c>
      <c r="P17" s="29" t="s">
        <v>52</v>
      </c>
      <c r="Q17" s="30" t="s">
        <v>53</v>
      </c>
      <c r="R17" s="30" t="s">
        <v>54</v>
      </c>
      <c r="S17" s="30" t="s">
        <v>55</v>
      </c>
      <c r="T17" s="95" t="s">
        <v>56</v>
      </c>
      <c r="U17" s="31" t="s">
        <v>57</v>
      </c>
    </row>
    <row r="18" spans="1:22" x14ac:dyDescent="0.25">
      <c r="B18" s="32">
        <v>0</v>
      </c>
      <c r="C18" s="33">
        <f>'8172S Data'!D80</f>
        <v>31.833851474996852</v>
      </c>
      <c r="D18" s="33">
        <f>'8172S Data'!J80</f>
        <v>29.003570526977608</v>
      </c>
      <c r="E18" s="33">
        <f>'8172S Data'!P80</f>
        <v>28.943876077916233</v>
      </c>
      <c r="F18" s="33">
        <f>'8172S Data'!V80</f>
        <v>27.990315082689293</v>
      </c>
      <c r="G18" s="34">
        <f>'8172S Data'!AB80</f>
        <v>26.860147164494961</v>
      </c>
      <c r="H18" s="34">
        <f>'8172S Data'!AH80</f>
        <v>26.205049485857842</v>
      </c>
      <c r="I18" s="34">
        <f>'8172S Data'!AN80</f>
        <v>25.528086158008758</v>
      </c>
      <c r="J18" s="34">
        <f>'8172S Data'!AT80</f>
        <v>24.776238686554013</v>
      </c>
      <c r="K18" s="34">
        <f>'8172S Data'!AZ80</f>
        <v>23.902517152944423</v>
      </c>
      <c r="L18" s="35">
        <f t="shared" ref="L18:L23" si="21">B18</f>
        <v>0</v>
      </c>
      <c r="M18" s="36">
        <f t="shared" ref="M18:M20" si="22">C18*25.4*2.205</f>
        <v>1782.9185195601485</v>
      </c>
      <c r="N18" s="36">
        <f t="shared" ref="N18:N21" si="23">D18*25.4*2.205</f>
        <v>1624.4029745044347</v>
      </c>
      <c r="O18" s="36">
        <f t="shared" ref="O18:O21" si="24">E18*25.4*2.205</f>
        <v>1621.0596674958545</v>
      </c>
      <c r="P18" s="36">
        <f t="shared" ref="P18:P21" si="25">F18*25.4*2.205</f>
        <v>1567.6535768361791</v>
      </c>
      <c r="Q18" s="36">
        <f t="shared" ref="Q18:Q21" si="26">G18*25.4*2.205</f>
        <v>1504.3562622418692</v>
      </c>
      <c r="R18" s="36">
        <f t="shared" ref="R18:R21" si="27">H18*25.4*2.205</f>
        <v>1467.6662065544401</v>
      </c>
      <c r="S18" s="36">
        <f t="shared" ref="S18:S21" si="28">I18*25.4*2.205</f>
        <v>1429.7515214515965</v>
      </c>
      <c r="T18" s="36">
        <f t="shared" ref="T18:T21" si="29">J18*25.4*2.205</f>
        <v>1387.6428001178306</v>
      </c>
      <c r="U18" s="105">
        <f t="shared" ref="U18:U21" si="30">K18*25.4*2.205</f>
        <v>1338.7082781849583</v>
      </c>
    </row>
    <row r="19" spans="1:22" x14ac:dyDescent="0.25">
      <c r="B19" s="32">
        <v>50</v>
      </c>
      <c r="C19" s="33">
        <f>'8172S Data'!D158</f>
        <v>33.699746771473315</v>
      </c>
      <c r="D19" s="33">
        <f>'8172S Data'!J158</f>
        <v>29.561720794043801</v>
      </c>
      <c r="E19" s="33">
        <f>'8172S Data'!P158</f>
        <v>28.96400633313494</v>
      </c>
      <c r="F19" s="33">
        <f>'8172S Data'!V158</f>
        <v>28.051754868490651</v>
      </c>
      <c r="G19" s="34">
        <f>'8172S Data'!AB158</f>
        <v>26.502741068476816</v>
      </c>
      <c r="H19" s="34">
        <f>'8172S Data'!AH158</f>
        <v>25.316151287131081</v>
      </c>
      <c r="I19" s="34">
        <f>'8172S Data'!AN158</f>
        <v>24.172159944400018</v>
      </c>
      <c r="J19" s="34">
        <f>'8172S Data'!AT158</f>
        <v>23.41973357776903</v>
      </c>
      <c r="K19" s="34">
        <f>'8172S Data'!AZ158</f>
        <v>22.447719687308116</v>
      </c>
      <c r="L19" s="35">
        <f t="shared" si="21"/>
        <v>50</v>
      </c>
      <c r="M19" s="36">
        <f t="shared" si="22"/>
        <v>1887.421717429906</v>
      </c>
      <c r="N19" s="36">
        <f t="shared" si="23"/>
        <v>1655.6632965120111</v>
      </c>
      <c r="O19" s="36">
        <f t="shared" si="24"/>
        <v>1622.1871026998883</v>
      </c>
      <c r="P19" s="36">
        <f t="shared" si="25"/>
        <v>1571.0946349195558</v>
      </c>
      <c r="Q19" s="36">
        <f t="shared" si="26"/>
        <v>1484.339019022181</v>
      </c>
      <c r="R19" s="36">
        <f t="shared" si="27"/>
        <v>1417.8816851383506</v>
      </c>
      <c r="S19" s="36">
        <f t="shared" si="28"/>
        <v>1353.8101620060118</v>
      </c>
      <c r="T19" s="36">
        <f t="shared" si="29"/>
        <v>1311.6690184901101</v>
      </c>
      <c r="U19" s="106">
        <f t="shared" si="30"/>
        <v>1257.2294365270657</v>
      </c>
    </row>
    <row r="20" spans="1:22" x14ac:dyDescent="0.25">
      <c r="B20" s="32">
        <v>80</v>
      </c>
      <c r="C20" s="43">
        <f>'8172S Data'!D236</f>
        <v>29.14937058850218</v>
      </c>
      <c r="D20" s="43">
        <f>'8172S Data'!J236</f>
        <v>28.397728612047988</v>
      </c>
      <c r="E20" s="43">
        <f>'8172S Data'!P236</f>
        <v>27.759308938548632</v>
      </c>
      <c r="F20" s="43">
        <f>'8172S Data'!V236</f>
        <v>26.894600400592871</v>
      </c>
      <c r="G20" s="44">
        <f>'8172S Data'!AB236</f>
        <v>25.842330603795425</v>
      </c>
      <c r="H20" s="44">
        <f>'8172S Data'!AH236</f>
        <v>24.796285464550692</v>
      </c>
      <c r="I20" s="44">
        <f>'8172S Data'!AN236</f>
        <v>23.717871858411169</v>
      </c>
      <c r="J20" s="44">
        <f>'8172S Data'!AT236</f>
        <v>22.744103707664927</v>
      </c>
      <c r="K20" s="44">
        <f>'8172S Data'!AZ236</f>
        <v>21.762213559564348</v>
      </c>
      <c r="L20" s="35">
        <f t="shared" si="21"/>
        <v>80</v>
      </c>
      <c r="M20" s="41">
        <f t="shared" si="22"/>
        <v>1632.5687985502414</v>
      </c>
      <c r="N20" s="41">
        <f t="shared" si="23"/>
        <v>1590.4715863749716</v>
      </c>
      <c r="O20" s="41">
        <f t="shared" si="24"/>
        <v>1554.7156157212933</v>
      </c>
      <c r="P20" s="41">
        <f t="shared" si="25"/>
        <v>1506.285884636005</v>
      </c>
      <c r="Q20" s="41">
        <f t="shared" si="26"/>
        <v>1447.3514101267704</v>
      </c>
      <c r="R20" s="41">
        <f t="shared" si="27"/>
        <v>1388.7655600130904</v>
      </c>
      <c r="S20" s="41">
        <f t="shared" si="28"/>
        <v>1328.3668491740343</v>
      </c>
      <c r="T20" s="41">
        <f t="shared" si="29"/>
        <v>1273.8290163551894</v>
      </c>
      <c r="U20" s="107">
        <f t="shared" si="30"/>
        <v>1218.8362948305203</v>
      </c>
    </row>
    <row r="21" spans="1:22" x14ac:dyDescent="0.25">
      <c r="B21" s="32">
        <v>100</v>
      </c>
      <c r="C21" s="117">
        <f>'8172S Data'!D314</f>
        <v>29.938680531575645</v>
      </c>
      <c r="D21" s="43">
        <f>'8172S Data'!J314</f>
        <v>27.783436209060678</v>
      </c>
      <c r="E21" s="43">
        <f>'8172S Data'!P314</f>
        <v>26.976064907850262</v>
      </c>
      <c r="F21" s="43">
        <f>'8172S Data'!V314</f>
        <v>25.931127923959078</v>
      </c>
      <c r="G21" s="44">
        <f>'8172S Data'!AB314</f>
        <v>24.82391276486095</v>
      </c>
      <c r="H21" s="44">
        <f>'8172S Data'!AH314</f>
        <v>23.893494164542698</v>
      </c>
      <c r="I21" s="44">
        <f>'8172S Data'!AN314</f>
        <v>22.627935638122999</v>
      </c>
      <c r="J21" s="118">
        <f>'8172S Data'!AT314</f>
        <v>21.827692684877189</v>
      </c>
      <c r="K21" s="119">
        <f>'8172S Data'!AZ314</f>
        <v>20.82391455113882</v>
      </c>
      <c r="L21" s="35">
        <f t="shared" si="21"/>
        <v>100</v>
      </c>
      <c r="M21" s="114">
        <f t="shared" ref="M21:M22" si="31">C21*25.4*2.205</f>
        <v>1676.7756805319571</v>
      </c>
      <c r="N21" s="115">
        <f t="shared" si="23"/>
        <v>1556.0669117608616</v>
      </c>
      <c r="O21" s="115">
        <f t="shared" si="24"/>
        <v>1510.8484672939696</v>
      </c>
      <c r="P21" s="115">
        <f t="shared" si="25"/>
        <v>1452.3246816371759</v>
      </c>
      <c r="Q21" s="115">
        <f t="shared" si="26"/>
        <v>1390.3128822215672</v>
      </c>
      <c r="R21" s="115">
        <f t="shared" si="27"/>
        <v>1338.2029276735427</v>
      </c>
      <c r="S21" s="115">
        <f t="shared" si="28"/>
        <v>1267.3227912843547</v>
      </c>
      <c r="T21" s="115">
        <f t="shared" si="29"/>
        <v>1222.5035842019165</v>
      </c>
      <c r="U21" s="107">
        <f t="shared" si="30"/>
        <v>1166.2849822656319</v>
      </c>
    </row>
    <row r="22" spans="1:22" x14ac:dyDescent="0.25">
      <c r="B22" s="32">
        <v>140</v>
      </c>
      <c r="C22" s="120">
        <f>'8172S Data'!D392</f>
        <v>28.346188558887256</v>
      </c>
      <c r="D22" s="33">
        <f>'8172S Data'!J392</f>
        <v>27.816353174522046</v>
      </c>
      <c r="E22" s="33">
        <f>'8172S Data'!P392</f>
        <v>28.568911815925095</v>
      </c>
      <c r="F22" s="33">
        <f>'8172S Data'!V392</f>
        <v>26.73226026276917</v>
      </c>
      <c r="G22" s="34">
        <f>'8172S Data'!AB392</f>
        <v>25.636370702366705</v>
      </c>
      <c r="H22" s="34">
        <f>'8172S Data'!AH392</f>
        <v>22.817840209896389</v>
      </c>
      <c r="I22" s="34">
        <f>'8172S Data'!AN392</f>
        <v>21.953416989106092</v>
      </c>
      <c r="J22" s="34">
        <f>'8172S Data'!AT392</f>
        <v>22.493328246164541</v>
      </c>
      <c r="K22" s="121">
        <f>'8172S Data'!AZ392</f>
        <v>20.191925053112335</v>
      </c>
      <c r="L22" s="35">
        <f t="shared" si="21"/>
        <v>140</v>
      </c>
      <c r="M22" s="122">
        <f t="shared" si="31"/>
        <v>1587.5849826175986</v>
      </c>
      <c r="N22" s="123">
        <f t="shared" ref="N22:N23" si="32">D22*25.4*2.205</f>
        <v>1557.9104922454562</v>
      </c>
      <c r="O22" s="123">
        <f t="shared" ref="O22:O23" si="33">E22*25.4*2.205</f>
        <v>1600.0590440745168</v>
      </c>
      <c r="P22" s="123">
        <f t="shared" ref="P22:P23" si="34">F22*25.4*2.205</f>
        <v>1497.193700536913</v>
      </c>
      <c r="Q22" s="123">
        <f t="shared" ref="Q22:Q23" si="35">G22*25.4*2.205</f>
        <v>1435.8162139274521</v>
      </c>
      <c r="R22" s="123">
        <f t="shared" ref="R22:R23" si="36">H22*25.4*2.205</f>
        <v>1277.9587766356669</v>
      </c>
      <c r="S22" s="123">
        <f t="shared" ref="S22:S23" si="37">I22*25.4*2.205</f>
        <v>1229.545025308865</v>
      </c>
      <c r="T22" s="123">
        <f t="shared" ref="T22:T23" si="38">J22*25.4*2.205</f>
        <v>1259.7838350829375</v>
      </c>
      <c r="U22" s="106">
        <f t="shared" ref="U22:U23" si="39">K22*25.4*2.205</f>
        <v>1130.8891464496626</v>
      </c>
    </row>
    <row r="23" spans="1:22" ht="15.75" thickBot="1" x14ac:dyDescent="0.3">
      <c r="B23" s="37">
        <v>170</v>
      </c>
      <c r="C23" s="88">
        <f>'8172S Data'!D470</f>
        <v>28.713852578810378</v>
      </c>
      <c r="D23" s="38">
        <f>'8172S Data'!J470</f>
        <v>27.570574806209628</v>
      </c>
      <c r="E23" s="38">
        <f>'8172S Data'!P470</f>
        <v>26.942954534067628</v>
      </c>
      <c r="F23" s="38">
        <f>'8172S Data'!V470</f>
        <v>24.792302390645865</v>
      </c>
      <c r="G23" s="39">
        <f>'8172S Data'!AB470</f>
        <v>24.20438382304479</v>
      </c>
      <c r="H23" s="39">
        <f>'8172S Data'!AH470</f>
        <v>23.570498393641881</v>
      </c>
      <c r="I23" s="39">
        <f>'8172S Data'!AN470</f>
        <v>21.765200980842504</v>
      </c>
      <c r="J23" s="96">
        <f>'8172S Data'!AT470</f>
        <v>21.515701031293311</v>
      </c>
      <c r="K23" s="89">
        <f>'8172S Data'!AZ470</f>
        <v>20.111395280571752</v>
      </c>
      <c r="L23" s="40">
        <f t="shared" si="21"/>
        <v>170</v>
      </c>
      <c r="M23" s="90">
        <f t="shared" ref="M23" si="40">C23*25.4*2.205</f>
        <v>1608.176741381433</v>
      </c>
      <c r="N23" s="104">
        <f t="shared" si="32"/>
        <v>1544.1451831713825</v>
      </c>
      <c r="O23" s="104">
        <f t="shared" si="33"/>
        <v>1508.9940545895256</v>
      </c>
      <c r="P23" s="104">
        <f t="shared" si="34"/>
        <v>1388.5424799929028</v>
      </c>
      <c r="Q23" s="104">
        <f t="shared" si="35"/>
        <v>1355.6149247772696</v>
      </c>
      <c r="R23" s="104">
        <f t="shared" si="36"/>
        <v>1320.1129035327006</v>
      </c>
      <c r="S23" s="104">
        <f t="shared" si="37"/>
        <v>1219.0036113340461</v>
      </c>
      <c r="T23" s="104">
        <f t="shared" si="38"/>
        <v>1205.0298676596444</v>
      </c>
      <c r="U23" s="108">
        <f t="shared" si="39"/>
        <v>1126.378915478982</v>
      </c>
    </row>
    <row r="24" spans="1:22" x14ac:dyDescent="0.25">
      <c r="B24" s="46"/>
      <c r="C24" s="47"/>
      <c r="D24" s="47"/>
      <c r="E24" s="47"/>
      <c r="F24" s="47"/>
      <c r="G24" s="47"/>
      <c r="H24" s="47"/>
      <c r="I24" s="47"/>
      <c r="J24" s="47"/>
      <c r="K24" s="47"/>
      <c r="L24" s="48"/>
      <c r="M24" s="49"/>
      <c r="N24" s="49"/>
      <c r="O24" s="49"/>
      <c r="P24" s="49"/>
      <c r="Q24" s="49"/>
      <c r="R24" s="49"/>
      <c r="S24" s="49"/>
      <c r="T24" s="49"/>
      <c r="U24" s="49"/>
      <c r="V24" s="45"/>
    </row>
    <row r="25" spans="1:22" x14ac:dyDescent="0.25">
      <c r="B25" s="196" t="s">
        <v>38</v>
      </c>
      <c r="C25" s="196"/>
      <c r="D25" s="196"/>
      <c r="E25" s="196"/>
      <c r="F25" s="196"/>
      <c r="G25" s="196"/>
      <c r="H25" s="196"/>
      <c r="I25" s="196"/>
      <c r="J25" s="196"/>
      <c r="K25" s="196"/>
      <c r="L25" s="196"/>
      <c r="M25" s="196"/>
      <c r="N25" s="196"/>
      <c r="O25" s="196"/>
      <c r="P25" s="196"/>
      <c r="Q25" s="196"/>
      <c r="R25" s="196"/>
      <c r="S25" s="196"/>
      <c r="T25" s="196"/>
      <c r="U25" s="196"/>
      <c r="V25" s="93"/>
    </row>
    <row r="26" spans="1:22" x14ac:dyDescent="0.25">
      <c r="B26" s="196"/>
      <c r="C26" s="196"/>
      <c r="D26" s="196"/>
      <c r="E26" s="196"/>
      <c r="F26" s="196"/>
      <c r="G26" s="196"/>
      <c r="H26" s="196"/>
      <c r="I26" s="196"/>
      <c r="J26" s="196"/>
      <c r="K26" s="196"/>
      <c r="L26" s="196"/>
      <c r="M26" s="196"/>
      <c r="N26" s="196"/>
      <c r="O26" s="196"/>
      <c r="P26" s="196"/>
      <c r="Q26" s="196"/>
      <c r="R26" s="196"/>
      <c r="S26" s="196"/>
      <c r="T26" s="196"/>
      <c r="U26" s="196"/>
      <c r="V26" s="93"/>
    </row>
    <row r="27" spans="1:22" x14ac:dyDescent="0.25">
      <c r="A27" s="193" t="s">
        <v>13</v>
      </c>
      <c r="B27" s="194"/>
      <c r="C27" s="194"/>
      <c r="D27" s="194"/>
      <c r="E27" s="194"/>
      <c r="F27" s="194"/>
      <c r="G27" s="194"/>
      <c r="H27" s="194"/>
      <c r="I27" s="194"/>
      <c r="J27" s="194"/>
      <c r="K27" s="194"/>
      <c r="L27" s="194"/>
      <c r="M27" s="194"/>
      <c r="N27" s="194"/>
      <c r="O27" s="194"/>
      <c r="P27" s="194"/>
      <c r="Q27" s="194"/>
      <c r="R27" s="194"/>
      <c r="S27" s="194"/>
      <c r="T27" s="194"/>
      <c r="U27" s="194"/>
      <c r="V27" s="194"/>
    </row>
    <row r="28" spans="1:22" x14ac:dyDescent="0.25">
      <c r="A28" s="194"/>
      <c r="B28" s="194"/>
      <c r="C28" s="194"/>
      <c r="D28" s="194"/>
      <c r="E28" s="194"/>
      <c r="F28" s="194"/>
      <c r="G28" s="194"/>
      <c r="H28" s="194"/>
      <c r="I28" s="194"/>
      <c r="J28" s="194"/>
      <c r="K28" s="194"/>
      <c r="L28" s="194"/>
      <c r="M28" s="194"/>
      <c r="N28" s="194"/>
      <c r="O28" s="194"/>
      <c r="P28" s="194"/>
      <c r="Q28" s="194"/>
      <c r="R28" s="194"/>
      <c r="S28" s="194"/>
      <c r="T28" s="194"/>
      <c r="U28" s="194"/>
      <c r="V28" s="194"/>
    </row>
    <row r="29" spans="1:22" x14ac:dyDescent="0.25">
      <c r="A29" s="194"/>
      <c r="B29" s="194"/>
      <c r="C29" s="194"/>
      <c r="D29" s="194"/>
      <c r="E29" s="194"/>
      <c r="F29" s="194"/>
      <c r="G29" s="194"/>
      <c r="H29" s="194"/>
      <c r="I29" s="194"/>
      <c r="J29" s="194"/>
      <c r="K29" s="194"/>
      <c r="L29" s="194"/>
      <c r="M29" s="194"/>
      <c r="N29" s="194"/>
      <c r="O29" s="194"/>
      <c r="P29" s="194"/>
      <c r="Q29" s="194"/>
      <c r="R29" s="194"/>
      <c r="S29" s="194"/>
      <c r="T29" s="194"/>
      <c r="U29" s="194"/>
      <c r="V29" s="194"/>
    </row>
    <row r="30" spans="1:22" x14ac:dyDescent="0.25">
      <c r="A30" s="194"/>
      <c r="B30" s="194"/>
      <c r="C30" s="194"/>
      <c r="D30" s="194"/>
      <c r="E30" s="194"/>
      <c r="F30" s="194"/>
      <c r="G30" s="194"/>
      <c r="H30" s="194"/>
      <c r="I30" s="194"/>
      <c r="J30" s="194"/>
      <c r="K30" s="194"/>
      <c r="L30" s="194"/>
      <c r="M30" s="194"/>
      <c r="N30" s="194"/>
      <c r="O30" s="194"/>
      <c r="P30" s="194"/>
      <c r="Q30" s="194"/>
      <c r="R30" s="194"/>
      <c r="S30" s="194"/>
      <c r="T30" s="194"/>
      <c r="U30" s="194"/>
      <c r="V30" s="194"/>
    </row>
    <row r="31" spans="1:22" x14ac:dyDescent="0.25">
      <c r="A31" s="194"/>
      <c r="B31" s="194"/>
      <c r="C31" s="194"/>
      <c r="D31" s="194"/>
      <c r="E31" s="194"/>
      <c r="F31" s="194"/>
      <c r="G31" s="194"/>
      <c r="H31" s="194"/>
      <c r="I31" s="194"/>
      <c r="J31" s="194"/>
      <c r="K31" s="194"/>
      <c r="L31" s="194"/>
      <c r="M31" s="194"/>
      <c r="N31" s="194"/>
      <c r="O31" s="194"/>
      <c r="P31" s="194"/>
      <c r="Q31" s="194"/>
      <c r="R31" s="194"/>
      <c r="S31" s="194"/>
      <c r="T31" s="194"/>
      <c r="U31" s="194"/>
      <c r="V31" s="194"/>
    </row>
    <row r="32" spans="1:22" x14ac:dyDescent="0.25">
      <c r="A32" s="195"/>
      <c r="B32" s="195"/>
      <c r="C32" s="195"/>
      <c r="D32" s="195"/>
      <c r="E32" s="195"/>
      <c r="F32" s="195"/>
      <c r="G32" s="195"/>
      <c r="H32" s="195"/>
      <c r="I32" s="195"/>
      <c r="J32" s="195"/>
      <c r="K32" s="195"/>
      <c r="L32" s="195"/>
      <c r="M32" s="195"/>
      <c r="N32" s="195"/>
      <c r="O32" s="195"/>
      <c r="P32" s="195"/>
      <c r="Q32" s="195"/>
      <c r="R32" s="195"/>
      <c r="S32" s="195"/>
      <c r="T32" s="195"/>
      <c r="U32" s="195"/>
      <c r="V32" s="195"/>
    </row>
  </sheetData>
  <mergeCells count="9">
    <mergeCell ref="G1:Q3"/>
    <mergeCell ref="B15:U15"/>
    <mergeCell ref="B16:K16"/>
    <mergeCell ref="L16:U16"/>
    <mergeCell ref="A27:V32"/>
    <mergeCell ref="B5:U5"/>
    <mergeCell ref="B6:K6"/>
    <mergeCell ref="L6:U6"/>
    <mergeCell ref="B25:U26"/>
  </mergeCells>
  <pageMargins left="0.7" right="0.7"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sheetPr>
  <dimension ref="A2:L6"/>
  <sheetViews>
    <sheetView showGridLines="0" zoomScale="90" zoomScaleNormal="90" workbookViewId="0">
      <selection activeCell="B74" sqref="B74"/>
    </sheetView>
  </sheetViews>
  <sheetFormatPr defaultRowHeight="12.75" x14ac:dyDescent="0.2"/>
  <cols>
    <col min="1" max="16384" width="9.140625" style="66"/>
  </cols>
  <sheetData>
    <row r="2" spans="1:12" x14ac:dyDescent="0.2">
      <c r="A2" s="197" t="s">
        <v>39</v>
      </c>
      <c r="B2" s="197"/>
      <c r="C2" s="197"/>
      <c r="D2" s="197"/>
      <c r="E2" s="197"/>
      <c r="F2" s="197"/>
      <c r="G2" s="197"/>
      <c r="H2" s="197"/>
      <c r="I2" s="197"/>
      <c r="J2" s="197"/>
      <c r="K2" s="197"/>
      <c r="L2" s="198"/>
    </row>
    <row r="3" spans="1:12" x14ac:dyDescent="0.2">
      <c r="A3" s="197"/>
      <c r="B3" s="197"/>
      <c r="C3" s="197"/>
      <c r="D3" s="197"/>
      <c r="E3" s="197"/>
      <c r="F3" s="197"/>
      <c r="G3" s="197"/>
      <c r="H3" s="197"/>
      <c r="I3" s="197"/>
      <c r="J3" s="197"/>
      <c r="K3" s="197"/>
      <c r="L3" s="198"/>
    </row>
    <row r="5" spans="1:12" x14ac:dyDescent="0.2">
      <c r="A5" s="199" t="s">
        <v>40</v>
      </c>
      <c r="B5" s="200"/>
      <c r="C5" s="200"/>
      <c r="D5" s="200"/>
      <c r="E5" s="200"/>
      <c r="F5" s="200"/>
      <c r="G5" s="200"/>
      <c r="H5" s="200"/>
      <c r="I5" s="200"/>
      <c r="J5" s="200"/>
      <c r="K5" s="200"/>
      <c r="L5" s="200"/>
    </row>
    <row r="6" spans="1:12" x14ac:dyDescent="0.2">
      <c r="A6" s="124"/>
    </row>
  </sheetData>
  <mergeCells count="2">
    <mergeCell ref="A2:L3"/>
    <mergeCell ref="A5:L5"/>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Picture.8" shapeId="7170" r:id="rId4">
          <objectPr defaultSize="0" autoPict="0" r:id="rId5">
            <anchor moveWithCells="1" sizeWithCells="1">
              <from>
                <xdr:col>1</xdr:col>
                <xdr:colOff>57150</xdr:colOff>
                <xdr:row>5</xdr:row>
                <xdr:rowOff>142875</xdr:rowOff>
              </from>
              <to>
                <xdr:col>10</xdr:col>
                <xdr:colOff>409575</xdr:colOff>
                <xdr:row>37</xdr:row>
                <xdr:rowOff>66675</xdr:rowOff>
              </to>
            </anchor>
          </objectPr>
        </oleObject>
      </mc:Choice>
      <mc:Fallback>
        <oleObject progId="Word.Picture.8" shapeId="7170"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A470"/>
  <sheetViews>
    <sheetView showGridLines="0" zoomScale="50" zoomScaleNormal="50" workbookViewId="0">
      <selection activeCell="BA4" sqref="BA4"/>
    </sheetView>
  </sheetViews>
  <sheetFormatPr defaultRowHeight="15" x14ac:dyDescent="0.25"/>
  <cols>
    <col min="1" max="1" width="11.7109375" style="1" bestFit="1" customWidth="1"/>
    <col min="2" max="2" width="13.42578125" style="1" bestFit="1" customWidth="1"/>
    <col min="3" max="3" width="15.28515625" style="1" bestFit="1" customWidth="1"/>
    <col min="4" max="4" width="11.28515625" style="1" customWidth="1"/>
    <col min="5" max="6" width="11.28515625" style="87" customWidth="1"/>
    <col min="7" max="7" width="14.42578125" style="87" bestFit="1" customWidth="1"/>
    <col min="8" max="8" width="11.28515625" style="87" customWidth="1"/>
    <col min="9" max="9" width="15.28515625" style="87" bestFit="1" customWidth="1"/>
    <col min="10" max="10" width="11.28515625" style="2" customWidth="1"/>
    <col min="11" max="11" width="11.7109375" style="1" bestFit="1" customWidth="1"/>
    <col min="12" max="12" width="14.42578125" style="1" bestFit="1" customWidth="1"/>
    <col min="13" max="13" width="10.28515625" style="2" bestFit="1" customWidth="1"/>
    <col min="14" max="14" width="10.42578125" style="2" bestFit="1" customWidth="1"/>
    <col min="15" max="15" width="15.28515625" style="3" bestFit="1" customWidth="1"/>
    <col min="16" max="16" width="12.28515625" style="87" bestFit="1" customWidth="1"/>
    <col min="17" max="17" width="14.42578125" style="87" bestFit="1" customWidth="1"/>
    <col min="18" max="19" width="9.140625" style="87"/>
    <col min="20" max="20" width="10.42578125" style="87" bestFit="1" customWidth="1"/>
    <col min="21" max="21" width="15.28515625" style="1" bestFit="1" customWidth="1"/>
    <col min="22" max="22" width="14.42578125" style="1" bestFit="1" customWidth="1"/>
    <col min="23" max="23" width="10.28515625" style="1" bestFit="1" customWidth="1"/>
    <col min="24" max="25" width="9.140625" style="2"/>
    <col min="26" max="26" width="10.42578125" style="87" bestFit="1" customWidth="1"/>
    <col min="27" max="27" width="14.42578125" style="87" bestFit="1" customWidth="1"/>
    <col min="28" max="28" width="11.5703125" style="87" bestFit="1" customWidth="1"/>
    <col min="29" max="30" width="9.140625" style="87"/>
    <col min="31" max="31" width="11.7109375" style="1" bestFit="1" customWidth="1"/>
    <col min="32" max="32" width="14.42578125" style="1" bestFit="1" customWidth="1"/>
    <col min="33" max="33" width="15.28515625" style="1" bestFit="1" customWidth="1"/>
    <col min="34" max="34" width="11.5703125" style="2" bestFit="1" customWidth="1"/>
    <col min="35" max="35" width="9.140625" style="2"/>
    <col min="36" max="36" width="12.28515625" style="87" bestFit="1" customWidth="1"/>
    <col min="37" max="37" width="14.42578125" style="87" bestFit="1" customWidth="1"/>
    <col min="38" max="38" width="10.42578125" style="87" bestFit="1" customWidth="1"/>
    <col min="39" max="39" width="15.28515625" style="87" bestFit="1" customWidth="1"/>
    <col min="40" max="40" width="11.5703125" style="87" bestFit="1" customWidth="1"/>
    <col min="41" max="41" width="11.7109375" style="1" bestFit="1" customWidth="1"/>
    <col min="42" max="42" width="14.42578125" style="1" bestFit="1" customWidth="1"/>
    <col min="43" max="43" width="11.42578125" style="1" bestFit="1" customWidth="1"/>
    <col min="44" max="44" width="10.42578125" style="1" bestFit="1" customWidth="1"/>
    <col min="45" max="45" width="15.28515625" style="1" bestFit="1" customWidth="1"/>
    <col min="46" max="46" width="11.5703125" style="1" bestFit="1" customWidth="1"/>
    <col min="47" max="49" width="9.140625" style="1"/>
    <col min="50" max="50" width="10.42578125" style="1" bestFit="1" customWidth="1"/>
    <col min="51" max="51" width="15.28515625" style="1" bestFit="1" customWidth="1"/>
    <col min="52" max="52" width="11.5703125" style="1" bestFit="1" customWidth="1"/>
    <col min="53" max="16384" width="9.140625" style="1"/>
  </cols>
  <sheetData>
    <row r="1" spans="1:53" s="10" customFormat="1" x14ac:dyDescent="0.25">
      <c r="A1" s="54" t="s">
        <v>14</v>
      </c>
      <c r="B1" s="55" t="s">
        <v>15</v>
      </c>
      <c r="C1" s="56" t="s">
        <v>16</v>
      </c>
      <c r="D1" s="203" t="s">
        <v>17</v>
      </c>
      <c r="E1" s="204"/>
      <c r="F1" s="101"/>
      <c r="G1" s="102"/>
      <c r="H1" s="102"/>
      <c r="I1" s="102"/>
      <c r="J1" s="102"/>
      <c r="P1" s="87"/>
      <c r="Q1" s="87"/>
      <c r="R1" s="87"/>
      <c r="S1" s="87"/>
      <c r="T1" s="87"/>
      <c r="Z1" s="87"/>
      <c r="AA1" s="87"/>
      <c r="AB1" s="87"/>
      <c r="AC1" s="87"/>
      <c r="AD1" s="87"/>
      <c r="AJ1" s="87"/>
      <c r="AK1" s="87"/>
      <c r="AL1" s="87"/>
      <c r="AM1" s="87"/>
      <c r="AN1" s="87"/>
    </row>
    <row r="2" spans="1:53" s="10" customFormat="1" ht="15.75" thickBot="1" x14ac:dyDescent="0.3">
      <c r="A2" s="52" t="s">
        <v>42</v>
      </c>
      <c r="B2" s="53" t="s">
        <v>26</v>
      </c>
      <c r="C2" s="57" t="s">
        <v>22</v>
      </c>
      <c r="D2" s="165">
        <v>298.577</v>
      </c>
      <c r="E2" s="166" t="s">
        <v>1</v>
      </c>
      <c r="F2" s="99"/>
      <c r="G2" s="100"/>
      <c r="H2" s="100"/>
      <c r="I2" s="100"/>
      <c r="J2" s="100"/>
      <c r="P2" s="87"/>
      <c r="Q2" s="87"/>
      <c r="R2" s="87"/>
      <c r="S2" s="87"/>
      <c r="T2" s="87"/>
      <c r="Z2" s="87"/>
      <c r="AA2" s="87"/>
      <c r="AB2" s="87"/>
      <c r="AC2" s="87"/>
      <c r="AD2" s="87"/>
      <c r="AJ2" s="87"/>
      <c r="AK2" s="87"/>
      <c r="AL2" s="87"/>
      <c r="AM2" s="87"/>
      <c r="AN2" s="87"/>
    </row>
    <row r="3" spans="1:53" s="10" customFormat="1" ht="15.75" thickBot="1" x14ac:dyDescent="0.3">
      <c r="E3" s="87"/>
      <c r="F3" s="87"/>
      <c r="G3" s="87"/>
      <c r="H3" s="87"/>
      <c r="I3" s="87"/>
      <c r="P3" s="87"/>
      <c r="Q3" s="87"/>
      <c r="R3" s="87"/>
      <c r="S3" s="87"/>
      <c r="T3" s="87"/>
      <c r="Z3" s="87"/>
      <c r="AA3" s="87"/>
      <c r="AB3" s="87"/>
      <c r="AC3" s="87"/>
      <c r="AD3" s="87"/>
      <c r="AJ3" s="87"/>
      <c r="AK3" s="87"/>
      <c r="AL3" s="87"/>
      <c r="AM3" s="87"/>
      <c r="AN3" s="87"/>
    </row>
    <row r="4" spans="1:53" s="10" customFormat="1" ht="15.75" thickBot="1" x14ac:dyDescent="0.3">
      <c r="A4" s="63" t="s">
        <v>28</v>
      </c>
      <c r="B4" s="170" t="s">
        <v>32</v>
      </c>
      <c r="C4" s="171"/>
      <c r="D4" s="163" t="s">
        <v>8</v>
      </c>
      <c r="E4" s="21" t="s">
        <v>9</v>
      </c>
      <c r="F4" s="46"/>
      <c r="G4" s="63" t="s">
        <v>28</v>
      </c>
      <c r="H4" s="170" t="s">
        <v>32</v>
      </c>
      <c r="I4" s="171"/>
      <c r="J4" s="64" t="s">
        <v>8</v>
      </c>
      <c r="K4" s="209" t="s">
        <v>50</v>
      </c>
      <c r="M4" s="63" t="s">
        <v>28</v>
      </c>
      <c r="N4" s="170" t="s">
        <v>32</v>
      </c>
      <c r="O4" s="171"/>
      <c r="P4" s="64" t="s">
        <v>8</v>
      </c>
      <c r="Q4" s="209" t="s">
        <v>51</v>
      </c>
      <c r="S4" s="63" t="s">
        <v>28</v>
      </c>
      <c r="T4" s="170" t="s">
        <v>32</v>
      </c>
      <c r="U4" s="171"/>
      <c r="V4" s="64" t="s">
        <v>8</v>
      </c>
      <c r="W4" s="209" t="s">
        <v>52</v>
      </c>
      <c r="X4" s="87"/>
      <c r="Y4" s="63" t="s">
        <v>28</v>
      </c>
      <c r="Z4" s="170" t="s">
        <v>32</v>
      </c>
      <c r="AA4" s="171"/>
      <c r="AB4" s="64" t="s">
        <v>8</v>
      </c>
      <c r="AC4" s="209" t="s">
        <v>53</v>
      </c>
      <c r="AE4" s="63" t="s">
        <v>28</v>
      </c>
      <c r="AF4" s="170" t="s">
        <v>32</v>
      </c>
      <c r="AG4" s="171"/>
      <c r="AH4" s="64" t="s">
        <v>8</v>
      </c>
      <c r="AI4" s="209" t="s">
        <v>54</v>
      </c>
      <c r="AJ4" s="87"/>
      <c r="AK4" s="63" t="s">
        <v>28</v>
      </c>
      <c r="AL4" s="170" t="s">
        <v>32</v>
      </c>
      <c r="AM4" s="171"/>
      <c r="AN4" s="64" t="s">
        <v>8</v>
      </c>
      <c r="AO4" s="209" t="s">
        <v>55</v>
      </c>
      <c r="AQ4" s="63" t="s">
        <v>28</v>
      </c>
      <c r="AR4" s="170" t="s">
        <v>32</v>
      </c>
      <c r="AS4" s="171"/>
      <c r="AT4" s="64" t="s">
        <v>8</v>
      </c>
      <c r="AU4" s="209" t="s">
        <v>56</v>
      </c>
      <c r="AV4" s="87"/>
      <c r="AW4" s="63" t="s">
        <v>28</v>
      </c>
      <c r="AX4" s="170" t="s">
        <v>32</v>
      </c>
      <c r="AY4" s="171"/>
      <c r="AZ4" s="64" t="s">
        <v>8</v>
      </c>
      <c r="BA4" s="209" t="s">
        <v>57</v>
      </c>
    </row>
    <row r="5" spans="1:53" s="3" customFormat="1" x14ac:dyDescent="0.25">
      <c r="A5" s="58" t="s">
        <v>4</v>
      </c>
      <c r="B5" s="161" t="s">
        <v>49</v>
      </c>
      <c r="C5" s="164" t="s">
        <v>2</v>
      </c>
      <c r="D5" s="201" t="s">
        <v>0</v>
      </c>
      <c r="E5" s="202"/>
      <c r="F5" s="98"/>
      <c r="G5" s="58" t="s">
        <v>4</v>
      </c>
      <c r="H5" s="161" t="s">
        <v>49</v>
      </c>
      <c r="I5" s="94" t="s">
        <v>2</v>
      </c>
      <c r="J5" s="201" t="s">
        <v>0</v>
      </c>
      <c r="K5" s="202"/>
      <c r="L5" s="5"/>
      <c r="M5" s="58" t="s">
        <v>4</v>
      </c>
      <c r="N5" s="161" t="s">
        <v>49</v>
      </c>
      <c r="O5" s="59" t="s">
        <v>2</v>
      </c>
      <c r="P5" s="201" t="s">
        <v>0</v>
      </c>
      <c r="Q5" s="202"/>
      <c r="R5" s="5"/>
      <c r="S5" s="58" t="s">
        <v>4</v>
      </c>
      <c r="T5" s="161" t="s">
        <v>49</v>
      </c>
      <c r="U5" s="94" t="s">
        <v>2</v>
      </c>
      <c r="V5" s="201" t="s">
        <v>0</v>
      </c>
      <c r="W5" s="202"/>
      <c r="X5" s="6"/>
      <c r="Y5" s="58" t="s">
        <v>4</v>
      </c>
      <c r="Z5" s="161" t="s">
        <v>49</v>
      </c>
      <c r="AA5" s="59" t="s">
        <v>2</v>
      </c>
      <c r="AB5" s="201" t="s">
        <v>0</v>
      </c>
      <c r="AC5" s="202"/>
      <c r="AD5" s="5"/>
      <c r="AE5" s="58" t="s">
        <v>4</v>
      </c>
      <c r="AF5" s="161" t="s">
        <v>49</v>
      </c>
      <c r="AG5" s="94" t="s">
        <v>2</v>
      </c>
      <c r="AH5" s="201" t="s">
        <v>0</v>
      </c>
      <c r="AI5" s="202"/>
      <c r="AJ5" s="6"/>
      <c r="AK5" s="58" t="s">
        <v>4</v>
      </c>
      <c r="AL5" s="161" t="s">
        <v>49</v>
      </c>
      <c r="AM5" s="59" t="s">
        <v>2</v>
      </c>
      <c r="AN5" s="201" t="s">
        <v>0</v>
      </c>
      <c r="AO5" s="202"/>
      <c r="AP5" s="5"/>
      <c r="AQ5" s="58" t="s">
        <v>4</v>
      </c>
      <c r="AR5" s="161" t="s">
        <v>49</v>
      </c>
      <c r="AS5" s="94" t="s">
        <v>2</v>
      </c>
      <c r="AT5" s="201" t="s">
        <v>0</v>
      </c>
      <c r="AU5" s="202"/>
      <c r="AV5" s="6"/>
      <c r="AW5" s="58" t="s">
        <v>4</v>
      </c>
      <c r="AX5" s="161" t="s">
        <v>49</v>
      </c>
      <c r="AY5" s="59" t="s">
        <v>2</v>
      </c>
      <c r="AZ5" s="201" t="s">
        <v>0</v>
      </c>
      <c r="BA5" s="202"/>
    </row>
    <row r="6" spans="1:53" s="3" customFormat="1" ht="17.25" x14ac:dyDescent="0.25">
      <c r="A6" s="60" t="s">
        <v>3</v>
      </c>
      <c r="B6" s="162" t="s">
        <v>1</v>
      </c>
      <c r="C6" s="61" t="s">
        <v>1</v>
      </c>
      <c r="D6" s="61" t="s">
        <v>5</v>
      </c>
      <c r="E6" s="62" t="s">
        <v>6</v>
      </c>
      <c r="F6" s="98"/>
      <c r="G6" s="60" t="s">
        <v>3</v>
      </c>
      <c r="H6" s="162" t="s">
        <v>1</v>
      </c>
      <c r="I6" s="61" t="s">
        <v>1</v>
      </c>
      <c r="J6" s="61" t="s">
        <v>5</v>
      </c>
      <c r="K6" s="62" t="s">
        <v>6</v>
      </c>
      <c r="L6" s="5"/>
      <c r="M6" s="60" t="s">
        <v>3</v>
      </c>
      <c r="N6" s="162" t="s">
        <v>1</v>
      </c>
      <c r="O6" s="61" t="s">
        <v>1</v>
      </c>
      <c r="P6" s="61" t="s">
        <v>5</v>
      </c>
      <c r="Q6" s="62" t="s">
        <v>6</v>
      </c>
      <c r="R6" s="5"/>
      <c r="S6" s="60" t="s">
        <v>3</v>
      </c>
      <c r="T6" s="162" t="s">
        <v>1</v>
      </c>
      <c r="U6" s="61" t="s">
        <v>1</v>
      </c>
      <c r="V6" s="61" t="s">
        <v>5</v>
      </c>
      <c r="W6" s="62" t="s">
        <v>6</v>
      </c>
      <c r="X6" s="6"/>
      <c r="Y6" s="60" t="s">
        <v>3</v>
      </c>
      <c r="Z6" s="162" t="s">
        <v>1</v>
      </c>
      <c r="AA6" s="61" t="s">
        <v>1</v>
      </c>
      <c r="AB6" s="61" t="s">
        <v>5</v>
      </c>
      <c r="AC6" s="62" t="s">
        <v>6</v>
      </c>
      <c r="AD6" s="5"/>
      <c r="AE6" s="60" t="s">
        <v>3</v>
      </c>
      <c r="AF6" s="162" t="s">
        <v>1</v>
      </c>
      <c r="AG6" s="61" t="s">
        <v>1</v>
      </c>
      <c r="AH6" s="61" t="s">
        <v>5</v>
      </c>
      <c r="AI6" s="62" t="s">
        <v>6</v>
      </c>
      <c r="AJ6" s="6"/>
      <c r="AK6" s="60" t="s">
        <v>3</v>
      </c>
      <c r="AL6" s="162" t="s">
        <v>1</v>
      </c>
      <c r="AM6" s="61" t="s">
        <v>1</v>
      </c>
      <c r="AN6" s="61" t="s">
        <v>5</v>
      </c>
      <c r="AO6" s="62" t="s">
        <v>6</v>
      </c>
      <c r="AP6" s="5"/>
      <c r="AQ6" s="60" t="s">
        <v>3</v>
      </c>
      <c r="AR6" s="162" t="s">
        <v>1</v>
      </c>
      <c r="AS6" s="61" t="s">
        <v>1</v>
      </c>
      <c r="AT6" s="61" t="s">
        <v>5</v>
      </c>
      <c r="AU6" s="62" t="s">
        <v>6</v>
      </c>
      <c r="AV6" s="6"/>
      <c r="AW6" s="60" t="s">
        <v>3</v>
      </c>
      <c r="AX6" s="162" t="s">
        <v>1</v>
      </c>
      <c r="AY6" s="61" t="s">
        <v>1</v>
      </c>
      <c r="AZ6" s="61" t="s">
        <v>5</v>
      </c>
      <c r="BA6" s="62" t="s">
        <v>6</v>
      </c>
    </row>
    <row r="7" spans="1:53" s="3" customFormat="1" x14ac:dyDescent="0.25">
      <c r="A7" s="13">
        <v>14.6</v>
      </c>
      <c r="B7" s="168">
        <f>$D$2-C7</f>
        <v>297.16699999999997</v>
      </c>
      <c r="C7" s="14">
        <v>1.41</v>
      </c>
      <c r="D7" s="15">
        <f t="shared" ref="D7:D38" si="0">A7/C7</f>
        <v>10.354609929078014</v>
      </c>
      <c r="E7" s="16">
        <f>D7*55.9</f>
        <v>578.82269503546104</v>
      </c>
      <c r="F7" s="97"/>
      <c r="G7" s="13">
        <v>12.7</v>
      </c>
      <c r="H7" s="167">
        <v>297.16699999999997</v>
      </c>
      <c r="I7" s="14">
        <v>0.59</v>
      </c>
      <c r="J7" s="15">
        <f t="shared" ref="J7:J38" si="1">G7/I7</f>
        <v>21.525423728813561</v>
      </c>
      <c r="K7" s="16">
        <f>J7*55.9</f>
        <v>1203.2711864406781</v>
      </c>
      <c r="L7" s="9"/>
      <c r="M7" s="13">
        <v>26.3</v>
      </c>
      <c r="N7" s="167">
        <v>297.16699999999997</v>
      </c>
      <c r="O7" s="14">
        <v>0.94</v>
      </c>
      <c r="P7" s="15">
        <f t="shared" ref="P7:P38" si="2">M7/O7</f>
        <v>27.978723404255323</v>
      </c>
      <c r="Q7" s="16">
        <f>P7*55.9</f>
        <v>1564.0106382978724</v>
      </c>
      <c r="R7" s="9"/>
      <c r="S7" s="13">
        <v>18.2</v>
      </c>
      <c r="T7" s="167">
        <v>297.16699999999997</v>
      </c>
      <c r="U7" s="14">
        <v>0.48</v>
      </c>
      <c r="V7" s="15">
        <f t="shared" ref="V7:V38" si="3">S7/U7</f>
        <v>37.916666666666664</v>
      </c>
      <c r="W7" s="16">
        <f>V7*55.9</f>
        <v>2119.5416666666665</v>
      </c>
      <c r="X7" s="87"/>
      <c r="Y7" s="13">
        <v>22.8</v>
      </c>
      <c r="Z7" s="167">
        <v>297.16699999999997</v>
      </c>
      <c r="AA7" s="14">
        <v>0.69</v>
      </c>
      <c r="AB7" s="15">
        <f t="shared" ref="AB7:AB38" si="4">Y7/AA7</f>
        <v>33.04347826086957</v>
      </c>
      <c r="AC7" s="16">
        <f>AB7*55.9</f>
        <v>1847.130434782609</v>
      </c>
      <c r="AD7" s="9"/>
      <c r="AE7" s="13">
        <v>14.6</v>
      </c>
      <c r="AF7" s="167">
        <v>297.16699999999997</v>
      </c>
      <c r="AG7" s="14">
        <v>0.73</v>
      </c>
      <c r="AH7" s="15">
        <f t="shared" ref="AH7:AH38" si="5">AE7/AG7</f>
        <v>20</v>
      </c>
      <c r="AI7" s="16">
        <f>AH7*55.9</f>
        <v>1118</v>
      </c>
      <c r="AJ7" s="87"/>
      <c r="AK7" s="13">
        <v>21.5</v>
      </c>
      <c r="AL7" s="167">
        <v>297.16699999999997</v>
      </c>
      <c r="AM7" s="14">
        <v>0.52</v>
      </c>
      <c r="AN7" s="15">
        <f t="shared" ref="AN7:AN38" si="6">AK7/AM7</f>
        <v>41.346153846153847</v>
      </c>
      <c r="AO7" s="16">
        <f>AN7*55.9</f>
        <v>2311.25</v>
      </c>
      <c r="AP7" s="9"/>
      <c r="AQ7" s="13">
        <v>16.5</v>
      </c>
      <c r="AR7" s="167">
        <v>297.16699999999997</v>
      </c>
      <c r="AS7" s="14">
        <v>0.71</v>
      </c>
      <c r="AT7" s="15">
        <f t="shared" ref="AT7:AT38" si="7">AQ7/AS7</f>
        <v>23.239436619718312</v>
      </c>
      <c r="AU7" s="16">
        <f>AT7*55.9</f>
        <v>1299.0845070422536</v>
      </c>
      <c r="AV7" s="87"/>
      <c r="AW7" s="13">
        <v>21.3</v>
      </c>
      <c r="AX7" s="167">
        <v>297.16699999999997</v>
      </c>
      <c r="AY7" s="14">
        <v>0.38</v>
      </c>
      <c r="AZ7" s="15">
        <f t="shared" ref="AZ7:AZ38" si="8">AW7/AY7</f>
        <v>56.05263157894737</v>
      </c>
      <c r="BA7" s="16">
        <f>AZ7*55.9</f>
        <v>3133.3421052631579</v>
      </c>
    </row>
    <row r="8" spans="1:53" s="3" customFormat="1" x14ac:dyDescent="0.25">
      <c r="A8" s="13">
        <v>57.9</v>
      </c>
      <c r="B8" s="145">
        <f t="shared" ref="B8:B71" si="9">$D$2-C8</f>
        <v>296.48700000000002</v>
      </c>
      <c r="C8" s="14">
        <v>2.09</v>
      </c>
      <c r="D8" s="15">
        <f t="shared" si="0"/>
        <v>27.703349282296653</v>
      </c>
      <c r="E8" s="16">
        <f t="shared" ref="E8:E65" si="10">D8*55.9</f>
        <v>1548.6172248803828</v>
      </c>
      <c r="F8" s="97"/>
      <c r="G8" s="13">
        <v>18.899999999999999</v>
      </c>
      <c r="H8" s="167">
        <v>296.48700000000002</v>
      </c>
      <c r="I8" s="14">
        <v>1.23</v>
      </c>
      <c r="J8" s="15">
        <f t="shared" si="1"/>
        <v>15.365853658536585</v>
      </c>
      <c r="K8" s="16">
        <f t="shared" ref="K8:K71" si="11">J8*55.9</f>
        <v>858.95121951219505</v>
      </c>
      <c r="L8" s="9"/>
      <c r="M8" s="13">
        <v>37.4</v>
      </c>
      <c r="N8" s="167">
        <v>296.48700000000002</v>
      </c>
      <c r="O8" s="14">
        <v>1.63</v>
      </c>
      <c r="P8" s="15">
        <f t="shared" si="2"/>
        <v>22.94478527607362</v>
      </c>
      <c r="Q8" s="16">
        <f t="shared" ref="Q8:Q65" si="12">P8*55.9</f>
        <v>1282.6134969325153</v>
      </c>
      <c r="R8" s="9"/>
      <c r="S8" s="13">
        <v>36.799999999999997</v>
      </c>
      <c r="T8" s="167">
        <v>296.48700000000002</v>
      </c>
      <c r="U8" s="14">
        <v>1.44</v>
      </c>
      <c r="V8" s="15">
        <f t="shared" si="3"/>
        <v>25.555555555555554</v>
      </c>
      <c r="W8" s="16">
        <f t="shared" ref="W8:W71" si="13">V8*55.9</f>
        <v>1428.5555555555554</v>
      </c>
      <c r="X8" s="87"/>
      <c r="Y8" s="13">
        <v>34.1</v>
      </c>
      <c r="Z8" s="167">
        <v>296.48700000000002</v>
      </c>
      <c r="AA8" s="14">
        <v>1.29</v>
      </c>
      <c r="AB8" s="15">
        <f t="shared" si="4"/>
        <v>26.434108527131784</v>
      </c>
      <c r="AC8" s="16">
        <f t="shared" ref="AC8:AC65" si="14">AB8*55.9</f>
        <v>1477.6666666666667</v>
      </c>
      <c r="AD8" s="9"/>
      <c r="AE8" s="13">
        <v>57.9</v>
      </c>
      <c r="AF8" s="167">
        <v>296.48700000000002</v>
      </c>
      <c r="AG8" s="14">
        <v>2.1</v>
      </c>
      <c r="AH8" s="15">
        <f t="shared" si="5"/>
        <v>27.571428571428569</v>
      </c>
      <c r="AI8" s="16">
        <f t="shared" ref="AI8:AI71" si="15">AH8*55.9</f>
        <v>1541.242857142857</v>
      </c>
      <c r="AJ8" s="87"/>
      <c r="AK8" s="13">
        <v>31.5</v>
      </c>
      <c r="AL8" s="167">
        <v>296.48700000000002</v>
      </c>
      <c r="AM8" s="14">
        <v>1.04</v>
      </c>
      <c r="AN8" s="15">
        <f t="shared" si="6"/>
        <v>30.288461538461537</v>
      </c>
      <c r="AO8" s="16">
        <f t="shared" ref="AO8:AO65" si="16">AN8*55.9</f>
        <v>1693.1249999999998</v>
      </c>
      <c r="AP8" s="9"/>
      <c r="AQ8" s="13">
        <v>11.8</v>
      </c>
      <c r="AR8" s="167">
        <v>296.48700000000002</v>
      </c>
      <c r="AS8" s="14">
        <v>1.33</v>
      </c>
      <c r="AT8" s="15">
        <f t="shared" si="7"/>
        <v>8.8721804511278197</v>
      </c>
      <c r="AU8" s="16">
        <f t="shared" ref="AU8:AU71" si="17">AT8*55.9</f>
        <v>495.95488721804509</v>
      </c>
      <c r="AV8" s="87"/>
      <c r="AW8" s="13">
        <v>44.5</v>
      </c>
      <c r="AX8" s="167">
        <v>296.48700000000002</v>
      </c>
      <c r="AY8" s="14">
        <v>1.72</v>
      </c>
      <c r="AZ8" s="15">
        <f t="shared" si="8"/>
        <v>25.872093023255815</v>
      </c>
      <c r="BA8" s="16">
        <f t="shared" ref="BA8:BA65" si="18">AZ8*55.9</f>
        <v>1446.25</v>
      </c>
    </row>
    <row r="9" spans="1:53" s="3" customFormat="1" x14ac:dyDescent="0.25">
      <c r="A9" s="13">
        <v>51</v>
      </c>
      <c r="B9" s="145">
        <f t="shared" si="9"/>
        <v>295.93700000000001</v>
      </c>
      <c r="C9" s="14">
        <v>2.64</v>
      </c>
      <c r="D9" s="15">
        <f t="shared" si="0"/>
        <v>19.318181818181817</v>
      </c>
      <c r="E9" s="16">
        <f t="shared" si="10"/>
        <v>1079.8863636363635</v>
      </c>
      <c r="F9" s="97"/>
      <c r="G9" s="13">
        <v>33.6</v>
      </c>
      <c r="H9" s="167">
        <v>295.93700000000001</v>
      </c>
      <c r="I9" s="14">
        <v>1.76</v>
      </c>
      <c r="J9" s="15">
        <f t="shared" si="1"/>
        <v>19.09090909090909</v>
      </c>
      <c r="K9" s="16">
        <f t="shared" si="11"/>
        <v>1067.181818181818</v>
      </c>
      <c r="L9" s="9"/>
      <c r="M9" s="13">
        <v>45.6</v>
      </c>
      <c r="N9" s="167">
        <v>295.93700000000001</v>
      </c>
      <c r="O9" s="14">
        <v>2.04</v>
      </c>
      <c r="P9" s="15">
        <f t="shared" si="2"/>
        <v>22.352941176470587</v>
      </c>
      <c r="Q9" s="16">
        <f t="shared" si="12"/>
        <v>1249.5294117647059</v>
      </c>
      <c r="R9" s="9"/>
      <c r="S9" s="13">
        <v>45.4</v>
      </c>
      <c r="T9" s="167">
        <v>295.93700000000001</v>
      </c>
      <c r="U9" s="14">
        <v>1.91</v>
      </c>
      <c r="V9" s="15">
        <f t="shared" si="3"/>
        <v>23.769633507853403</v>
      </c>
      <c r="W9" s="16">
        <f t="shared" si="13"/>
        <v>1328.7225130890051</v>
      </c>
      <c r="X9" s="87"/>
      <c r="Y9" s="13">
        <v>52.5</v>
      </c>
      <c r="Z9" s="167">
        <v>295.93700000000001</v>
      </c>
      <c r="AA9" s="14">
        <v>2.31</v>
      </c>
      <c r="AB9" s="15">
        <f t="shared" si="4"/>
        <v>22.727272727272727</v>
      </c>
      <c r="AC9" s="16">
        <f t="shared" si="14"/>
        <v>1270.4545454545455</v>
      </c>
      <c r="AD9" s="9"/>
      <c r="AE9" s="13">
        <v>51</v>
      </c>
      <c r="AF9" s="167">
        <v>295.93700000000001</v>
      </c>
      <c r="AG9" s="14">
        <v>2.29</v>
      </c>
      <c r="AH9" s="15">
        <f t="shared" si="5"/>
        <v>22.270742358078603</v>
      </c>
      <c r="AI9" s="16">
        <f t="shared" si="15"/>
        <v>1244.9344978165939</v>
      </c>
      <c r="AJ9" s="87"/>
      <c r="AK9" s="13">
        <v>50.5</v>
      </c>
      <c r="AL9" s="167">
        <v>295.93700000000001</v>
      </c>
      <c r="AM9" s="14">
        <v>2.15</v>
      </c>
      <c r="AN9" s="15">
        <f t="shared" si="6"/>
        <v>23.488372093023258</v>
      </c>
      <c r="AO9" s="16">
        <f t="shared" si="16"/>
        <v>1313.0000000000002</v>
      </c>
      <c r="AP9" s="9"/>
      <c r="AQ9" s="13">
        <v>27.7</v>
      </c>
      <c r="AR9" s="167">
        <v>295.93700000000001</v>
      </c>
      <c r="AS9" s="14">
        <v>1.73</v>
      </c>
      <c r="AT9" s="15">
        <f t="shared" si="7"/>
        <v>16.01156069364162</v>
      </c>
      <c r="AU9" s="16">
        <f t="shared" si="17"/>
        <v>895.04624277456651</v>
      </c>
      <c r="AV9" s="87"/>
      <c r="AW9" s="13">
        <v>48.7</v>
      </c>
      <c r="AX9" s="167">
        <v>295.93700000000001</v>
      </c>
      <c r="AY9" s="14">
        <v>1.98</v>
      </c>
      <c r="AZ9" s="15">
        <f t="shared" si="8"/>
        <v>24.595959595959599</v>
      </c>
      <c r="BA9" s="16">
        <f t="shared" si="18"/>
        <v>1374.9141414141416</v>
      </c>
    </row>
    <row r="10" spans="1:53" s="3" customFormat="1" x14ac:dyDescent="0.25">
      <c r="A10" s="13">
        <v>52.2</v>
      </c>
      <c r="B10" s="145">
        <f t="shared" si="9"/>
        <v>295.59699999999998</v>
      </c>
      <c r="C10" s="14">
        <v>2.98</v>
      </c>
      <c r="D10" s="15">
        <f t="shared" si="0"/>
        <v>17.516778523489933</v>
      </c>
      <c r="E10" s="16">
        <f t="shared" si="10"/>
        <v>979.18791946308727</v>
      </c>
      <c r="F10" s="97"/>
      <c r="G10" s="13">
        <v>42.4</v>
      </c>
      <c r="H10" s="167">
        <v>295.59699999999998</v>
      </c>
      <c r="I10" s="14">
        <v>2.81</v>
      </c>
      <c r="J10" s="15">
        <f t="shared" si="1"/>
        <v>15.088967971530248</v>
      </c>
      <c r="K10" s="16">
        <f t="shared" si="11"/>
        <v>843.47330960854083</v>
      </c>
      <c r="L10" s="9"/>
      <c r="M10" s="13">
        <v>51</v>
      </c>
      <c r="N10" s="167">
        <v>295.59699999999998</v>
      </c>
      <c r="O10" s="14">
        <v>2.31</v>
      </c>
      <c r="P10" s="15">
        <f t="shared" si="2"/>
        <v>22.077922077922079</v>
      </c>
      <c r="Q10" s="16">
        <f t="shared" si="12"/>
        <v>1234.1558441558441</v>
      </c>
      <c r="R10" s="9"/>
      <c r="S10" s="13">
        <v>50.6</v>
      </c>
      <c r="T10" s="167">
        <v>295.59699999999998</v>
      </c>
      <c r="U10" s="14">
        <v>2.13</v>
      </c>
      <c r="V10" s="15">
        <f t="shared" si="3"/>
        <v>23.75586854460094</v>
      </c>
      <c r="W10" s="16">
        <f t="shared" si="13"/>
        <v>1327.9530516431926</v>
      </c>
      <c r="X10" s="87"/>
      <c r="Y10" s="13">
        <v>61.7</v>
      </c>
      <c r="Z10" s="167">
        <v>295.59699999999998</v>
      </c>
      <c r="AA10" s="14">
        <v>2.73</v>
      </c>
      <c r="AB10" s="15">
        <f t="shared" si="4"/>
        <v>22.600732600732602</v>
      </c>
      <c r="AC10" s="16">
        <f t="shared" si="14"/>
        <v>1263.3809523809525</v>
      </c>
      <c r="AD10" s="9"/>
      <c r="AE10" s="13">
        <v>52.2</v>
      </c>
      <c r="AF10" s="167">
        <v>295.59699999999998</v>
      </c>
      <c r="AG10" s="14">
        <v>2.71</v>
      </c>
      <c r="AH10" s="15">
        <f t="shared" si="5"/>
        <v>19.2619926199262</v>
      </c>
      <c r="AI10" s="16">
        <f t="shared" si="15"/>
        <v>1076.7453874538746</v>
      </c>
      <c r="AJ10" s="87"/>
      <c r="AK10" s="13">
        <v>57</v>
      </c>
      <c r="AL10" s="167">
        <v>295.59699999999998</v>
      </c>
      <c r="AM10" s="14">
        <v>2.4900000000000002</v>
      </c>
      <c r="AN10" s="15">
        <f t="shared" si="6"/>
        <v>22.891566265060238</v>
      </c>
      <c r="AO10" s="16">
        <f t="shared" si="16"/>
        <v>1279.6385542168673</v>
      </c>
      <c r="AP10" s="9"/>
      <c r="AQ10" s="13">
        <v>52.1</v>
      </c>
      <c r="AR10" s="167">
        <v>295.59699999999998</v>
      </c>
      <c r="AS10" s="14">
        <v>2.08</v>
      </c>
      <c r="AT10" s="15">
        <f t="shared" si="7"/>
        <v>25.048076923076923</v>
      </c>
      <c r="AU10" s="16">
        <f t="shared" si="17"/>
        <v>1400.1875</v>
      </c>
      <c r="AV10" s="87"/>
      <c r="AW10" s="13">
        <v>55.2</v>
      </c>
      <c r="AX10" s="167">
        <v>295.59699999999998</v>
      </c>
      <c r="AY10" s="14">
        <v>2.4</v>
      </c>
      <c r="AZ10" s="15">
        <f t="shared" si="8"/>
        <v>23.000000000000004</v>
      </c>
      <c r="BA10" s="16">
        <f t="shared" si="18"/>
        <v>1285.7000000000003</v>
      </c>
    </row>
    <row r="11" spans="1:53" s="3" customFormat="1" x14ac:dyDescent="0.25">
      <c r="A11" s="13">
        <v>84.4</v>
      </c>
      <c r="B11" s="145">
        <f t="shared" si="9"/>
        <v>295.34699999999998</v>
      </c>
      <c r="C11" s="14">
        <v>3.23</v>
      </c>
      <c r="D11" s="15">
        <f t="shared" si="0"/>
        <v>26.130030959752325</v>
      </c>
      <c r="E11" s="16">
        <f t="shared" si="10"/>
        <v>1460.6687306501549</v>
      </c>
      <c r="F11" s="97"/>
      <c r="G11" s="13">
        <v>47</v>
      </c>
      <c r="H11" s="167">
        <v>295.34699999999998</v>
      </c>
      <c r="I11" s="14">
        <v>3.38</v>
      </c>
      <c r="J11" s="15">
        <f t="shared" si="1"/>
        <v>13.905325443786984</v>
      </c>
      <c r="K11" s="16">
        <f t="shared" si="11"/>
        <v>777.30769230769238</v>
      </c>
      <c r="L11" s="9"/>
      <c r="M11" s="13">
        <v>75.400000000000006</v>
      </c>
      <c r="N11" s="167">
        <v>295.34699999999998</v>
      </c>
      <c r="O11" s="14">
        <v>3.46</v>
      </c>
      <c r="P11" s="15">
        <f t="shared" si="2"/>
        <v>21.79190751445087</v>
      </c>
      <c r="Q11" s="16">
        <f t="shared" si="12"/>
        <v>1218.1676300578035</v>
      </c>
      <c r="R11" s="9"/>
      <c r="S11" s="13">
        <v>53.5</v>
      </c>
      <c r="T11" s="167">
        <v>295.34699999999998</v>
      </c>
      <c r="U11" s="14">
        <v>2.2999999999999998</v>
      </c>
      <c r="V11" s="15">
        <f t="shared" si="3"/>
        <v>23.260869565217394</v>
      </c>
      <c r="W11" s="16">
        <f t="shared" si="13"/>
        <v>1300.2826086956522</v>
      </c>
      <c r="X11" s="87"/>
      <c r="Y11" s="13">
        <v>71.5</v>
      </c>
      <c r="Z11" s="167">
        <v>295.34699999999998</v>
      </c>
      <c r="AA11" s="14">
        <v>3.21</v>
      </c>
      <c r="AB11" s="15">
        <f t="shared" si="4"/>
        <v>22.274143302180686</v>
      </c>
      <c r="AC11" s="16">
        <f t="shared" si="14"/>
        <v>1245.1246105919004</v>
      </c>
      <c r="AD11" s="9"/>
      <c r="AE11" s="13">
        <v>84.4</v>
      </c>
      <c r="AF11" s="167">
        <v>295.34699999999998</v>
      </c>
      <c r="AG11" s="14">
        <v>3.31</v>
      </c>
      <c r="AH11" s="15">
        <f t="shared" si="5"/>
        <v>25.498489425981873</v>
      </c>
      <c r="AI11" s="16">
        <f t="shared" si="15"/>
        <v>1425.3655589123866</v>
      </c>
      <c r="AJ11" s="87"/>
      <c r="AK11" s="13">
        <v>68.2</v>
      </c>
      <c r="AL11" s="167">
        <v>295.34699999999998</v>
      </c>
      <c r="AM11" s="14">
        <v>3.06</v>
      </c>
      <c r="AN11" s="15">
        <f t="shared" si="6"/>
        <v>22.287581699346404</v>
      </c>
      <c r="AO11" s="16">
        <f t="shared" si="16"/>
        <v>1245.875816993464</v>
      </c>
      <c r="AP11" s="9"/>
      <c r="AQ11" s="13">
        <v>46.6</v>
      </c>
      <c r="AR11" s="167">
        <v>295.34699999999998</v>
      </c>
      <c r="AS11" s="14">
        <v>3.31</v>
      </c>
      <c r="AT11" s="15">
        <f t="shared" si="7"/>
        <v>14.078549848942599</v>
      </c>
      <c r="AU11" s="16">
        <f t="shared" si="17"/>
        <v>786.99093655589127</v>
      </c>
      <c r="AV11" s="87"/>
      <c r="AW11" s="13">
        <v>65.400000000000006</v>
      </c>
      <c r="AX11" s="167">
        <v>295.34699999999998</v>
      </c>
      <c r="AY11" s="14">
        <v>3.02</v>
      </c>
      <c r="AZ11" s="15">
        <f t="shared" si="8"/>
        <v>21.65562913907285</v>
      </c>
      <c r="BA11" s="16">
        <f t="shared" si="18"/>
        <v>1210.5496688741723</v>
      </c>
    </row>
    <row r="12" spans="1:53" s="3" customFormat="1" x14ac:dyDescent="0.25">
      <c r="A12" s="13">
        <v>73</v>
      </c>
      <c r="B12" s="145">
        <f t="shared" si="9"/>
        <v>294.74700000000001</v>
      </c>
      <c r="C12" s="14">
        <v>3.83</v>
      </c>
      <c r="D12" s="15">
        <f t="shared" si="0"/>
        <v>19.060052219321147</v>
      </c>
      <c r="E12" s="16">
        <f t="shared" si="10"/>
        <v>1065.4569190600521</v>
      </c>
      <c r="F12" s="97"/>
      <c r="G12" s="13">
        <v>57.9</v>
      </c>
      <c r="H12" s="167">
        <v>294.74700000000001</v>
      </c>
      <c r="I12" s="14">
        <v>3.59</v>
      </c>
      <c r="J12" s="15">
        <f t="shared" si="1"/>
        <v>16.128133704735376</v>
      </c>
      <c r="K12" s="16">
        <f t="shared" si="11"/>
        <v>901.56267409470752</v>
      </c>
      <c r="L12" s="9"/>
      <c r="M12" s="13">
        <v>79.2</v>
      </c>
      <c r="N12" s="167">
        <v>294.74700000000001</v>
      </c>
      <c r="O12" s="14">
        <v>3.69</v>
      </c>
      <c r="P12" s="15">
        <f t="shared" si="2"/>
        <v>21.463414634146343</v>
      </c>
      <c r="Q12" s="16">
        <f t="shared" si="12"/>
        <v>1199.8048780487804</v>
      </c>
      <c r="R12" s="9"/>
      <c r="S12" s="13">
        <v>65.599999999999994</v>
      </c>
      <c r="T12" s="167">
        <v>294.74700000000001</v>
      </c>
      <c r="U12" s="14">
        <v>2.92</v>
      </c>
      <c r="V12" s="15">
        <f t="shared" si="3"/>
        <v>22.465753424657532</v>
      </c>
      <c r="W12" s="16">
        <f t="shared" si="13"/>
        <v>1255.8356164383561</v>
      </c>
      <c r="X12" s="87"/>
      <c r="Y12" s="13">
        <v>76.8</v>
      </c>
      <c r="Z12" s="167">
        <v>294.74700000000001</v>
      </c>
      <c r="AA12" s="14">
        <v>3.45</v>
      </c>
      <c r="AB12" s="15">
        <f t="shared" si="4"/>
        <v>22.260869565217391</v>
      </c>
      <c r="AC12" s="16">
        <f t="shared" si="14"/>
        <v>1244.3826086956522</v>
      </c>
      <c r="AD12" s="9"/>
      <c r="AE12" s="13">
        <v>73</v>
      </c>
      <c r="AF12" s="167">
        <v>294.74700000000001</v>
      </c>
      <c r="AG12" s="14">
        <v>3.54</v>
      </c>
      <c r="AH12" s="15">
        <f t="shared" si="5"/>
        <v>20.621468926553671</v>
      </c>
      <c r="AI12" s="16">
        <f t="shared" si="15"/>
        <v>1152.7401129943503</v>
      </c>
      <c r="AJ12" s="87"/>
      <c r="AK12" s="13">
        <v>74.7</v>
      </c>
      <c r="AL12" s="167">
        <v>294.74700000000001</v>
      </c>
      <c r="AM12" s="14">
        <v>3.43</v>
      </c>
      <c r="AN12" s="15">
        <f t="shared" si="6"/>
        <v>21.778425655976676</v>
      </c>
      <c r="AO12" s="16">
        <f t="shared" si="16"/>
        <v>1217.4139941690962</v>
      </c>
      <c r="AP12" s="9"/>
      <c r="AQ12" s="13">
        <v>53.3</v>
      </c>
      <c r="AR12" s="167">
        <v>294.74700000000001</v>
      </c>
      <c r="AS12" s="14">
        <v>3.69</v>
      </c>
      <c r="AT12" s="15">
        <f t="shared" si="7"/>
        <v>14.444444444444445</v>
      </c>
      <c r="AU12" s="16">
        <f t="shared" si="17"/>
        <v>807.44444444444446</v>
      </c>
      <c r="AV12" s="87"/>
      <c r="AW12" s="13">
        <v>74</v>
      </c>
      <c r="AX12" s="167">
        <v>294.74700000000001</v>
      </c>
      <c r="AY12" s="14">
        <v>3.46</v>
      </c>
      <c r="AZ12" s="15">
        <f t="shared" si="8"/>
        <v>21.387283236994222</v>
      </c>
      <c r="BA12" s="16">
        <f t="shared" si="18"/>
        <v>1195.5491329479769</v>
      </c>
    </row>
    <row r="13" spans="1:53" s="3" customFormat="1" x14ac:dyDescent="0.25">
      <c r="A13" s="13">
        <v>73.5</v>
      </c>
      <c r="B13" s="145">
        <f t="shared" si="9"/>
        <v>294.33699999999999</v>
      </c>
      <c r="C13" s="14">
        <v>4.24</v>
      </c>
      <c r="D13" s="15">
        <f t="shared" si="0"/>
        <v>17.334905660377359</v>
      </c>
      <c r="E13" s="16">
        <f t="shared" si="10"/>
        <v>969.02122641509436</v>
      </c>
      <c r="F13" s="97"/>
      <c r="G13" s="13">
        <v>64.900000000000006</v>
      </c>
      <c r="H13" s="167">
        <v>294.33699999999999</v>
      </c>
      <c r="I13" s="14">
        <v>3.79</v>
      </c>
      <c r="J13" s="15">
        <f t="shared" si="1"/>
        <v>17.124010554089711</v>
      </c>
      <c r="K13" s="16">
        <f t="shared" si="11"/>
        <v>957.23218997361482</v>
      </c>
      <c r="L13" s="9"/>
      <c r="M13" s="13">
        <v>81.2</v>
      </c>
      <c r="N13" s="167">
        <v>294.33699999999999</v>
      </c>
      <c r="O13" s="14">
        <v>3.72</v>
      </c>
      <c r="P13" s="15">
        <f t="shared" si="2"/>
        <v>21.827956989247312</v>
      </c>
      <c r="Q13" s="16">
        <f t="shared" si="12"/>
        <v>1220.1827956989248</v>
      </c>
      <c r="R13" s="9"/>
      <c r="S13" s="13">
        <v>74.599999999999994</v>
      </c>
      <c r="T13" s="167">
        <v>294.33699999999999</v>
      </c>
      <c r="U13" s="14">
        <v>3.35</v>
      </c>
      <c r="V13" s="15">
        <f t="shared" si="3"/>
        <v>22.268656716417908</v>
      </c>
      <c r="W13" s="16">
        <f t="shared" si="13"/>
        <v>1244.8179104477611</v>
      </c>
      <c r="X13" s="87"/>
      <c r="Y13" s="13">
        <v>79.900000000000006</v>
      </c>
      <c r="Z13" s="167">
        <v>294.33699999999999</v>
      </c>
      <c r="AA13" s="14">
        <v>3.63</v>
      </c>
      <c r="AB13" s="15">
        <f t="shared" si="4"/>
        <v>22.01101928374656</v>
      </c>
      <c r="AC13" s="16">
        <f t="shared" si="14"/>
        <v>1230.4159779614326</v>
      </c>
      <c r="AD13" s="9"/>
      <c r="AE13" s="13">
        <v>73.5</v>
      </c>
      <c r="AF13" s="167">
        <v>294.33699999999999</v>
      </c>
      <c r="AG13" s="14">
        <v>3.79</v>
      </c>
      <c r="AH13" s="15">
        <f t="shared" si="5"/>
        <v>19.393139841688654</v>
      </c>
      <c r="AI13" s="16">
        <f t="shared" si="15"/>
        <v>1084.0765171503958</v>
      </c>
      <c r="AJ13" s="87"/>
      <c r="AK13" s="13">
        <v>78.8</v>
      </c>
      <c r="AL13" s="167">
        <v>294.33699999999999</v>
      </c>
      <c r="AM13" s="14">
        <v>3.64</v>
      </c>
      <c r="AN13" s="15">
        <f t="shared" si="6"/>
        <v>21.648351648351646</v>
      </c>
      <c r="AO13" s="16">
        <f t="shared" si="16"/>
        <v>1210.1428571428569</v>
      </c>
      <c r="AP13" s="9"/>
      <c r="AQ13" s="13">
        <v>83.3</v>
      </c>
      <c r="AR13" s="167">
        <v>294.33699999999999</v>
      </c>
      <c r="AS13" s="14">
        <v>3.83</v>
      </c>
      <c r="AT13" s="15">
        <f t="shared" si="7"/>
        <v>21.749347258485638</v>
      </c>
      <c r="AU13" s="16">
        <f t="shared" si="17"/>
        <v>1215.7885117493472</v>
      </c>
      <c r="AV13" s="87"/>
      <c r="AW13" s="13">
        <v>78.3</v>
      </c>
      <c r="AX13" s="167">
        <v>294.33699999999999</v>
      </c>
      <c r="AY13" s="14">
        <v>3.72</v>
      </c>
      <c r="AZ13" s="15">
        <f t="shared" si="8"/>
        <v>21.048387096774192</v>
      </c>
      <c r="BA13" s="16">
        <f t="shared" si="18"/>
        <v>1176.6048387096773</v>
      </c>
    </row>
    <row r="14" spans="1:53" s="3" customFormat="1" x14ac:dyDescent="0.25">
      <c r="A14" s="13">
        <v>87.3</v>
      </c>
      <c r="B14" s="145">
        <f t="shared" si="9"/>
        <v>294.03699999999998</v>
      </c>
      <c r="C14" s="14">
        <v>4.54</v>
      </c>
      <c r="D14" s="15">
        <f t="shared" si="0"/>
        <v>19.229074889867842</v>
      </c>
      <c r="E14" s="16">
        <f t="shared" si="10"/>
        <v>1074.9052863436123</v>
      </c>
      <c r="F14" s="97"/>
      <c r="G14" s="13">
        <v>83.9</v>
      </c>
      <c r="H14" s="167">
        <v>294.03699999999998</v>
      </c>
      <c r="I14" s="14">
        <v>4.1100000000000003</v>
      </c>
      <c r="J14" s="15">
        <f t="shared" si="1"/>
        <v>20.413625304136254</v>
      </c>
      <c r="K14" s="16">
        <f t="shared" si="11"/>
        <v>1141.1216545012167</v>
      </c>
      <c r="L14" s="9"/>
      <c r="M14" s="13">
        <v>93.1</v>
      </c>
      <c r="N14" s="167">
        <v>294.03699999999998</v>
      </c>
      <c r="O14" s="14">
        <v>4.24</v>
      </c>
      <c r="P14" s="15">
        <f t="shared" si="2"/>
        <v>21.957547169811317</v>
      </c>
      <c r="Q14" s="16">
        <f t="shared" si="12"/>
        <v>1227.4268867924525</v>
      </c>
      <c r="R14" s="9"/>
      <c r="S14" s="13">
        <v>78.900000000000006</v>
      </c>
      <c r="T14" s="167">
        <v>294.03699999999998</v>
      </c>
      <c r="U14" s="14">
        <v>3.52</v>
      </c>
      <c r="V14" s="15">
        <f t="shared" si="3"/>
        <v>22.41477272727273</v>
      </c>
      <c r="W14" s="16">
        <f t="shared" si="13"/>
        <v>1252.9857954545455</v>
      </c>
      <c r="X14" s="87"/>
      <c r="Y14" s="13">
        <v>87.2</v>
      </c>
      <c r="Z14" s="167">
        <v>294.03699999999998</v>
      </c>
      <c r="AA14" s="14">
        <v>3.89</v>
      </c>
      <c r="AB14" s="15">
        <f t="shared" si="4"/>
        <v>22.416452442159382</v>
      </c>
      <c r="AC14" s="16">
        <f t="shared" si="14"/>
        <v>1253.0796915167095</v>
      </c>
      <c r="AD14" s="9"/>
      <c r="AE14" s="13">
        <v>87.3</v>
      </c>
      <c r="AF14" s="167">
        <v>294.03699999999998</v>
      </c>
      <c r="AG14" s="14">
        <v>4</v>
      </c>
      <c r="AH14" s="15">
        <f t="shared" si="5"/>
        <v>21.824999999999999</v>
      </c>
      <c r="AI14" s="16">
        <f t="shared" si="15"/>
        <v>1220.0174999999999</v>
      </c>
      <c r="AJ14" s="87"/>
      <c r="AK14" s="13">
        <v>84.2</v>
      </c>
      <c r="AL14" s="167">
        <v>294.03699999999998</v>
      </c>
      <c r="AM14" s="14">
        <v>3.86</v>
      </c>
      <c r="AN14" s="15">
        <f t="shared" si="6"/>
        <v>21.813471502590676</v>
      </c>
      <c r="AO14" s="16">
        <f t="shared" si="16"/>
        <v>1219.3730569948189</v>
      </c>
      <c r="AP14" s="9"/>
      <c r="AQ14" s="13">
        <v>72.400000000000006</v>
      </c>
      <c r="AR14" s="167">
        <v>294.03699999999998</v>
      </c>
      <c r="AS14" s="14">
        <v>4.29</v>
      </c>
      <c r="AT14" s="15">
        <f t="shared" si="7"/>
        <v>16.876456876456878</v>
      </c>
      <c r="AU14" s="16">
        <f t="shared" si="17"/>
        <v>943.39393939393949</v>
      </c>
      <c r="AV14" s="87"/>
      <c r="AW14" s="13">
        <v>82.8</v>
      </c>
      <c r="AX14" s="167">
        <v>294.03699999999998</v>
      </c>
      <c r="AY14" s="14">
        <v>3.93</v>
      </c>
      <c r="AZ14" s="15">
        <f t="shared" si="8"/>
        <v>21.068702290076335</v>
      </c>
      <c r="BA14" s="16">
        <f t="shared" si="18"/>
        <v>1177.740458015267</v>
      </c>
    </row>
    <row r="15" spans="1:53" s="3" customFormat="1" x14ac:dyDescent="0.25">
      <c r="A15" s="13">
        <v>90.2</v>
      </c>
      <c r="B15" s="145">
        <f t="shared" si="9"/>
        <v>293.197</v>
      </c>
      <c r="C15" s="14">
        <v>5.38</v>
      </c>
      <c r="D15" s="15">
        <f t="shared" si="0"/>
        <v>16.765799256505577</v>
      </c>
      <c r="E15" s="16">
        <f t="shared" si="10"/>
        <v>937.20817843866178</v>
      </c>
      <c r="F15" s="97"/>
      <c r="G15" s="13">
        <v>92.6</v>
      </c>
      <c r="H15" s="167">
        <v>293.197</v>
      </c>
      <c r="I15" s="14">
        <v>4.57</v>
      </c>
      <c r="J15" s="15">
        <f t="shared" si="1"/>
        <v>20.262582056892775</v>
      </c>
      <c r="K15" s="16">
        <f t="shared" si="11"/>
        <v>1132.6783369803061</v>
      </c>
      <c r="L15" s="9"/>
      <c r="M15" s="13">
        <v>101.7</v>
      </c>
      <c r="N15" s="167">
        <v>293.197</v>
      </c>
      <c r="O15" s="14">
        <v>4.63</v>
      </c>
      <c r="P15" s="15">
        <f t="shared" si="2"/>
        <v>21.965442764578835</v>
      </c>
      <c r="Q15" s="16">
        <f t="shared" si="12"/>
        <v>1227.8682505399568</v>
      </c>
      <c r="R15" s="9"/>
      <c r="S15" s="13">
        <v>80.5</v>
      </c>
      <c r="T15" s="167">
        <v>293.197</v>
      </c>
      <c r="U15" s="14">
        <v>3.65</v>
      </c>
      <c r="V15" s="15">
        <f t="shared" si="3"/>
        <v>22.054794520547947</v>
      </c>
      <c r="W15" s="16">
        <f t="shared" si="13"/>
        <v>1232.8630136986303</v>
      </c>
      <c r="X15" s="87"/>
      <c r="Y15" s="13">
        <v>99.1</v>
      </c>
      <c r="Z15" s="167">
        <v>293.197</v>
      </c>
      <c r="AA15" s="14">
        <v>4.47</v>
      </c>
      <c r="AB15" s="15">
        <f t="shared" si="4"/>
        <v>22.170022371364652</v>
      </c>
      <c r="AC15" s="16">
        <f t="shared" si="14"/>
        <v>1239.3042505592841</v>
      </c>
      <c r="AD15" s="9"/>
      <c r="AE15" s="13">
        <v>90.2</v>
      </c>
      <c r="AF15" s="167">
        <v>293.197</v>
      </c>
      <c r="AG15" s="14">
        <v>4.4800000000000004</v>
      </c>
      <c r="AH15" s="15">
        <f t="shared" si="5"/>
        <v>20.133928571428569</v>
      </c>
      <c r="AI15" s="16">
        <f t="shared" si="15"/>
        <v>1125.4866071428571</v>
      </c>
      <c r="AJ15" s="87"/>
      <c r="AK15" s="13">
        <v>94.2</v>
      </c>
      <c r="AL15" s="167">
        <v>293.197</v>
      </c>
      <c r="AM15" s="14">
        <v>4.3899999999999997</v>
      </c>
      <c r="AN15" s="15">
        <f t="shared" si="6"/>
        <v>21.457858769931665</v>
      </c>
      <c r="AO15" s="16">
        <f t="shared" si="16"/>
        <v>1199.49430523918</v>
      </c>
      <c r="AP15" s="9"/>
      <c r="AQ15" s="13">
        <v>80.7</v>
      </c>
      <c r="AR15" s="167">
        <v>293.197</v>
      </c>
      <c r="AS15" s="14">
        <v>4.82</v>
      </c>
      <c r="AT15" s="15">
        <f t="shared" si="7"/>
        <v>16.742738589211619</v>
      </c>
      <c r="AU15" s="16">
        <f t="shared" si="17"/>
        <v>935.91908713692953</v>
      </c>
      <c r="AV15" s="87"/>
      <c r="AW15" s="13">
        <v>94</v>
      </c>
      <c r="AX15" s="167">
        <v>293.197</v>
      </c>
      <c r="AY15" s="14">
        <v>4.54</v>
      </c>
      <c r="AZ15" s="15">
        <f t="shared" si="8"/>
        <v>20.704845814977972</v>
      </c>
      <c r="BA15" s="16">
        <f t="shared" si="18"/>
        <v>1157.4008810572686</v>
      </c>
    </row>
    <row r="16" spans="1:53" s="3" customFormat="1" x14ac:dyDescent="0.25">
      <c r="A16" s="13">
        <v>103.3</v>
      </c>
      <c r="B16" s="145">
        <f t="shared" si="9"/>
        <v>293.017</v>
      </c>
      <c r="C16" s="14">
        <v>5.56</v>
      </c>
      <c r="D16" s="15">
        <f t="shared" si="0"/>
        <v>18.579136690647484</v>
      </c>
      <c r="E16" s="16">
        <f t="shared" si="10"/>
        <v>1038.5737410071943</v>
      </c>
      <c r="F16" s="97"/>
      <c r="G16" s="13">
        <v>93.1</v>
      </c>
      <c r="H16" s="167">
        <v>293.017</v>
      </c>
      <c r="I16" s="14">
        <v>4.84</v>
      </c>
      <c r="J16" s="15">
        <f t="shared" si="1"/>
        <v>19.235537190082646</v>
      </c>
      <c r="K16" s="16">
        <f t="shared" si="11"/>
        <v>1075.2665289256199</v>
      </c>
      <c r="L16" s="9"/>
      <c r="M16" s="13">
        <v>105.5</v>
      </c>
      <c r="N16" s="167">
        <v>293.017</v>
      </c>
      <c r="O16" s="14">
        <v>4.79</v>
      </c>
      <c r="P16" s="15">
        <f t="shared" si="2"/>
        <v>22.025052192066806</v>
      </c>
      <c r="Q16" s="16">
        <f t="shared" si="12"/>
        <v>1231.2004175365344</v>
      </c>
      <c r="R16" s="9"/>
      <c r="S16" s="13">
        <v>104.5</v>
      </c>
      <c r="T16" s="167">
        <v>293.017</v>
      </c>
      <c r="U16" s="14">
        <v>4.7</v>
      </c>
      <c r="V16" s="15">
        <f t="shared" si="3"/>
        <v>22.23404255319149</v>
      </c>
      <c r="W16" s="16">
        <f t="shared" si="13"/>
        <v>1242.8829787234042</v>
      </c>
      <c r="X16" s="87"/>
      <c r="Y16" s="13">
        <v>103.3</v>
      </c>
      <c r="Z16" s="167">
        <v>293.017</v>
      </c>
      <c r="AA16" s="14">
        <v>4.6900000000000004</v>
      </c>
      <c r="AB16" s="15">
        <f t="shared" si="4"/>
        <v>22.025586353944561</v>
      </c>
      <c r="AC16" s="16">
        <f t="shared" si="14"/>
        <v>1231.2302771855009</v>
      </c>
      <c r="AD16" s="9"/>
      <c r="AE16" s="13">
        <v>103.3</v>
      </c>
      <c r="AF16" s="167">
        <v>293.017</v>
      </c>
      <c r="AG16" s="14">
        <v>5.01</v>
      </c>
      <c r="AH16" s="15">
        <f t="shared" si="5"/>
        <v>20.618762475049902</v>
      </c>
      <c r="AI16" s="16">
        <f t="shared" si="15"/>
        <v>1152.5888223552895</v>
      </c>
      <c r="AJ16" s="87"/>
      <c r="AK16" s="13">
        <v>102.6</v>
      </c>
      <c r="AL16" s="167">
        <v>293.017</v>
      </c>
      <c r="AM16" s="14">
        <v>4.78</v>
      </c>
      <c r="AN16" s="15">
        <f t="shared" si="6"/>
        <v>21.464435146443513</v>
      </c>
      <c r="AO16" s="16">
        <f t="shared" si="16"/>
        <v>1199.8619246861924</v>
      </c>
      <c r="AP16" s="9"/>
      <c r="AQ16" s="13">
        <v>88.9</v>
      </c>
      <c r="AR16" s="167">
        <v>293.017</v>
      </c>
      <c r="AS16" s="14">
        <v>4.9800000000000004</v>
      </c>
      <c r="AT16" s="15">
        <f t="shared" si="7"/>
        <v>17.85140562248996</v>
      </c>
      <c r="AU16" s="16">
        <f t="shared" si="17"/>
        <v>997.89357429718871</v>
      </c>
      <c r="AV16" s="87"/>
      <c r="AW16" s="13">
        <v>108.2</v>
      </c>
      <c r="AX16" s="167">
        <v>293.017</v>
      </c>
      <c r="AY16" s="14">
        <v>5.19</v>
      </c>
      <c r="AZ16" s="15">
        <f t="shared" si="8"/>
        <v>20.847784200385355</v>
      </c>
      <c r="BA16" s="16">
        <f t="shared" si="18"/>
        <v>1165.3911368015413</v>
      </c>
    </row>
    <row r="17" spans="1:53" s="3" customFormat="1" x14ac:dyDescent="0.25">
      <c r="A17" s="13">
        <v>128.6</v>
      </c>
      <c r="B17" s="145">
        <f t="shared" si="9"/>
        <v>292.90699999999998</v>
      </c>
      <c r="C17" s="14">
        <v>5.67</v>
      </c>
      <c r="D17" s="15">
        <f t="shared" si="0"/>
        <v>22.680776014109348</v>
      </c>
      <c r="E17" s="16">
        <f t="shared" si="10"/>
        <v>1267.8553791887125</v>
      </c>
      <c r="F17" s="97"/>
      <c r="G17" s="13">
        <v>95.9</v>
      </c>
      <c r="H17" s="167">
        <v>292.90699999999998</v>
      </c>
      <c r="I17" s="14">
        <v>4.9400000000000004</v>
      </c>
      <c r="J17" s="15">
        <f t="shared" si="1"/>
        <v>19.412955465587043</v>
      </c>
      <c r="K17" s="16">
        <f t="shared" si="11"/>
        <v>1085.1842105263156</v>
      </c>
      <c r="L17" s="9"/>
      <c r="M17" s="13">
        <v>106.7</v>
      </c>
      <c r="N17" s="167">
        <v>292.90699999999998</v>
      </c>
      <c r="O17" s="14">
        <v>4.84</v>
      </c>
      <c r="P17" s="15">
        <f t="shared" si="2"/>
        <v>22.045454545454547</v>
      </c>
      <c r="Q17" s="16">
        <f t="shared" si="12"/>
        <v>1232.3409090909092</v>
      </c>
      <c r="R17" s="9"/>
      <c r="S17" s="13">
        <v>105.4</v>
      </c>
      <c r="T17" s="167">
        <v>292.90699999999998</v>
      </c>
      <c r="U17" s="14">
        <v>4.75</v>
      </c>
      <c r="V17" s="15">
        <f t="shared" si="3"/>
        <v>22.189473684210526</v>
      </c>
      <c r="W17" s="16">
        <f t="shared" si="13"/>
        <v>1240.3915789473683</v>
      </c>
      <c r="X17" s="87"/>
      <c r="Y17" s="13">
        <v>120.8</v>
      </c>
      <c r="Z17" s="167">
        <v>292.90699999999998</v>
      </c>
      <c r="AA17" s="14">
        <v>5.52</v>
      </c>
      <c r="AB17" s="15">
        <f t="shared" si="4"/>
        <v>21.884057971014492</v>
      </c>
      <c r="AC17" s="16">
        <f t="shared" si="14"/>
        <v>1223.31884057971</v>
      </c>
      <c r="AD17" s="9"/>
      <c r="AE17" s="13">
        <v>128.6</v>
      </c>
      <c r="AF17" s="167">
        <v>292.90699999999998</v>
      </c>
      <c r="AG17" s="14">
        <v>5.64</v>
      </c>
      <c r="AH17" s="15">
        <f t="shared" si="5"/>
        <v>22.801418439716311</v>
      </c>
      <c r="AI17" s="16">
        <f t="shared" si="15"/>
        <v>1274.5992907801417</v>
      </c>
      <c r="AJ17" s="87"/>
      <c r="AK17" s="13">
        <v>117.8</v>
      </c>
      <c r="AL17" s="167">
        <v>292.90699999999998</v>
      </c>
      <c r="AM17" s="14">
        <v>5.51</v>
      </c>
      <c r="AN17" s="15">
        <f t="shared" si="6"/>
        <v>21.379310344827587</v>
      </c>
      <c r="AO17" s="16">
        <f t="shared" si="16"/>
        <v>1195.1034482758621</v>
      </c>
      <c r="AP17" s="9"/>
      <c r="AQ17" s="13">
        <v>108.1</v>
      </c>
      <c r="AR17" s="167">
        <v>292.90699999999998</v>
      </c>
      <c r="AS17" s="14">
        <v>5.1100000000000003</v>
      </c>
      <c r="AT17" s="15">
        <f t="shared" si="7"/>
        <v>21.154598825831702</v>
      </c>
      <c r="AU17" s="16">
        <f t="shared" si="17"/>
        <v>1182.542074363992</v>
      </c>
      <c r="AV17" s="87"/>
      <c r="AW17" s="13">
        <v>117.7</v>
      </c>
      <c r="AX17" s="167">
        <v>292.90699999999998</v>
      </c>
      <c r="AY17" s="14">
        <v>5.67</v>
      </c>
      <c r="AZ17" s="15">
        <f t="shared" si="8"/>
        <v>20.758377425044092</v>
      </c>
      <c r="BA17" s="16">
        <f t="shared" si="18"/>
        <v>1160.3932980599648</v>
      </c>
    </row>
    <row r="18" spans="1:53" s="3" customFormat="1" x14ac:dyDescent="0.25">
      <c r="A18" s="13">
        <v>117.2</v>
      </c>
      <c r="B18" s="145">
        <f t="shared" si="9"/>
        <v>292.68700000000001</v>
      </c>
      <c r="C18" s="14">
        <v>5.89</v>
      </c>
      <c r="D18" s="15">
        <f t="shared" si="0"/>
        <v>19.898132427843805</v>
      </c>
      <c r="E18" s="16">
        <f t="shared" si="10"/>
        <v>1112.3056027164687</v>
      </c>
      <c r="F18" s="97"/>
      <c r="G18" s="13">
        <v>116.8</v>
      </c>
      <c r="H18" s="167">
        <v>292.68700000000001</v>
      </c>
      <c r="I18" s="14">
        <v>5.88</v>
      </c>
      <c r="J18" s="15">
        <f t="shared" si="1"/>
        <v>19.863945578231291</v>
      </c>
      <c r="K18" s="16">
        <f t="shared" si="11"/>
        <v>1110.3945578231292</v>
      </c>
      <c r="L18" s="9"/>
      <c r="M18" s="13">
        <v>115.4</v>
      </c>
      <c r="N18" s="167">
        <v>292.68700000000001</v>
      </c>
      <c r="O18" s="14">
        <v>5.23</v>
      </c>
      <c r="P18" s="15">
        <f t="shared" si="2"/>
        <v>22.065009560229445</v>
      </c>
      <c r="Q18" s="16">
        <f t="shared" si="12"/>
        <v>1233.4340344168259</v>
      </c>
      <c r="R18" s="9"/>
      <c r="S18" s="13">
        <v>114.4</v>
      </c>
      <c r="T18" s="167">
        <v>292.68700000000001</v>
      </c>
      <c r="U18" s="14">
        <v>5.07</v>
      </c>
      <c r="V18" s="15">
        <f t="shared" si="3"/>
        <v>22.564102564102566</v>
      </c>
      <c r="W18" s="16">
        <f t="shared" si="13"/>
        <v>1261.3333333333335</v>
      </c>
      <c r="X18" s="87"/>
      <c r="Y18" s="13">
        <v>127.1</v>
      </c>
      <c r="Z18" s="167">
        <v>292.68700000000001</v>
      </c>
      <c r="AA18" s="14">
        <v>5.77</v>
      </c>
      <c r="AB18" s="15">
        <f t="shared" si="4"/>
        <v>22.027729636048527</v>
      </c>
      <c r="AC18" s="16">
        <f t="shared" si="14"/>
        <v>1231.3500866551126</v>
      </c>
      <c r="AD18" s="9"/>
      <c r="AE18" s="13">
        <v>117.2</v>
      </c>
      <c r="AF18" s="167">
        <v>292.68700000000001</v>
      </c>
      <c r="AG18" s="14">
        <v>5.96</v>
      </c>
      <c r="AH18" s="15">
        <f t="shared" si="5"/>
        <v>19.664429530201343</v>
      </c>
      <c r="AI18" s="16">
        <f t="shared" si="15"/>
        <v>1099.2416107382551</v>
      </c>
      <c r="AJ18" s="87"/>
      <c r="AK18" s="13">
        <v>125.1</v>
      </c>
      <c r="AL18" s="167">
        <v>292.68700000000001</v>
      </c>
      <c r="AM18" s="14">
        <v>5.97</v>
      </c>
      <c r="AN18" s="15">
        <f t="shared" si="6"/>
        <v>20.954773869346734</v>
      </c>
      <c r="AO18" s="16">
        <f t="shared" si="16"/>
        <v>1171.3718592964824</v>
      </c>
      <c r="AP18" s="9"/>
      <c r="AQ18" s="13">
        <v>109.5</v>
      </c>
      <c r="AR18" s="167">
        <v>292.68700000000001</v>
      </c>
      <c r="AS18" s="14">
        <v>5.43</v>
      </c>
      <c r="AT18" s="15">
        <f t="shared" si="7"/>
        <v>20.165745856353592</v>
      </c>
      <c r="AU18" s="16">
        <f t="shared" si="17"/>
        <v>1127.2651933701657</v>
      </c>
      <c r="AV18" s="87"/>
      <c r="AW18" s="13">
        <v>126.1</v>
      </c>
      <c r="AX18" s="167">
        <v>292.68700000000001</v>
      </c>
      <c r="AY18" s="14">
        <v>6.14</v>
      </c>
      <c r="AZ18" s="15">
        <f t="shared" si="8"/>
        <v>20.537459283387623</v>
      </c>
      <c r="BA18" s="16">
        <f t="shared" si="18"/>
        <v>1148.043973941368</v>
      </c>
    </row>
    <row r="19" spans="1:53" s="3" customFormat="1" x14ac:dyDescent="0.25">
      <c r="A19" s="13">
        <v>138.6</v>
      </c>
      <c r="B19" s="145">
        <f t="shared" si="9"/>
        <v>292.30700000000002</v>
      </c>
      <c r="C19" s="14">
        <v>6.27</v>
      </c>
      <c r="D19" s="15">
        <f t="shared" si="0"/>
        <v>22.105263157894736</v>
      </c>
      <c r="E19" s="16">
        <f t="shared" si="10"/>
        <v>1235.6842105263158</v>
      </c>
      <c r="F19" s="97"/>
      <c r="G19" s="13">
        <v>120.2</v>
      </c>
      <c r="H19" s="167">
        <v>292.30700000000002</v>
      </c>
      <c r="I19" s="14">
        <v>5.98</v>
      </c>
      <c r="J19" s="15">
        <f t="shared" si="1"/>
        <v>20.100334448160535</v>
      </c>
      <c r="K19" s="16">
        <f t="shared" si="11"/>
        <v>1123.6086956521738</v>
      </c>
      <c r="L19" s="9"/>
      <c r="M19" s="13">
        <v>131.4</v>
      </c>
      <c r="N19" s="167">
        <v>292.30700000000002</v>
      </c>
      <c r="O19" s="14">
        <v>5.99</v>
      </c>
      <c r="P19" s="15">
        <f t="shared" si="2"/>
        <v>21.936560934891485</v>
      </c>
      <c r="Q19" s="16">
        <f t="shared" si="12"/>
        <v>1226.2537562604341</v>
      </c>
      <c r="R19" s="9"/>
      <c r="S19" s="13">
        <v>124.9</v>
      </c>
      <c r="T19" s="167">
        <v>292.30700000000002</v>
      </c>
      <c r="U19" s="14">
        <v>5.61</v>
      </c>
      <c r="V19" s="15">
        <f t="shared" si="3"/>
        <v>22.263814616755791</v>
      </c>
      <c r="W19" s="16">
        <f t="shared" si="13"/>
        <v>1244.5472370766488</v>
      </c>
      <c r="X19" s="87"/>
      <c r="Y19" s="13">
        <v>130.4</v>
      </c>
      <c r="Z19" s="167">
        <v>292.30700000000002</v>
      </c>
      <c r="AA19" s="14">
        <v>5.96</v>
      </c>
      <c r="AB19" s="15">
        <f t="shared" si="4"/>
        <v>21.879194630872483</v>
      </c>
      <c r="AC19" s="16">
        <f t="shared" si="14"/>
        <v>1223.0469798657718</v>
      </c>
      <c r="AD19" s="9"/>
      <c r="AE19" s="13">
        <v>138.6</v>
      </c>
      <c r="AF19" s="167">
        <v>292.30700000000002</v>
      </c>
      <c r="AG19" s="14">
        <v>6.1</v>
      </c>
      <c r="AH19" s="15">
        <f t="shared" si="5"/>
        <v>22.721311475409838</v>
      </c>
      <c r="AI19" s="16">
        <f t="shared" si="15"/>
        <v>1270.1213114754098</v>
      </c>
      <c r="AJ19" s="87"/>
      <c r="AK19" s="13">
        <v>130.9</v>
      </c>
      <c r="AL19" s="167">
        <v>292.30700000000002</v>
      </c>
      <c r="AM19" s="14">
        <v>6.12</v>
      </c>
      <c r="AN19" s="15">
        <f t="shared" si="6"/>
        <v>21.388888888888889</v>
      </c>
      <c r="AO19" s="16">
        <f t="shared" si="16"/>
        <v>1195.6388888888889</v>
      </c>
      <c r="AP19" s="9"/>
      <c r="AQ19" s="13">
        <v>125.6</v>
      </c>
      <c r="AR19" s="167">
        <v>292.30700000000002</v>
      </c>
      <c r="AS19" s="14">
        <v>6.36</v>
      </c>
      <c r="AT19" s="15">
        <f t="shared" si="7"/>
        <v>19.748427672955973</v>
      </c>
      <c r="AU19" s="16">
        <f t="shared" si="17"/>
        <v>1103.9371069182389</v>
      </c>
      <c r="AV19" s="87"/>
      <c r="AW19" s="13">
        <v>130.69999999999999</v>
      </c>
      <c r="AX19" s="167">
        <v>292.30700000000002</v>
      </c>
      <c r="AY19" s="14">
        <v>6.37</v>
      </c>
      <c r="AZ19" s="15">
        <f t="shared" si="8"/>
        <v>20.518053375196232</v>
      </c>
      <c r="BA19" s="16">
        <f t="shared" si="18"/>
        <v>1146.9591836734694</v>
      </c>
    </row>
    <row r="20" spans="1:53" s="3" customFormat="1" x14ac:dyDescent="0.25">
      <c r="A20" s="13">
        <v>125.9</v>
      </c>
      <c r="B20" s="145">
        <f t="shared" si="9"/>
        <v>292.03699999999998</v>
      </c>
      <c r="C20" s="14">
        <v>6.54</v>
      </c>
      <c r="D20" s="15">
        <f t="shared" si="0"/>
        <v>19.250764525993883</v>
      </c>
      <c r="E20" s="16">
        <f t="shared" si="10"/>
        <v>1076.117737003058</v>
      </c>
      <c r="F20" s="97"/>
      <c r="G20" s="13">
        <v>132.30000000000001</v>
      </c>
      <c r="H20" s="167">
        <v>292.03699999999998</v>
      </c>
      <c r="I20" s="14">
        <v>6.03</v>
      </c>
      <c r="J20" s="15">
        <f t="shared" si="1"/>
        <v>21.940298507462689</v>
      </c>
      <c r="K20" s="16">
        <f t="shared" si="11"/>
        <v>1226.4626865671644</v>
      </c>
      <c r="L20" s="9"/>
      <c r="M20" s="13">
        <v>137.6</v>
      </c>
      <c r="N20" s="167">
        <v>292.03699999999998</v>
      </c>
      <c r="O20" s="14">
        <v>6.24</v>
      </c>
      <c r="P20" s="15">
        <f t="shared" si="2"/>
        <v>22.051282051282051</v>
      </c>
      <c r="Q20" s="16">
        <f t="shared" si="12"/>
        <v>1232.6666666666665</v>
      </c>
      <c r="R20" s="9"/>
      <c r="S20" s="13">
        <v>128.80000000000001</v>
      </c>
      <c r="T20" s="167">
        <v>292.03699999999998</v>
      </c>
      <c r="U20" s="14">
        <v>5.74</v>
      </c>
      <c r="V20" s="15">
        <f t="shared" si="3"/>
        <v>22.439024390243905</v>
      </c>
      <c r="W20" s="16">
        <f t="shared" si="13"/>
        <v>1254.3414634146343</v>
      </c>
      <c r="X20" s="87"/>
      <c r="Y20" s="13">
        <v>132.5</v>
      </c>
      <c r="Z20" s="167">
        <v>292.03699999999998</v>
      </c>
      <c r="AA20" s="14">
        <v>6.02</v>
      </c>
      <c r="AB20" s="15">
        <f t="shared" si="4"/>
        <v>22.009966777408639</v>
      </c>
      <c r="AC20" s="16">
        <f t="shared" si="14"/>
        <v>1230.3571428571429</v>
      </c>
      <c r="AD20" s="9"/>
      <c r="AE20" s="13">
        <v>125.9</v>
      </c>
      <c r="AF20" s="167">
        <v>292.03699999999998</v>
      </c>
      <c r="AG20" s="14">
        <v>6.19</v>
      </c>
      <c r="AH20" s="15">
        <f t="shared" si="5"/>
        <v>20.339256865912763</v>
      </c>
      <c r="AI20" s="16">
        <f t="shared" si="15"/>
        <v>1136.9644588045235</v>
      </c>
      <c r="AJ20" s="87"/>
      <c r="AK20" s="13">
        <v>131.9</v>
      </c>
      <c r="AL20" s="167">
        <v>292.03699999999998</v>
      </c>
      <c r="AM20" s="14">
        <v>6.24</v>
      </c>
      <c r="AN20" s="15">
        <f t="shared" si="6"/>
        <v>21.137820512820515</v>
      </c>
      <c r="AO20" s="16">
        <f t="shared" si="16"/>
        <v>1181.6041666666667</v>
      </c>
      <c r="AP20" s="9"/>
      <c r="AQ20" s="13">
        <v>116.7</v>
      </c>
      <c r="AR20" s="167">
        <v>292.03699999999998</v>
      </c>
      <c r="AS20" s="14">
        <v>6.59</v>
      </c>
      <c r="AT20" s="15">
        <f t="shared" si="7"/>
        <v>17.708649468892261</v>
      </c>
      <c r="AU20" s="16">
        <f t="shared" si="17"/>
        <v>989.91350531107742</v>
      </c>
      <c r="AV20" s="87"/>
      <c r="AW20" s="13">
        <v>132.6</v>
      </c>
      <c r="AX20" s="167">
        <v>292.03699999999998</v>
      </c>
      <c r="AY20" s="14">
        <v>6.46</v>
      </c>
      <c r="AZ20" s="15">
        <f t="shared" si="8"/>
        <v>20.526315789473685</v>
      </c>
      <c r="BA20" s="16">
        <f t="shared" si="18"/>
        <v>1147.421052631579</v>
      </c>
    </row>
    <row r="21" spans="1:53" s="3" customFormat="1" x14ac:dyDescent="0.25">
      <c r="A21" s="13">
        <v>145.30000000000001</v>
      </c>
      <c r="B21" s="145">
        <f t="shared" si="9"/>
        <v>291.90699999999998</v>
      </c>
      <c r="C21" s="14">
        <v>6.67</v>
      </c>
      <c r="D21" s="15">
        <f t="shared" si="0"/>
        <v>21.784107946026989</v>
      </c>
      <c r="E21" s="16">
        <f t="shared" si="10"/>
        <v>1217.7316341829087</v>
      </c>
      <c r="F21" s="97"/>
      <c r="G21" s="13">
        <v>128.80000000000001</v>
      </c>
      <c r="H21" s="167">
        <v>291.90699999999998</v>
      </c>
      <c r="I21" s="14">
        <v>6.56</v>
      </c>
      <c r="J21" s="15">
        <f t="shared" si="1"/>
        <v>19.634146341463417</v>
      </c>
      <c r="K21" s="16">
        <f t="shared" si="11"/>
        <v>1097.5487804878051</v>
      </c>
      <c r="L21" s="9"/>
      <c r="M21" s="13">
        <v>147.69999999999999</v>
      </c>
      <c r="N21" s="167">
        <v>291.90699999999998</v>
      </c>
      <c r="O21" s="14">
        <v>6.68</v>
      </c>
      <c r="P21" s="15">
        <f t="shared" si="2"/>
        <v>22.110778443113773</v>
      </c>
      <c r="Q21" s="16">
        <f t="shared" si="12"/>
        <v>1235.9925149700598</v>
      </c>
      <c r="R21" s="9"/>
      <c r="S21" s="13">
        <v>130.69999999999999</v>
      </c>
      <c r="T21" s="167">
        <v>291.90699999999998</v>
      </c>
      <c r="U21" s="14">
        <v>5.88</v>
      </c>
      <c r="V21" s="15">
        <f t="shared" si="3"/>
        <v>22.227891156462583</v>
      </c>
      <c r="W21" s="16">
        <f t="shared" si="13"/>
        <v>1242.5391156462583</v>
      </c>
      <c r="X21" s="87"/>
      <c r="Y21" s="13">
        <v>143</v>
      </c>
      <c r="Z21" s="167">
        <v>291.90699999999998</v>
      </c>
      <c r="AA21" s="14">
        <v>6.53</v>
      </c>
      <c r="AB21" s="15">
        <f t="shared" si="4"/>
        <v>21.898928024502297</v>
      </c>
      <c r="AC21" s="16">
        <f t="shared" si="14"/>
        <v>1224.1500765696783</v>
      </c>
      <c r="AD21" s="9"/>
      <c r="AE21" s="13">
        <v>145.30000000000001</v>
      </c>
      <c r="AF21" s="167">
        <v>291.90699999999998</v>
      </c>
      <c r="AG21" s="14">
        <v>6.73</v>
      </c>
      <c r="AH21" s="15">
        <f t="shared" si="5"/>
        <v>21.589895988112929</v>
      </c>
      <c r="AI21" s="16">
        <f t="shared" si="15"/>
        <v>1206.8751857355128</v>
      </c>
      <c r="AJ21" s="87"/>
      <c r="AK21" s="13">
        <v>139.80000000000001</v>
      </c>
      <c r="AL21" s="167">
        <v>291.90699999999998</v>
      </c>
      <c r="AM21" s="14">
        <v>6.61</v>
      </c>
      <c r="AN21" s="15">
        <f t="shared" si="6"/>
        <v>21.149773071104388</v>
      </c>
      <c r="AO21" s="16">
        <f t="shared" si="16"/>
        <v>1182.2723146747353</v>
      </c>
      <c r="AP21" s="9"/>
      <c r="AQ21" s="13">
        <v>123.7</v>
      </c>
      <c r="AR21" s="167">
        <v>291.90699999999998</v>
      </c>
      <c r="AS21" s="14">
        <v>7.09</v>
      </c>
      <c r="AT21" s="15">
        <f t="shared" si="7"/>
        <v>17.447108603667136</v>
      </c>
      <c r="AU21" s="16">
        <f t="shared" si="17"/>
        <v>975.29337094499283</v>
      </c>
      <c r="AV21" s="87"/>
      <c r="AW21" s="13">
        <v>140</v>
      </c>
      <c r="AX21" s="167">
        <v>291.90699999999998</v>
      </c>
      <c r="AY21" s="14">
        <v>6.84</v>
      </c>
      <c r="AZ21" s="15">
        <f t="shared" si="8"/>
        <v>20.467836257309941</v>
      </c>
      <c r="BA21" s="16">
        <f t="shared" si="18"/>
        <v>1144.1520467836256</v>
      </c>
    </row>
    <row r="22" spans="1:53" s="3" customFormat="1" x14ac:dyDescent="0.25">
      <c r="A22" s="13">
        <v>140.5</v>
      </c>
      <c r="B22" s="145">
        <f t="shared" si="9"/>
        <v>291.74700000000001</v>
      </c>
      <c r="C22" s="14">
        <v>6.83</v>
      </c>
      <c r="D22" s="15">
        <f t="shared" si="0"/>
        <v>20.571010248901903</v>
      </c>
      <c r="E22" s="16">
        <f t="shared" si="10"/>
        <v>1149.9194729136163</v>
      </c>
      <c r="F22" s="97"/>
      <c r="G22" s="13">
        <v>138.9</v>
      </c>
      <c r="H22" s="167">
        <v>291.74700000000001</v>
      </c>
      <c r="I22" s="14">
        <v>6.88</v>
      </c>
      <c r="J22" s="15">
        <f t="shared" si="1"/>
        <v>20.188953488372093</v>
      </c>
      <c r="K22" s="16">
        <f t="shared" si="11"/>
        <v>1128.5625</v>
      </c>
      <c r="L22" s="9"/>
      <c r="M22" s="13">
        <v>153.4</v>
      </c>
      <c r="N22" s="167">
        <v>291.74700000000001</v>
      </c>
      <c r="O22" s="14">
        <v>6.94</v>
      </c>
      <c r="P22" s="15">
        <f t="shared" si="2"/>
        <v>22.103746397694525</v>
      </c>
      <c r="Q22" s="16">
        <f t="shared" si="12"/>
        <v>1235.599423631124</v>
      </c>
      <c r="R22" s="9"/>
      <c r="S22" s="13">
        <v>135.1</v>
      </c>
      <c r="T22" s="167">
        <v>291.74700000000001</v>
      </c>
      <c r="U22" s="14">
        <v>6.07</v>
      </c>
      <c r="V22" s="15">
        <f t="shared" si="3"/>
        <v>22.257001647446454</v>
      </c>
      <c r="W22" s="16">
        <f t="shared" si="13"/>
        <v>1244.1663920922567</v>
      </c>
      <c r="X22" s="87"/>
      <c r="Y22" s="13">
        <v>151.4</v>
      </c>
      <c r="Z22" s="167">
        <v>291.74700000000001</v>
      </c>
      <c r="AA22" s="14">
        <v>6.88</v>
      </c>
      <c r="AB22" s="15">
        <f t="shared" si="4"/>
        <v>22.005813953488374</v>
      </c>
      <c r="AC22" s="16">
        <f t="shared" si="14"/>
        <v>1230.125</v>
      </c>
      <c r="AD22" s="9"/>
      <c r="AE22" s="13">
        <v>140.5</v>
      </c>
      <c r="AF22" s="167">
        <v>291.74700000000001</v>
      </c>
      <c r="AG22" s="14">
        <v>7.08</v>
      </c>
      <c r="AH22" s="15">
        <f t="shared" si="5"/>
        <v>19.844632768361581</v>
      </c>
      <c r="AI22" s="16">
        <f t="shared" si="15"/>
        <v>1109.3149717514123</v>
      </c>
      <c r="AJ22" s="87"/>
      <c r="AK22" s="13">
        <v>149.6</v>
      </c>
      <c r="AL22" s="167">
        <v>291.74700000000001</v>
      </c>
      <c r="AM22" s="14">
        <v>7.08</v>
      </c>
      <c r="AN22" s="15">
        <f t="shared" si="6"/>
        <v>21.129943502824858</v>
      </c>
      <c r="AO22" s="16">
        <f t="shared" si="16"/>
        <v>1181.1638418079096</v>
      </c>
      <c r="AP22" s="9"/>
      <c r="AQ22" s="13">
        <v>133.69999999999999</v>
      </c>
      <c r="AR22" s="167">
        <v>291.74700000000001</v>
      </c>
      <c r="AS22" s="14">
        <v>7.37</v>
      </c>
      <c r="AT22" s="15">
        <f t="shared" si="7"/>
        <v>18.141112618724556</v>
      </c>
      <c r="AU22" s="16">
        <f t="shared" si="17"/>
        <v>1014.0881953867026</v>
      </c>
      <c r="AV22" s="87"/>
      <c r="AW22" s="13">
        <v>149.80000000000001</v>
      </c>
      <c r="AX22" s="167">
        <v>291.74700000000001</v>
      </c>
      <c r="AY22" s="14">
        <v>7.32</v>
      </c>
      <c r="AZ22" s="15">
        <f t="shared" si="8"/>
        <v>20.464480874316941</v>
      </c>
      <c r="BA22" s="16">
        <f t="shared" si="18"/>
        <v>1143.9644808743169</v>
      </c>
    </row>
    <row r="23" spans="1:53" s="3" customFormat="1" x14ac:dyDescent="0.25">
      <c r="A23" s="13">
        <v>145.5</v>
      </c>
      <c r="B23" s="145">
        <f t="shared" si="9"/>
        <v>291.017</v>
      </c>
      <c r="C23" s="14">
        <v>7.56</v>
      </c>
      <c r="D23" s="15">
        <f t="shared" si="0"/>
        <v>19.246031746031747</v>
      </c>
      <c r="E23" s="16">
        <f t="shared" si="10"/>
        <v>1075.8531746031747</v>
      </c>
      <c r="F23" s="97"/>
      <c r="G23" s="13">
        <v>141.80000000000001</v>
      </c>
      <c r="H23" s="167">
        <v>291.017</v>
      </c>
      <c r="I23" s="14">
        <v>6.94</v>
      </c>
      <c r="J23" s="15">
        <f t="shared" si="1"/>
        <v>20.43227665706052</v>
      </c>
      <c r="K23" s="16">
        <f t="shared" si="11"/>
        <v>1142.1642651296829</v>
      </c>
      <c r="L23" s="9"/>
      <c r="M23" s="13">
        <v>156.19999999999999</v>
      </c>
      <c r="N23" s="167">
        <v>291.017</v>
      </c>
      <c r="O23" s="14">
        <v>7.01</v>
      </c>
      <c r="P23" s="15">
        <f t="shared" si="2"/>
        <v>22.282453637660485</v>
      </c>
      <c r="Q23" s="16">
        <f t="shared" si="12"/>
        <v>1245.589158345221</v>
      </c>
      <c r="R23" s="9"/>
      <c r="S23" s="13">
        <v>146.19999999999999</v>
      </c>
      <c r="T23" s="167">
        <v>291.017</v>
      </c>
      <c r="U23" s="14">
        <v>6.59</v>
      </c>
      <c r="V23" s="15">
        <f t="shared" si="3"/>
        <v>22.18512898330804</v>
      </c>
      <c r="W23" s="16">
        <f t="shared" si="13"/>
        <v>1240.1487101669195</v>
      </c>
      <c r="X23" s="87"/>
      <c r="Y23" s="13">
        <v>155.1</v>
      </c>
      <c r="Z23" s="167">
        <v>291.017</v>
      </c>
      <c r="AA23" s="14">
        <v>7.1</v>
      </c>
      <c r="AB23" s="15">
        <f t="shared" si="4"/>
        <v>21.845070422535212</v>
      </c>
      <c r="AC23" s="16">
        <f t="shared" si="14"/>
        <v>1221.1394366197183</v>
      </c>
      <c r="AD23" s="9"/>
      <c r="AE23" s="13">
        <v>145.5</v>
      </c>
      <c r="AF23" s="167">
        <v>291.017</v>
      </c>
      <c r="AG23" s="14">
        <v>7.36</v>
      </c>
      <c r="AH23" s="15">
        <f t="shared" si="5"/>
        <v>19.769021739130434</v>
      </c>
      <c r="AI23" s="16">
        <f t="shared" si="15"/>
        <v>1105.0883152173913</v>
      </c>
      <c r="AJ23" s="87"/>
      <c r="AK23" s="13">
        <v>155.9</v>
      </c>
      <c r="AL23" s="167">
        <v>291.017</v>
      </c>
      <c r="AM23" s="14">
        <v>7.39</v>
      </c>
      <c r="AN23" s="15">
        <f t="shared" si="6"/>
        <v>21.096075778078486</v>
      </c>
      <c r="AO23" s="16">
        <f t="shared" si="16"/>
        <v>1179.2706359945873</v>
      </c>
      <c r="AP23" s="9"/>
      <c r="AQ23" s="13">
        <v>139.6</v>
      </c>
      <c r="AR23" s="167">
        <v>291.017</v>
      </c>
      <c r="AS23" s="14">
        <v>7.53</v>
      </c>
      <c r="AT23" s="15">
        <f t="shared" si="7"/>
        <v>18.539176626826027</v>
      </c>
      <c r="AU23" s="16">
        <f t="shared" si="17"/>
        <v>1036.3399734395748</v>
      </c>
      <c r="AV23" s="87"/>
      <c r="AW23" s="13">
        <v>155</v>
      </c>
      <c r="AX23" s="167">
        <v>291.017</v>
      </c>
      <c r="AY23" s="14">
        <v>7.59</v>
      </c>
      <c r="AZ23" s="15">
        <f t="shared" si="8"/>
        <v>20.421607378129117</v>
      </c>
      <c r="BA23" s="16">
        <f t="shared" si="18"/>
        <v>1141.5678524374175</v>
      </c>
    </row>
    <row r="24" spans="1:53" s="3" customFormat="1" x14ac:dyDescent="0.25">
      <c r="A24" s="13">
        <v>180.9</v>
      </c>
      <c r="B24" s="145">
        <f t="shared" si="9"/>
        <v>290.91699999999997</v>
      </c>
      <c r="C24" s="14">
        <v>7.66</v>
      </c>
      <c r="D24" s="15">
        <f t="shared" si="0"/>
        <v>23.616187989556135</v>
      </c>
      <c r="E24" s="16">
        <f t="shared" si="10"/>
        <v>1320.1449086161879</v>
      </c>
      <c r="F24" s="97"/>
      <c r="G24" s="13">
        <v>146.19999999999999</v>
      </c>
      <c r="H24" s="167">
        <v>290.91699999999997</v>
      </c>
      <c r="I24" s="14">
        <v>7.09</v>
      </c>
      <c r="J24" s="15">
        <f t="shared" si="1"/>
        <v>20.620592383638925</v>
      </c>
      <c r="K24" s="16">
        <f t="shared" si="11"/>
        <v>1152.691114245416</v>
      </c>
      <c r="L24" s="9"/>
      <c r="M24" s="13">
        <v>159.69999999999999</v>
      </c>
      <c r="N24" s="167">
        <v>290.91699999999997</v>
      </c>
      <c r="O24" s="14">
        <v>7.14</v>
      </c>
      <c r="P24" s="15">
        <f t="shared" si="2"/>
        <v>22.366946778711483</v>
      </c>
      <c r="Q24" s="16">
        <f t="shared" si="12"/>
        <v>1250.312324929972</v>
      </c>
      <c r="R24" s="9"/>
      <c r="S24" s="13">
        <v>158.4</v>
      </c>
      <c r="T24" s="167">
        <v>290.91699999999997</v>
      </c>
      <c r="U24" s="14">
        <v>7.08</v>
      </c>
      <c r="V24" s="15">
        <f t="shared" si="3"/>
        <v>22.372881355932204</v>
      </c>
      <c r="W24" s="16">
        <f t="shared" si="13"/>
        <v>1250.6440677966102</v>
      </c>
      <c r="X24" s="87"/>
      <c r="Y24" s="13">
        <v>156.6</v>
      </c>
      <c r="Z24" s="167">
        <v>290.91699999999997</v>
      </c>
      <c r="AA24" s="14">
        <v>7.18</v>
      </c>
      <c r="AB24" s="15">
        <f t="shared" si="4"/>
        <v>21.81058495821727</v>
      </c>
      <c r="AC24" s="16">
        <f t="shared" si="14"/>
        <v>1219.2116991643454</v>
      </c>
      <c r="AD24" s="9"/>
      <c r="AE24" s="13">
        <v>180.9</v>
      </c>
      <c r="AF24" s="167">
        <v>290.91699999999997</v>
      </c>
      <c r="AG24" s="14">
        <v>8.16</v>
      </c>
      <c r="AH24" s="15">
        <f t="shared" si="5"/>
        <v>22.169117647058822</v>
      </c>
      <c r="AI24" s="16">
        <f t="shared" si="15"/>
        <v>1239.2536764705881</v>
      </c>
      <c r="AJ24" s="87"/>
      <c r="AK24" s="13">
        <v>156.69999999999999</v>
      </c>
      <c r="AL24" s="167">
        <v>290.91699999999997</v>
      </c>
      <c r="AM24" s="14">
        <v>7.4</v>
      </c>
      <c r="AN24" s="15">
        <f t="shared" si="6"/>
        <v>21.175675675675674</v>
      </c>
      <c r="AO24" s="16">
        <f t="shared" si="16"/>
        <v>1183.72027027027</v>
      </c>
      <c r="AP24" s="9"/>
      <c r="AQ24" s="13">
        <v>141.6</v>
      </c>
      <c r="AR24" s="167">
        <v>290.91699999999997</v>
      </c>
      <c r="AS24" s="14">
        <v>7.63</v>
      </c>
      <c r="AT24" s="15">
        <f t="shared" si="7"/>
        <v>18.558322411533421</v>
      </c>
      <c r="AU24" s="16">
        <f t="shared" si="17"/>
        <v>1037.4102228047182</v>
      </c>
      <c r="AV24" s="87"/>
      <c r="AW24" s="13">
        <v>173</v>
      </c>
      <c r="AX24" s="167">
        <v>290.91699999999997</v>
      </c>
      <c r="AY24" s="14">
        <v>8.4600000000000009</v>
      </c>
      <c r="AZ24" s="15">
        <f t="shared" si="8"/>
        <v>20.449172576832151</v>
      </c>
      <c r="BA24" s="16">
        <f t="shared" si="18"/>
        <v>1143.1087470449172</v>
      </c>
    </row>
    <row r="25" spans="1:53" s="3" customFormat="1" x14ac:dyDescent="0.25">
      <c r="A25" s="13">
        <v>170.4</v>
      </c>
      <c r="B25" s="145">
        <f t="shared" si="9"/>
        <v>290.54700000000003</v>
      </c>
      <c r="C25" s="14">
        <v>8.0299999999999994</v>
      </c>
      <c r="D25" s="15">
        <f t="shared" si="0"/>
        <v>21.220423412204237</v>
      </c>
      <c r="E25" s="16">
        <f t="shared" si="10"/>
        <v>1186.2216687422169</v>
      </c>
      <c r="F25" s="97"/>
      <c r="G25" s="13">
        <v>148.6</v>
      </c>
      <c r="H25" s="167">
        <v>290.54700000000003</v>
      </c>
      <c r="I25" s="14">
        <v>7.44</v>
      </c>
      <c r="J25" s="15">
        <f t="shared" si="1"/>
        <v>19.973118279569892</v>
      </c>
      <c r="K25" s="16">
        <f t="shared" si="11"/>
        <v>1116.497311827957</v>
      </c>
      <c r="L25" s="9"/>
      <c r="M25" s="13">
        <v>170.6</v>
      </c>
      <c r="N25" s="167">
        <v>290.54700000000003</v>
      </c>
      <c r="O25" s="14">
        <v>7.68</v>
      </c>
      <c r="P25" s="15">
        <f t="shared" si="2"/>
        <v>22.213541666666668</v>
      </c>
      <c r="Q25" s="16">
        <f t="shared" si="12"/>
        <v>1241.7369791666667</v>
      </c>
      <c r="R25" s="9"/>
      <c r="S25" s="13">
        <v>169</v>
      </c>
      <c r="T25" s="167">
        <v>290.54700000000003</v>
      </c>
      <c r="U25" s="14">
        <v>7.6</v>
      </c>
      <c r="V25" s="15">
        <f t="shared" si="3"/>
        <v>22.236842105263158</v>
      </c>
      <c r="W25" s="16">
        <f t="shared" si="13"/>
        <v>1243.0394736842104</v>
      </c>
      <c r="X25" s="87"/>
      <c r="Y25" s="13">
        <v>179.5</v>
      </c>
      <c r="Z25" s="167">
        <v>290.54700000000003</v>
      </c>
      <c r="AA25" s="14">
        <v>8.18</v>
      </c>
      <c r="AB25" s="15">
        <f t="shared" si="4"/>
        <v>21.943765281173594</v>
      </c>
      <c r="AC25" s="16">
        <f t="shared" si="14"/>
        <v>1226.6564792176039</v>
      </c>
      <c r="AD25" s="9"/>
      <c r="AE25" s="13">
        <v>170.4</v>
      </c>
      <c r="AF25" s="167">
        <v>290.54700000000003</v>
      </c>
      <c r="AG25" s="14">
        <v>8.36</v>
      </c>
      <c r="AH25" s="15">
        <f t="shared" si="5"/>
        <v>20.382775119617229</v>
      </c>
      <c r="AI25" s="16">
        <f t="shared" si="15"/>
        <v>1139.397129186603</v>
      </c>
      <c r="AJ25" s="87"/>
      <c r="AK25" s="13">
        <v>178.7</v>
      </c>
      <c r="AL25" s="167">
        <v>290.54700000000003</v>
      </c>
      <c r="AM25" s="14">
        <v>8.43</v>
      </c>
      <c r="AN25" s="15">
        <f t="shared" si="6"/>
        <v>21.198102016607354</v>
      </c>
      <c r="AO25" s="16">
        <f t="shared" si="16"/>
        <v>1184.973902728351</v>
      </c>
      <c r="AP25" s="9"/>
      <c r="AQ25" s="13">
        <v>160.4</v>
      </c>
      <c r="AR25" s="167">
        <v>290.54700000000003</v>
      </c>
      <c r="AS25" s="14">
        <v>8.17</v>
      </c>
      <c r="AT25" s="15">
        <f t="shared" si="7"/>
        <v>19.6328029375765</v>
      </c>
      <c r="AU25" s="16">
        <f t="shared" si="17"/>
        <v>1097.4736842105262</v>
      </c>
      <c r="AV25" s="87"/>
      <c r="AW25" s="13">
        <v>179.4</v>
      </c>
      <c r="AX25" s="167">
        <v>290.54700000000003</v>
      </c>
      <c r="AY25" s="14">
        <v>8.73</v>
      </c>
      <c r="AZ25" s="15">
        <f t="shared" si="8"/>
        <v>20.549828178694156</v>
      </c>
      <c r="BA25" s="16">
        <f t="shared" si="18"/>
        <v>1148.7353951890034</v>
      </c>
    </row>
    <row r="26" spans="1:53" s="3" customFormat="1" x14ac:dyDescent="0.25">
      <c r="A26" s="13">
        <v>186.5</v>
      </c>
      <c r="B26" s="145">
        <f t="shared" si="9"/>
        <v>290.21699999999998</v>
      </c>
      <c r="C26" s="14">
        <v>8.36</v>
      </c>
      <c r="D26" s="15">
        <f t="shared" si="0"/>
        <v>22.308612440191389</v>
      </c>
      <c r="E26" s="16">
        <f t="shared" si="10"/>
        <v>1247.0514354066986</v>
      </c>
      <c r="F26" s="97"/>
      <c r="G26" s="13">
        <v>172.9</v>
      </c>
      <c r="H26" s="167">
        <v>290.21699999999998</v>
      </c>
      <c r="I26" s="14">
        <v>8.1300000000000008</v>
      </c>
      <c r="J26" s="15">
        <f t="shared" si="1"/>
        <v>21.26691266912669</v>
      </c>
      <c r="K26" s="16">
        <f t="shared" si="11"/>
        <v>1188.820418204182</v>
      </c>
      <c r="L26" s="9"/>
      <c r="M26" s="13">
        <v>177.5</v>
      </c>
      <c r="N26" s="167">
        <v>290.21699999999998</v>
      </c>
      <c r="O26" s="14">
        <v>7.96</v>
      </c>
      <c r="P26" s="15">
        <f t="shared" si="2"/>
        <v>22.298994974874372</v>
      </c>
      <c r="Q26" s="16">
        <f t="shared" si="12"/>
        <v>1246.5138190954774</v>
      </c>
      <c r="R26" s="9"/>
      <c r="S26" s="13">
        <v>176.7</v>
      </c>
      <c r="T26" s="167">
        <v>290.21699999999998</v>
      </c>
      <c r="U26" s="14">
        <v>7.96</v>
      </c>
      <c r="V26" s="15">
        <f t="shared" si="3"/>
        <v>22.198492462311556</v>
      </c>
      <c r="W26" s="16">
        <f t="shared" si="13"/>
        <v>1240.895728643216</v>
      </c>
      <c r="X26" s="87"/>
      <c r="Y26" s="13">
        <v>180.9</v>
      </c>
      <c r="Z26" s="167">
        <v>290.21699999999998</v>
      </c>
      <c r="AA26" s="14">
        <v>8.2799999999999994</v>
      </c>
      <c r="AB26" s="15">
        <f t="shared" si="4"/>
        <v>21.847826086956523</v>
      </c>
      <c r="AC26" s="16">
        <f t="shared" si="14"/>
        <v>1221.2934782608697</v>
      </c>
      <c r="AD26" s="9"/>
      <c r="AE26" s="13">
        <v>186.5</v>
      </c>
      <c r="AF26" s="167">
        <v>290.21699999999998</v>
      </c>
      <c r="AG26" s="14">
        <v>8.48</v>
      </c>
      <c r="AH26" s="15">
        <f t="shared" si="5"/>
        <v>21.992924528301884</v>
      </c>
      <c r="AI26" s="16">
        <f t="shared" si="15"/>
        <v>1229.4044811320753</v>
      </c>
      <c r="AJ26" s="87"/>
      <c r="AK26" s="13">
        <v>181.6</v>
      </c>
      <c r="AL26" s="167">
        <v>290.21699999999998</v>
      </c>
      <c r="AM26" s="14">
        <v>8.51</v>
      </c>
      <c r="AN26" s="15">
        <f t="shared" si="6"/>
        <v>21.339600470035254</v>
      </c>
      <c r="AO26" s="16">
        <f t="shared" si="16"/>
        <v>1192.8836662749707</v>
      </c>
      <c r="AP26" s="9"/>
      <c r="AQ26" s="13">
        <v>169.8</v>
      </c>
      <c r="AR26" s="167">
        <v>290.21699999999998</v>
      </c>
      <c r="AS26" s="14">
        <v>8.5500000000000007</v>
      </c>
      <c r="AT26" s="15">
        <f t="shared" si="7"/>
        <v>19.859649122807017</v>
      </c>
      <c r="AU26" s="16">
        <f t="shared" si="17"/>
        <v>1110.1543859649123</v>
      </c>
      <c r="AV26" s="87"/>
      <c r="AW26" s="13">
        <v>181.7</v>
      </c>
      <c r="AX26" s="167">
        <v>290.21699999999998</v>
      </c>
      <c r="AY26" s="14">
        <v>8.83</v>
      </c>
      <c r="AZ26" s="15">
        <f t="shared" si="8"/>
        <v>20.577576443941108</v>
      </c>
      <c r="BA26" s="16">
        <f t="shared" si="18"/>
        <v>1150.2865232163078</v>
      </c>
    </row>
    <row r="27" spans="1:53" s="3" customFormat="1" x14ac:dyDescent="0.25">
      <c r="A27" s="13">
        <v>173.5</v>
      </c>
      <c r="B27" s="145">
        <f t="shared" si="9"/>
        <v>289.92700000000002</v>
      </c>
      <c r="C27" s="14">
        <v>8.65</v>
      </c>
      <c r="D27" s="15">
        <f t="shared" si="0"/>
        <v>20.057803468208093</v>
      </c>
      <c r="E27" s="16">
        <f t="shared" si="10"/>
        <v>1121.2312138728323</v>
      </c>
      <c r="F27" s="97"/>
      <c r="G27" s="13">
        <v>170.6</v>
      </c>
      <c r="H27" s="167">
        <v>289.92700000000002</v>
      </c>
      <c r="I27" s="14">
        <v>8.41</v>
      </c>
      <c r="J27" s="15">
        <f t="shared" si="1"/>
        <v>20.285374554102258</v>
      </c>
      <c r="K27" s="16">
        <f t="shared" si="11"/>
        <v>1133.9524375743163</v>
      </c>
      <c r="L27" s="9"/>
      <c r="M27" s="13">
        <v>192.7</v>
      </c>
      <c r="N27" s="167">
        <v>289.92700000000002</v>
      </c>
      <c r="O27" s="14">
        <v>8.69</v>
      </c>
      <c r="P27" s="15">
        <f t="shared" si="2"/>
        <v>22.174913693901036</v>
      </c>
      <c r="Q27" s="16">
        <f t="shared" si="12"/>
        <v>1239.5776754890678</v>
      </c>
      <c r="R27" s="9"/>
      <c r="S27" s="13">
        <v>180.4</v>
      </c>
      <c r="T27" s="167">
        <v>289.92700000000002</v>
      </c>
      <c r="U27" s="14">
        <v>8.11</v>
      </c>
      <c r="V27" s="15">
        <f t="shared" si="3"/>
        <v>22.244143033292232</v>
      </c>
      <c r="W27" s="16">
        <f t="shared" si="13"/>
        <v>1243.4475955610358</v>
      </c>
      <c r="X27" s="87"/>
      <c r="Y27" s="13">
        <v>187.3</v>
      </c>
      <c r="Z27" s="167">
        <v>289.92700000000002</v>
      </c>
      <c r="AA27" s="14">
        <v>8.58</v>
      </c>
      <c r="AB27" s="15">
        <f t="shared" si="4"/>
        <v>21.829836829836832</v>
      </c>
      <c r="AC27" s="16">
        <f t="shared" si="14"/>
        <v>1220.287878787879</v>
      </c>
      <c r="AD27" s="9"/>
      <c r="AE27" s="13">
        <v>173.5</v>
      </c>
      <c r="AF27" s="167">
        <v>289.92700000000002</v>
      </c>
      <c r="AG27" s="14">
        <v>8.76</v>
      </c>
      <c r="AH27" s="15">
        <f t="shared" si="5"/>
        <v>19.80593607305936</v>
      </c>
      <c r="AI27" s="16">
        <f t="shared" si="15"/>
        <v>1107.1518264840181</v>
      </c>
      <c r="AJ27" s="87"/>
      <c r="AK27" s="13">
        <v>184.6</v>
      </c>
      <c r="AL27" s="167">
        <v>289.92700000000002</v>
      </c>
      <c r="AM27" s="14">
        <v>8.66</v>
      </c>
      <c r="AN27" s="15">
        <f t="shared" si="6"/>
        <v>21.316397228637413</v>
      </c>
      <c r="AO27" s="16">
        <f t="shared" si="16"/>
        <v>1191.5866050808313</v>
      </c>
      <c r="AP27" s="9"/>
      <c r="AQ27" s="13">
        <v>167.5</v>
      </c>
      <c r="AR27" s="167">
        <v>289.92700000000002</v>
      </c>
      <c r="AS27" s="14">
        <v>9.2100000000000009</v>
      </c>
      <c r="AT27" s="15">
        <f t="shared" si="7"/>
        <v>18.186753528773071</v>
      </c>
      <c r="AU27" s="16">
        <f t="shared" si="17"/>
        <v>1016.6395222584147</v>
      </c>
      <c r="AV27" s="87"/>
      <c r="AW27" s="13">
        <v>184.2</v>
      </c>
      <c r="AX27" s="167">
        <v>289.92700000000002</v>
      </c>
      <c r="AY27" s="14">
        <v>8.94</v>
      </c>
      <c r="AZ27" s="15">
        <f t="shared" si="8"/>
        <v>20.604026845637584</v>
      </c>
      <c r="BA27" s="16">
        <f t="shared" si="18"/>
        <v>1151.765100671141</v>
      </c>
    </row>
    <row r="28" spans="1:53" s="3" customFormat="1" x14ac:dyDescent="0.25">
      <c r="A28" s="13">
        <v>202</v>
      </c>
      <c r="B28" s="145">
        <f t="shared" si="9"/>
        <v>289.767</v>
      </c>
      <c r="C28" s="14">
        <v>8.81</v>
      </c>
      <c r="D28" s="15">
        <f t="shared" si="0"/>
        <v>22.92849035187287</v>
      </c>
      <c r="E28" s="16">
        <f t="shared" si="10"/>
        <v>1281.7026106696935</v>
      </c>
      <c r="F28" s="97"/>
      <c r="G28" s="13">
        <v>179.4</v>
      </c>
      <c r="H28" s="167">
        <v>289.767</v>
      </c>
      <c r="I28" s="14">
        <v>8.86</v>
      </c>
      <c r="J28" s="15">
        <f t="shared" si="1"/>
        <v>20.248306997742667</v>
      </c>
      <c r="K28" s="16">
        <f t="shared" si="11"/>
        <v>1131.8803611738151</v>
      </c>
      <c r="L28" s="9"/>
      <c r="M28" s="13">
        <v>201.5</v>
      </c>
      <c r="N28" s="167">
        <v>289.767</v>
      </c>
      <c r="O28" s="14">
        <v>9.01</v>
      </c>
      <c r="P28" s="15">
        <f t="shared" si="2"/>
        <v>22.364039955604884</v>
      </c>
      <c r="Q28" s="16">
        <f t="shared" si="12"/>
        <v>1250.149833518313</v>
      </c>
      <c r="R28" s="9"/>
      <c r="S28" s="13">
        <v>181.8</v>
      </c>
      <c r="T28" s="167">
        <v>289.767</v>
      </c>
      <c r="U28" s="14">
        <v>8.2100000000000009</v>
      </c>
      <c r="V28" s="15">
        <f t="shared" si="3"/>
        <v>22.143727161997564</v>
      </c>
      <c r="W28" s="16">
        <f t="shared" si="13"/>
        <v>1237.8343483556639</v>
      </c>
      <c r="X28" s="87"/>
      <c r="Y28" s="13">
        <v>198.6</v>
      </c>
      <c r="Z28" s="167">
        <v>289.767</v>
      </c>
      <c r="AA28" s="14">
        <v>9.1199999999999992</v>
      </c>
      <c r="AB28" s="15">
        <f t="shared" si="4"/>
        <v>21.776315789473685</v>
      </c>
      <c r="AC28" s="16">
        <f t="shared" si="14"/>
        <v>1217.296052631579</v>
      </c>
      <c r="AD28" s="9"/>
      <c r="AE28" s="13">
        <v>202</v>
      </c>
      <c r="AF28" s="167">
        <v>289.767</v>
      </c>
      <c r="AG28" s="14">
        <v>9.1999999999999993</v>
      </c>
      <c r="AH28" s="15">
        <f t="shared" si="5"/>
        <v>21.956521739130437</v>
      </c>
      <c r="AI28" s="16">
        <f t="shared" si="15"/>
        <v>1227.3695652173915</v>
      </c>
      <c r="AJ28" s="87"/>
      <c r="AK28" s="13">
        <v>194.8</v>
      </c>
      <c r="AL28" s="167">
        <v>289.767</v>
      </c>
      <c r="AM28" s="14">
        <v>9.18</v>
      </c>
      <c r="AN28" s="15">
        <f t="shared" si="6"/>
        <v>21.22004357298475</v>
      </c>
      <c r="AO28" s="16">
        <f t="shared" si="16"/>
        <v>1186.2004357298474</v>
      </c>
      <c r="AP28" s="9"/>
      <c r="AQ28" s="13">
        <v>188.6</v>
      </c>
      <c r="AR28" s="167">
        <v>289.767</v>
      </c>
      <c r="AS28" s="14">
        <v>9.61</v>
      </c>
      <c r="AT28" s="15">
        <f t="shared" si="7"/>
        <v>19.625390218522373</v>
      </c>
      <c r="AU28" s="16">
        <f t="shared" si="17"/>
        <v>1097.0593132154006</v>
      </c>
      <c r="AV28" s="87"/>
      <c r="AW28" s="13">
        <v>195.3</v>
      </c>
      <c r="AX28" s="167">
        <v>289.767</v>
      </c>
      <c r="AY28" s="14">
        <v>9.51</v>
      </c>
      <c r="AZ28" s="15">
        <f t="shared" si="8"/>
        <v>20.536277602523661</v>
      </c>
      <c r="BA28" s="16">
        <f t="shared" si="18"/>
        <v>1147.9779179810726</v>
      </c>
    </row>
    <row r="29" spans="1:53" s="3" customFormat="1" x14ac:dyDescent="0.25">
      <c r="A29" s="13">
        <v>192.3</v>
      </c>
      <c r="B29" s="145">
        <f t="shared" si="9"/>
        <v>289.39699999999999</v>
      </c>
      <c r="C29" s="14">
        <v>9.18</v>
      </c>
      <c r="D29" s="15">
        <f t="shared" si="0"/>
        <v>20.947712418300654</v>
      </c>
      <c r="E29" s="16">
        <f t="shared" si="10"/>
        <v>1170.9771241830065</v>
      </c>
      <c r="F29" s="97"/>
      <c r="G29" s="13">
        <v>185.7</v>
      </c>
      <c r="H29" s="167">
        <v>289.39699999999999</v>
      </c>
      <c r="I29" s="14">
        <v>9.11</v>
      </c>
      <c r="J29" s="15">
        <f t="shared" si="1"/>
        <v>20.384193194291989</v>
      </c>
      <c r="K29" s="16">
        <f t="shared" si="11"/>
        <v>1139.4763995609221</v>
      </c>
      <c r="L29" s="9"/>
      <c r="M29" s="13">
        <v>204.8</v>
      </c>
      <c r="N29" s="167">
        <v>289.39699999999999</v>
      </c>
      <c r="O29" s="14">
        <v>9.16</v>
      </c>
      <c r="P29" s="15">
        <f t="shared" si="2"/>
        <v>22.35807860262009</v>
      </c>
      <c r="Q29" s="16">
        <f t="shared" si="12"/>
        <v>1249.8165938864629</v>
      </c>
      <c r="R29" s="9"/>
      <c r="S29" s="13">
        <v>190.8</v>
      </c>
      <c r="T29" s="167">
        <v>289.39699999999999</v>
      </c>
      <c r="U29" s="14">
        <v>8.57</v>
      </c>
      <c r="V29" s="15">
        <f t="shared" si="3"/>
        <v>22.263710618436406</v>
      </c>
      <c r="W29" s="16">
        <f t="shared" si="13"/>
        <v>1244.541423570595</v>
      </c>
      <c r="X29" s="87"/>
      <c r="Y29" s="13">
        <v>204.6</v>
      </c>
      <c r="Z29" s="167">
        <v>289.39699999999999</v>
      </c>
      <c r="AA29" s="14">
        <v>9.32</v>
      </c>
      <c r="AB29" s="15">
        <f t="shared" si="4"/>
        <v>21.952789699570815</v>
      </c>
      <c r="AC29" s="16">
        <f t="shared" si="14"/>
        <v>1227.1609442060085</v>
      </c>
      <c r="AD29" s="9"/>
      <c r="AE29" s="13">
        <v>192.3</v>
      </c>
      <c r="AF29" s="167">
        <v>289.39699999999999</v>
      </c>
      <c r="AG29" s="14">
        <v>9.44</v>
      </c>
      <c r="AH29" s="15">
        <f t="shared" si="5"/>
        <v>20.370762711864408</v>
      </c>
      <c r="AI29" s="16">
        <f t="shared" si="15"/>
        <v>1138.7256355932204</v>
      </c>
      <c r="AJ29" s="87"/>
      <c r="AK29" s="13">
        <v>202.7</v>
      </c>
      <c r="AL29" s="167">
        <v>289.39699999999999</v>
      </c>
      <c r="AM29" s="14">
        <v>9.4600000000000009</v>
      </c>
      <c r="AN29" s="15">
        <f t="shared" si="6"/>
        <v>21.427061310782239</v>
      </c>
      <c r="AO29" s="16">
        <f t="shared" si="16"/>
        <v>1197.7727272727273</v>
      </c>
      <c r="AP29" s="9"/>
      <c r="AQ29" s="13">
        <v>174.7</v>
      </c>
      <c r="AR29" s="167">
        <v>289.39699999999999</v>
      </c>
      <c r="AS29" s="14">
        <v>9.81</v>
      </c>
      <c r="AT29" s="15">
        <f t="shared" si="7"/>
        <v>17.808358817533126</v>
      </c>
      <c r="AU29" s="16">
        <f t="shared" si="17"/>
        <v>995.48725790010167</v>
      </c>
      <c r="AV29" s="87"/>
      <c r="AW29" s="13">
        <v>203.3</v>
      </c>
      <c r="AX29" s="167">
        <v>289.39699999999999</v>
      </c>
      <c r="AY29" s="14">
        <v>9.7799999999999994</v>
      </c>
      <c r="AZ29" s="15">
        <f t="shared" si="8"/>
        <v>20.787321063394685</v>
      </c>
      <c r="BA29" s="16">
        <f t="shared" si="18"/>
        <v>1162.0112474437628</v>
      </c>
    </row>
    <row r="30" spans="1:53" s="3" customFormat="1" x14ac:dyDescent="0.25">
      <c r="A30" s="13">
        <v>210.2</v>
      </c>
      <c r="B30" s="145">
        <f t="shared" si="9"/>
        <v>288.99700000000001</v>
      </c>
      <c r="C30" s="14">
        <v>9.58</v>
      </c>
      <c r="D30" s="15">
        <f t="shared" si="0"/>
        <v>21.94154488517745</v>
      </c>
      <c r="E30" s="16">
        <f t="shared" si="10"/>
        <v>1226.5323590814194</v>
      </c>
      <c r="F30" s="97"/>
      <c r="G30" s="13">
        <v>208.1</v>
      </c>
      <c r="H30" s="167">
        <v>288.99700000000001</v>
      </c>
      <c r="I30" s="14">
        <v>9.2200000000000006</v>
      </c>
      <c r="J30" s="15">
        <f t="shared" si="1"/>
        <v>22.570498915401298</v>
      </c>
      <c r="K30" s="16">
        <f t="shared" si="11"/>
        <v>1261.6908893709326</v>
      </c>
      <c r="L30" s="9"/>
      <c r="M30" s="13">
        <v>206.9</v>
      </c>
      <c r="N30" s="167">
        <v>288.99700000000001</v>
      </c>
      <c r="O30" s="14">
        <v>9.23</v>
      </c>
      <c r="P30" s="15">
        <f t="shared" si="2"/>
        <v>22.416034669555795</v>
      </c>
      <c r="Q30" s="16">
        <f t="shared" si="12"/>
        <v>1253.056338028169</v>
      </c>
      <c r="R30" s="9"/>
      <c r="S30" s="13">
        <v>200.6</v>
      </c>
      <c r="T30" s="167">
        <v>288.99700000000001</v>
      </c>
      <c r="U30" s="14">
        <v>9</v>
      </c>
      <c r="V30" s="15">
        <f t="shared" si="3"/>
        <v>22.288888888888888</v>
      </c>
      <c r="W30" s="16">
        <f t="shared" si="13"/>
        <v>1245.9488888888889</v>
      </c>
      <c r="X30" s="87"/>
      <c r="Y30" s="13">
        <v>206.7</v>
      </c>
      <c r="Z30" s="167">
        <v>288.99700000000001</v>
      </c>
      <c r="AA30" s="14">
        <v>9.39</v>
      </c>
      <c r="AB30" s="15">
        <f t="shared" si="4"/>
        <v>22.012779552715653</v>
      </c>
      <c r="AC30" s="16">
        <f t="shared" si="14"/>
        <v>1230.5143769968049</v>
      </c>
      <c r="AD30" s="9"/>
      <c r="AE30" s="13">
        <v>210.2</v>
      </c>
      <c r="AF30" s="167">
        <v>288.99700000000001</v>
      </c>
      <c r="AG30" s="14">
        <v>9.61</v>
      </c>
      <c r="AH30" s="15">
        <f t="shared" si="5"/>
        <v>21.873048907388139</v>
      </c>
      <c r="AI30" s="16">
        <f t="shared" si="15"/>
        <v>1222.703433922997</v>
      </c>
      <c r="AJ30" s="87"/>
      <c r="AK30" s="13">
        <v>205.9</v>
      </c>
      <c r="AL30" s="167">
        <v>288.99700000000001</v>
      </c>
      <c r="AM30" s="14">
        <v>9.6</v>
      </c>
      <c r="AN30" s="15">
        <f t="shared" si="6"/>
        <v>21.447916666666668</v>
      </c>
      <c r="AO30" s="16">
        <f t="shared" si="16"/>
        <v>1198.9385416666667</v>
      </c>
      <c r="AP30" s="9"/>
      <c r="AQ30" s="13">
        <v>204.6</v>
      </c>
      <c r="AR30" s="167">
        <v>288.99700000000001</v>
      </c>
      <c r="AS30" s="14">
        <v>9.85</v>
      </c>
      <c r="AT30" s="15">
        <f t="shared" si="7"/>
        <v>20.771573604060915</v>
      </c>
      <c r="AU30" s="16">
        <f t="shared" si="17"/>
        <v>1161.130964467005</v>
      </c>
      <c r="AV30" s="87"/>
      <c r="AW30" s="13">
        <v>206.7</v>
      </c>
      <c r="AX30" s="167">
        <v>288.99700000000001</v>
      </c>
      <c r="AY30" s="14">
        <v>9.91</v>
      </c>
      <c r="AZ30" s="15">
        <f t="shared" si="8"/>
        <v>20.857719475277495</v>
      </c>
      <c r="BA30" s="16">
        <f t="shared" si="18"/>
        <v>1165.946518668012</v>
      </c>
    </row>
    <row r="31" spans="1:53" s="3" customFormat="1" x14ac:dyDescent="0.25">
      <c r="A31" s="13">
        <v>202.5</v>
      </c>
      <c r="B31" s="145">
        <f t="shared" si="9"/>
        <v>288.37700000000001</v>
      </c>
      <c r="C31" s="14">
        <v>10.199999999999999</v>
      </c>
      <c r="D31" s="15">
        <f t="shared" si="0"/>
        <v>19.852941176470591</v>
      </c>
      <c r="E31" s="16">
        <f t="shared" si="10"/>
        <v>1109.7794117647061</v>
      </c>
      <c r="F31" s="97"/>
      <c r="G31" s="13">
        <v>209.4</v>
      </c>
      <c r="H31" s="167">
        <v>288.37700000000001</v>
      </c>
      <c r="I31" s="14">
        <v>9.2899999999999991</v>
      </c>
      <c r="J31" s="15">
        <f t="shared" si="1"/>
        <v>22.540365984930034</v>
      </c>
      <c r="K31" s="16">
        <f t="shared" si="11"/>
        <v>1260.0064585575888</v>
      </c>
      <c r="L31" s="9"/>
      <c r="M31" s="13">
        <v>214</v>
      </c>
      <c r="N31" s="167">
        <v>288.37700000000001</v>
      </c>
      <c r="O31" s="14">
        <v>9.6199999999999992</v>
      </c>
      <c r="P31" s="15">
        <f t="shared" si="2"/>
        <v>22.245322245322246</v>
      </c>
      <c r="Q31" s="16">
        <f t="shared" si="12"/>
        <v>1243.5135135135135</v>
      </c>
      <c r="R31" s="9"/>
      <c r="S31" s="13">
        <v>205</v>
      </c>
      <c r="T31" s="167">
        <v>288.37700000000001</v>
      </c>
      <c r="U31" s="14">
        <v>9.18</v>
      </c>
      <c r="V31" s="15">
        <f t="shared" si="3"/>
        <v>22.331154684095861</v>
      </c>
      <c r="W31" s="16">
        <f t="shared" si="13"/>
        <v>1248.3115468409585</v>
      </c>
      <c r="X31" s="87"/>
      <c r="Y31" s="13">
        <v>208.5</v>
      </c>
      <c r="Z31" s="167">
        <v>288.37700000000001</v>
      </c>
      <c r="AA31" s="14">
        <v>9.4700000000000006</v>
      </c>
      <c r="AB31" s="15">
        <f t="shared" si="4"/>
        <v>22.016895459345299</v>
      </c>
      <c r="AC31" s="16">
        <f t="shared" si="14"/>
        <v>1230.7444561774023</v>
      </c>
      <c r="AD31" s="9"/>
      <c r="AE31" s="13">
        <v>202.5</v>
      </c>
      <c r="AF31" s="167">
        <v>288.37700000000001</v>
      </c>
      <c r="AG31" s="14">
        <v>9.74</v>
      </c>
      <c r="AH31" s="15">
        <f t="shared" si="5"/>
        <v>20.790554414784395</v>
      </c>
      <c r="AI31" s="16">
        <f t="shared" si="15"/>
        <v>1162.1919917864477</v>
      </c>
      <c r="AJ31" s="87"/>
      <c r="AK31" s="13">
        <v>207.2</v>
      </c>
      <c r="AL31" s="167">
        <v>288.37700000000001</v>
      </c>
      <c r="AM31" s="14">
        <v>9.66</v>
      </c>
      <c r="AN31" s="15">
        <f t="shared" si="6"/>
        <v>21.44927536231884</v>
      </c>
      <c r="AO31" s="16">
        <f t="shared" si="16"/>
        <v>1199.014492753623</v>
      </c>
      <c r="AP31" s="9"/>
      <c r="AQ31" s="13">
        <v>203.8</v>
      </c>
      <c r="AR31" s="167">
        <v>288.37700000000001</v>
      </c>
      <c r="AS31" s="14">
        <v>10.16</v>
      </c>
      <c r="AT31" s="15">
        <f t="shared" si="7"/>
        <v>20.059055118110237</v>
      </c>
      <c r="AU31" s="16">
        <f t="shared" si="17"/>
        <v>1121.3011811023623</v>
      </c>
      <c r="AV31" s="87"/>
      <c r="AW31" s="13">
        <v>208</v>
      </c>
      <c r="AX31" s="167">
        <v>288.37700000000001</v>
      </c>
      <c r="AY31" s="14">
        <v>9.99</v>
      </c>
      <c r="AZ31" s="15">
        <f t="shared" si="8"/>
        <v>20.820820820820821</v>
      </c>
      <c r="BA31" s="16">
        <f t="shared" si="18"/>
        <v>1163.8838838838838</v>
      </c>
    </row>
    <row r="32" spans="1:53" s="3" customFormat="1" x14ac:dyDescent="0.25">
      <c r="A32" s="13">
        <v>225.6</v>
      </c>
      <c r="B32" s="145">
        <f t="shared" si="9"/>
        <v>287.84699999999998</v>
      </c>
      <c r="C32" s="14">
        <v>10.73</v>
      </c>
      <c r="D32" s="15">
        <f t="shared" si="0"/>
        <v>21.025163094128612</v>
      </c>
      <c r="E32" s="16">
        <f t="shared" si="10"/>
        <v>1175.3066169617894</v>
      </c>
      <c r="F32" s="97"/>
      <c r="G32" s="13">
        <v>208.9</v>
      </c>
      <c r="H32" s="167">
        <v>287.84699999999998</v>
      </c>
      <c r="I32" s="14">
        <v>9.9</v>
      </c>
      <c r="J32" s="15">
        <f t="shared" si="1"/>
        <v>21.1010101010101</v>
      </c>
      <c r="K32" s="16">
        <f t="shared" si="11"/>
        <v>1179.5464646464645</v>
      </c>
      <c r="L32" s="9"/>
      <c r="M32" s="13">
        <v>225.6</v>
      </c>
      <c r="N32" s="167">
        <v>287.84699999999998</v>
      </c>
      <c r="O32" s="14">
        <v>10.07</v>
      </c>
      <c r="P32" s="15">
        <f t="shared" si="2"/>
        <v>22.403177755710029</v>
      </c>
      <c r="Q32" s="16">
        <f t="shared" si="12"/>
        <v>1252.3376365441907</v>
      </c>
      <c r="R32" s="9"/>
      <c r="S32" s="13">
        <v>223.5</v>
      </c>
      <c r="T32" s="167">
        <v>287.84699999999998</v>
      </c>
      <c r="U32" s="14">
        <v>10.039999999999999</v>
      </c>
      <c r="V32" s="15">
        <f t="shared" si="3"/>
        <v>22.260956175298805</v>
      </c>
      <c r="W32" s="16">
        <f t="shared" si="13"/>
        <v>1244.3874501992032</v>
      </c>
      <c r="X32" s="87"/>
      <c r="Y32" s="13">
        <v>220.9</v>
      </c>
      <c r="Z32" s="167">
        <v>287.84699999999998</v>
      </c>
      <c r="AA32" s="14">
        <v>10.029999999999999</v>
      </c>
      <c r="AB32" s="15">
        <f t="shared" si="4"/>
        <v>22.023928215353941</v>
      </c>
      <c r="AC32" s="16">
        <f t="shared" si="14"/>
        <v>1231.1375872382853</v>
      </c>
      <c r="AD32" s="9"/>
      <c r="AE32" s="13">
        <v>225.6</v>
      </c>
      <c r="AF32" s="167">
        <v>287.84699999999998</v>
      </c>
      <c r="AG32" s="14">
        <v>10.64</v>
      </c>
      <c r="AH32" s="15">
        <f t="shared" si="5"/>
        <v>21.203007518796991</v>
      </c>
      <c r="AI32" s="16">
        <f t="shared" si="15"/>
        <v>1185.2481203007517</v>
      </c>
      <c r="AJ32" s="87"/>
      <c r="AK32" s="13">
        <v>217.4</v>
      </c>
      <c r="AL32" s="167">
        <v>287.84699999999998</v>
      </c>
      <c r="AM32" s="14">
        <v>10.199999999999999</v>
      </c>
      <c r="AN32" s="15">
        <f t="shared" si="6"/>
        <v>21.313725490196081</v>
      </c>
      <c r="AO32" s="16">
        <f t="shared" si="16"/>
        <v>1191.4372549019608</v>
      </c>
      <c r="AP32" s="9"/>
      <c r="AQ32" s="13">
        <v>198.4</v>
      </c>
      <c r="AR32" s="167">
        <v>287.84699999999998</v>
      </c>
      <c r="AS32" s="14">
        <v>10.73</v>
      </c>
      <c r="AT32" s="15">
        <f t="shared" si="7"/>
        <v>18.490214352283317</v>
      </c>
      <c r="AU32" s="16">
        <f t="shared" si="17"/>
        <v>1033.6029822926373</v>
      </c>
      <c r="AV32" s="87"/>
      <c r="AW32" s="13">
        <v>230.6</v>
      </c>
      <c r="AX32" s="167">
        <v>287.84699999999998</v>
      </c>
      <c r="AY32" s="14">
        <v>11</v>
      </c>
      <c r="AZ32" s="15">
        <f t="shared" si="8"/>
        <v>20.963636363636365</v>
      </c>
      <c r="BA32" s="16">
        <f t="shared" si="18"/>
        <v>1171.8672727272728</v>
      </c>
    </row>
    <row r="33" spans="1:53" s="3" customFormat="1" x14ac:dyDescent="0.25">
      <c r="A33" s="13">
        <v>229.3</v>
      </c>
      <c r="B33" s="145">
        <f t="shared" si="9"/>
        <v>287.59699999999998</v>
      </c>
      <c r="C33" s="14">
        <v>10.98</v>
      </c>
      <c r="D33" s="15">
        <f t="shared" si="0"/>
        <v>20.883424408014573</v>
      </c>
      <c r="E33" s="16">
        <f t="shared" si="10"/>
        <v>1167.3834244080147</v>
      </c>
      <c r="F33" s="97"/>
      <c r="G33" s="13">
        <v>207.5</v>
      </c>
      <c r="H33" s="167">
        <v>287.59699999999998</v>
      </c>
      <c r="I33" s="14">
        <v>10.16</v>
      </c>
      <c r="J33" s="15">
        <f t="shared" si="1"/>
        <v>20.423228346456693</v>
      </c>
      <c r="K33" s="16">
        <f t="shared" si="11"/>
        <v>1141.6584645669291</v>
      </c>
      <c r="L33" s="9"/>
      <c r="M33" s="13">
        <v>229.7</v>
      </c>
      <c r="N33" s="167">
        <v>287.59699999999998</v>
      </c>
      <c r="O33" s="14">
        <v>10.19</v>
      </c>
      <c r="P33" s="15">
        <f t="shared" si="2"/>
        <v>22.54170755642787</v>
      </c>
      <c r="Q33" s="16">
        <f t="shared" si="12"/>
        <v>1260.0814524043178</v>
      </c>
      <c r="R33" s="9"/>
      <c r="S33" s="13">
        <v>229.3</v>
      </c>
      <c r="T33" s="167">
        <v>287.59699999999998</v>
      </c>
      <c r="U33" s="14">
        <v>10.28</v>
      </c>
      <c r="V33" s="15">
        <f t="shared" si="3"/>
        <v>22.305447470817125</v>
      </c>
      <c r="W33" s="16">
        <f t="shared" si="13"/>
        <v>1246.8745136186772</v>
      </c>
      <c r="X33" s="87"/>
      <c r="Y33" s="13">
        <v>234.9</v>
      </c>
      <c r="Z33" s="167">
        <v>287.59699999999998</v>
      </c>
      <c r="AA33" s="14">
        <v>10.59</v>
      </c>
      <c r="AB33" s="15">
        <f t="shared" si="4"/>
        <v>22.181303116147308</v>
      </c>
      <c r="AC33" s="16">
        <f t="shared" si="14"/>
        <v>1239.9348441926345</v>
      </c>
      <c r="AD33" s="9"/>
      <c r="AE33" s="13">
        <v>229.3</v>
      </c>
      <c r="AF33" s="167">
        <v>287.59699999999998</v>
      </c>
      <c r="AG33" s="14">
        <v>10.75</v>
      </c>
      <c r="AH33" s="15">
        <f t="shared" si="5"/>
        <v>21.330232558139535</v>
      </c>
      <c r="AI33" s="16">
        <f t="shared" si="15"/>
        <v>1192.3599999999999</v>
      </c>
      <c r="AJ33" s="87"/>
      <c r="AK33" s="13">
        <v>232.8</v>
      </c>
      <c r="AL33" s="167">
        <v>287.59699999999998</v>
      </c>
      <c r="AM33" s="14">
        <v>10.9</v>
      </c>
      <c r="AN33" s="15">
        <f t="shared" si="6"/>
        <v>21.357798165137616</v>
      </c>
      <c r="AO33" s="16">
        <f t="shared" si="16"/>
        <v>1193.9009174311927</v>
      </c>
      <c r="AP33" s="9"/>
      <c r="AQ33" s="13">
        <v>197.8</v>
      </c>
      <c r="AR33" s="167">
        <v>287.59699999999998</v>
      </c>
      <c r="AS33" s="14">
        <v>10.93</v>
      </c>
      <c r="AT33" s="15">
        <f t="shared" si="7"/>
        <v>18.096980786825252</v>
      </c>
      <c r="AU33" s="16">
        <f t="shared" si="17"/>
        <v>1011.6212259835315</v>
      </c>
      <c r="AV33" s="87"/>
      <c r="AW33" s="13">
        <v>231.7</v>
      </c>
      <c r="AX33" s="167">
        <v>287.59699999999998</v>
      </c>
      <c r="AY33" s="14">
        <v>11.1</v>
      </c>
      <c r="AZ33" s="15">
        <f t="shared" si="8"/>
        <v>20.873873873873872</v>
      </c>
      <c r="BA33" s="16">
        <f t="shared" si="18"/>
        <v>1166.8495495495495</v>
      </c>
    </row>
    <row r="34" spans="1:53" s="3" customFormat="1" x14ac:dyDescent="0.25">
      <c r="A34" s="13">
        <v>247.6</v>
      </c>
      <c r="B34" s="145">
        <f t="shared" si="9"/>
        <v>287.42700000000002</v>
      </c>
      <c r="C34" s="14">
        <v>11.15</v>
      </c>
      <c r="D34" s="15">
        <f t="shared" si="0"/>
        <v>22.206278026905828</v>
      </c>
      <c r="E34" s="16">
        <f t="shared" si="10"/>
        <v>1241.3309417040357</v>
      </c>
      <c r="F34" s="97"/>
      <c r="G34" s="13">
        <v>236.9</v>
      </c>
      <c r="H34" s="167">
        <v>287.42700000000002</v>
      </c>
      <c r="I34" s="14">
        <v>10.85</v>
      </c>
      <c r="J34" s="15">
        <f t="shared" si="1"/>
        <v>21.83410138248848</v>
      </c>
      <c r="K34" s="16">
        <f t="shared" si="11"/>
        <v>1220.5262672811061</v>
      </c>
      <c r="L34" s="9"/>
      <c r="M34" s="13">
        <v>231.5</v>
      </c>
      <c r="N34" s="167">
        <v>287.42700000000002</v>
      </c>
      <c r="O34" s="14">
        <v>10.29</v>
      </c>
      <c r="P34" s="15">
        <f t="shared" si="2"/>
        <v>22.497570456754133</v>
      </c>
      <c r="Q34" s="16">
        <f t="shared" si="12"/>
        <v>1257.614188532556</v>
      </c>
      <c r="R34" s="9"/>
      <c r="S34" s="13">
        <v>231.5</v>
      </c>
      <c r="T34" s="167">
        <v>287.42700000000002</v>
      </c>
      <c r="U34" s="14">
        <v>10.37</v>
      </c>
      <c r="V34" s="15">
        <f t="shared" si="3"/>
        <v>22.324011571841854</v>
      </c>
      <c r="W34" s="16">
        <f t="shared" si="13"/>
        <v>1247.9122468659596</v>
      </c>
      <c r="X34" s="87"/>
      <c r="Y34" s="13">
        <v>244.5</v>
      </c>
      <c r="Z34" s="167">
        <v>287.42700000000002</v>
      </c>
      <c r="AA34" s="14">
        <v>11.17</v>
      </c>
      <c r="AB34" s="15">
        <f t="shared" si="4"/>
        <v>21.888988361683079</v>
      </c>
      <c r="AC34" s="16">
        <f t="shared" si="14"/>
        <v>1223.5944494180842</v>
      </c>
      <c r="AD34" s="9"/>
      <c r="AE34" s="13">
        <v>247.6</v>
      </c>
      <c r="AF34" s="167">
        <v>287.42700000000002</v>
      </c>
      <c r="AG34" s="14">
        <v>11.2</v>
      </c>
      <c r="AH34" s="15">
        <f t="shared" si="5"/>
        <v>22.107142857142858</v>
      </c>
      <c r="AI34" s="16">
        <f t="shared" si="15"/>
        <v>1235.7892857142858</v>
      </c>
      <c r="AJ34" s="87"/>
      <c r="AK34" s="13">
        <v>239.3</v>
      </c>
      <c r="AL34" s="167">
        <v>287.42700000000002</v>
      </c>
      <c r="AM34" s="14">
        <v>11.19</v>
      </c>
      <c r="AN34" s="15">
        <f t="shared" si="6"/>
        <v>21.385165326184094</v>
      </c>
      <c r="AO34" s="16">
        <f t="shared" si="16"/>
        <v>1195.4307417336909</v>
      </c>
      <c r="AP34" s="9"/>
      <c r="AQ34" s="13">
        <v>234.3</v>
      </c>
      <c r="AR34" s="167">
        <v>287.42700000000002</v>
      </c>
      <c r="AS34" s="14">
        <v>10.91</v>
      </c>
      <c r="AT34" s="15">
        <f t="shared" si="7"/>
        <v>21.475710357470213</v>
      </c>
      <c r="AU34" s="16">
        <f t="shared" si="17"/>
        <v>1200.4922089825848</v>
      </c>
      <c r="AV34" s="87"/>
      <c r="AW34" s="13">
        <v>238.8</v>
      </c>
      <c r="AX34" s="167">
        <v>287.42700000000002</v>
      </c>
      <c r="AY34" s="14">
        <v>11.52</v>
      </c>
      <c r="AZ34" s="15">
        <f t="shared" si="8"/>
        <v>20.729166666666668</v>
      </c>
      <c r="BA34" s="16">
        <f t="shared" si="18"/>
        <v>1158.7604166666667</v>
      </c>
    </row>
    <row r="35" spans="1:53" s="3" customFormat="1" x14ac:dyDescent="0.25">
      <c r="A35" s="13">
        <v>235.2</v>
      </c>
      <c r="B35" s="145">
        <f t="shared" si="9"/>
        <v>287.29700000000003</v>
      </c>
      <c r="C35" s="14">
        <v>11.28</v>
      </c>
      <c r="D35" s="15">
        <f t="shared" si="0"/>
        <v>20.851063829787233</v>
      </c>
      <c r="E35" s="16">
        <f t="shared" si="10"/>
        <v>1165.5744680851062</v>
      </c>
      <c r="F35" s="97"/>
      <c r="G35" s="13">
        <v>242</v>
      </c>
      <c r="H35" s="167">
        <v>287.29700000000003</v>
      </c>
      <c r="I35" s="14">
        <v>11.22</v>
      </c>
      <c r="J35" s="15">
        <f t="shared" si="1"/>
        <v>21.56862745098039</v>
      </c>
      <c r="K35" s="16">
        <f t="shared" si="11"/>
        <v>1205.6862745098038</v>
      </c>
      <c r="L35" s="9"/>
      <c r="M35" s="13">
        <v>253.7</v>
      </c>
      <c r="N35" s="167">
        <v>287.29700000000003</v>
      </c>
      <c r="O35" s="14">
        <v>11.33</v>
      </c>
      <c r="P35" s="15">
        <f t="shared" si="2"/>
        <v>22.391879964695498</v>
      </c>
      <c r="Q35" s="16">
        <f t="shared" si="12"/>
        <v>1251.7060900264783</v>
      </c>
      <c r="R35" s="9"/>
      <c r="S35" s="13">
        <v>233.7</v>
      </c>
      <c r="T35" s="167">
        <v>287.29700000000003</v>
      </c>
      <c r="U35" s="14">
        <v>10.49</v>
      </c>
      <c r="V35" s="15">
        <f t="shared" si="3"/>
        <v>22.278360343183984</v>
      </c>
      <c r="W35" s="16">
        <f t="shared" si="13"/>
        <v>1245.3603431839847</v>
      </c>
      <c r="X35" s="87"/>
      <c r="Y35" s="13">
        <v>252.2</v>
      </c>
      <c r="Z35" s="167">
        <v>287.29700000000003</v>
      </c>
      <c r="AA35" s="14">
        <v>11.41</v>
      </c>
      <c r="AB35" s="15">
        <f t="shared" si="4"/>
        <v>22.103418054338299</v>
      </c>
      <c r="AC35" s="16">
        <f t="shared" si="14"/>
        <v>1235.581069237511</v>
      </c>
      <c r="AD35" s="9"/>
      <c r="AE35" s="13">
        <v>235.2</v>
      </c>
      <c r="AF35" s="167">
        <v>287.29700000000003</v>
      </c>
      <c r="AG35" s="14">
        <v>11.64</v>
      </c>
      <c r="AH35" s="15">
        <f t="shared" si="5"/>
        <v>20.206185567010309</v>
      </c>
      <c r="AI35" s="16">
        <f t="shared" si="15"/>
        <v>1129.5257731958761</v>
      </c>
      <c r="AJ35" s="87"/>
      <c r="AK35" s="13">
        <v>249.7</v>
      </c>
      <c r="AL35" s="167">
        <v>287.29700000000003</v>
      </c>
      <c r="AM35" s="14">
        <v>11.63</v>
      </c>
      <c r="AN35" s="15">
        <f t="shared" si="6"/>
        <v>21.470335339638861</v>
      </c>
      <c r="AO35" s="16">
        <f t="shared" si="16"/>
        <v>1200.1917454858124</v>
      </c>
      <c r="AP35" s="9"/>
      <c r="AQ35" s="13">
        <v>223.5</v>
      </c>
      <c r="AR35" s="167">
        <v>287.29700000000003</v>
      </c>
      <c r="AS35" s="14">
        <v>11.99</v>
      </c>
      <c r="AT35" s="15">
        <f t="shared" si="7"/>
        <v>18.640533778148455</v>
      </c>
      <c r="AU35" s="16">
        <f t="shared" si="17"/>
        <v>1042.0058381984986</v>
      </c>
      <c r="AV35" s="87"/>
      <c r="AW35" s="13">
        <v>248.9</v>
      </c>
      <c r="AX35" s="167">
        <v>287.29700000000003</v>
      </c>
      <c r="AY35" s="14">
        <v>11.93</v>
      </c>
      <c r="AZ35" s="15">
        <f t="shared" si="8"/>
        <v>20.863369656328583</v>
      </c>
      <c r="BA35" s="16">
        <f t="shared" si="18"/>
        <v>1166.2623637887677</v>
      </c>
    </row>
    <row r="36" spans="1:53" s="3" customFormat="1" x14ac:dyDescent="0.25">
      <c r="A36" s="13">
        <v>261.5</v>
      </c>
      <c r="B36" s="145">
        <f t="shared" si="9"/>
        <v>286.887</v>
      </c>
      <c r="C36" s="14">
        <v>11.69</v>
      </c>
      <c r="D36" s="15">
        <f t="shared" si="0"/>
        <v>22.369546621043629</v>
      </c>
      <c r="E36" s="16">
        <f t="shared" si="10"/>
        <v>1250.4576561163387</v>
      </c>
      <c r="F36" s="97"/>
      <c r="G36" s="13">
        <v>242.1</v>
      </c>
      <c r="H36" s="167">
        <v>286.887</v>
      </c>
      <c r="I36" s="14">
        <v>11.51</v>
      </c>
      <c r="J36" s="15">
        <f t="shared" si="1"/>
        <v>21.033883579496091</v>
      </c>
      <c r="K36" s="16">
        <f t="shared" si="11"/>
        <v>1175.7940920938315</v>
      </c>
      <c r="L36" s="9"/>
      <c r="M36" s="13">
        <v>255.9</v>
      </c>
      <c r="N36" s="167">
        <v>286.887</v>
      </c>
      <c r="O36" s="14">
        <v>11.46</v>
      </c>
      <c r="P36" s="15">
        <f t="shared" si="2"/>
        <v>22.329842931937172</v>
      </c>
      <c r="Q36" s="16">
        <f t="shared" si="12"/>
        <v>1248.2382198952878</v>
      </c>
      <c r="R36" s="9"/>
      <c r="S36" s="13">
        <v>245.3</v>
      </c>
      <c r="T36" s="167">
        <v>286.887</v>
      </c>
      <c r="U36" s="14">
        <v>11.02</v>
      </c>
      <c r="V36" s="15">
        <f t="shared" si="3"/>
        <v>22.259528130671509</v>
      </c>
      <c r="W36" s="16">
        <f t="shared" si="13"/>
        <v>1244.3076225045372</v>
      </c>
      <c r="X36" s="87"/>
      <c r="Y36" s="13">
        <v>255.8</v>
      </c>
      <c r="Z36" s="167">
        <v>286.887</v>
      </c>
      <c r="AA36" s="14">
        <v>11.56</v>
      </c>
      <c r="AB36" s="15">
        <f t="shared" si="4"/>
        <v>22.1280276816609</v>
      </c>
      <c r="AC36" s="16">
        <f t="shared" si="14"/>
        <v>1236.9567474048442</v>
      </c>
      <c r="AD36" s="9"/>
      <c r="AE36" s="13">
        <v>261.5</v>
      </c>
      <c r="AF36" s="167">
        <v>286.887</v>
      </c>
      <c r="AG36" s="14">
        <v>11.75</v>
      </c>
      <c r="AH36" s="15">
        <f t="shared" si="5"/>
        <v>22.25531914893617</v>
      </c>
      <c r="AI36" s="16">
        <f t="shared" si="15"/>
        <v>1244.0723404255318</v>
      </c>
      <c r="AJ36" s="87"/>
      <c r="AK36" s="13">
        <v>254.2</v>
      </c>
      <c r="AL36" s="167">
        <v>286.887</v>
      </c>
      <c r="AM36" s="14">
        <v>11.81</v>
      </c>
      <c r="AN36" s="15">
        <f t="shared" si="6"/>
        <v>21.524132091447925</v>
      </c>
      <c r="AO36" s="16">
        <f t="shared" si="16"/>
        <v>1203.198983911939</v>
      </c>
      <c r="AP36" s="9"/>
      <c r="AQ36" s="13">
        <v>250.8</v>
      </c>
      <c r="AR36" s="167">
        <v>286.887</v>
      </c>
      <c r="AS36" s="14">
        <v>12.08</v>
      </c>
      <c r="AT36" s="15">
        <f t="shared" si="7"/>
        <v>20.76158940397351</v>
      </c>
      <c r="AU36" s="16">
        <f t="shared" si="17"/>
        <v>1160.5728476821191</v>
      </c>
      <c r="AV36" s="87"/>
      <c r="AW36" s="13">
        <v>254.4</v>
      </c>
      <c r="AX36" s="167">
        <v>286.887</v>
      </c>
      <c r="AY36" s="14">
        <v>12.16</v>
      </c>
      <c r="AZ36" s="15">
        <f t="shared" si="8"/>
        <v>20.921052631578949</v>
      </c>
      <c r="BA36" s="16">
        <f t="shared" si="18"/>
        <v>1169.4868421052631</v>
      </c>
    </row>
    <row r="37" spans="1:53" s="3" customFormat="1" x14ac:dyDescent="0.25">
      <c r="A37" s="13">
        <v>253.8</v>
      </c>
      <c r="B37" s="145">
        <f t="shared" si="9"/>
        <v>286.56700000000001</v>
      </c>
      <c r="C37" s="14">
        <v>12.01</v>
      </c>
      <c r="D37" s="15">
        <f t="shared" si="0"/>
        <v>21.132389675270609</v>
      </c>
      <c r="E37" s="16">
        <f t="shared" si="10"/>
        <v>1181.3005828476271</v>
      </c>
      <c r="F37" s="97"/>
      <c r="G37" s="13">
        <v>246.3</v>
      </c>
      <c r="H37" s="167">
        <v>286.56700000000001</v>
      </c>
      <c r="I37" s="14">
        <v>11.43</v>
      </c>
      <c r="J37" s="15">
        <f t="shared" si="1"/>
        <v>21.548556430446197</v>
      </c>
      <c r="K37" s="16">
        <f t="shared" si="11"/>
        <v>1204.5643044619424</v>
      </c>
      <c r="L37" s="9"/>
      <c r="M37" s="13">
        <v>259.7</v>
      </c>
      <c r="N37" s="167">
        <v>286.56700000000001</v>
      </c>
      <c r="O37" s="14">
        <v>11.52</v>
      </c>
      <c r="P37" s="15">
        <f t="shared" si="2"/>
        <v>22.543402777777779</v>
      </c>
      <c r="Q37" s="16">
        <f t="shared" si="12"/>
        <v>1260.1762152777778</v>
      </c>
      <c r="R37" s="9"/>
      <c r="S37" s="13">
        <v>253.1</v>
      </c>
      <c r="T37" s="167">
        <v>286.56700000000001</v>
      </c>
      <c r="U37" s="14">
        <v>11.33</v>
      </c>
      <c r="V37" s="15">
        <f t="shared" si="3"/>
        <v>22.33892321270962</v>
      </c>
      <c r="W37" s="16">
        <f t="shared" si="13"/>
        <v>1248.7458075904676</v>
      </c>
      <c r="X37" s="87"/>
      <c r="Y37" s="13">
        <v>257.60000000000002</v>
      </c>
      <c r="Z37" s="167">
        <v>286.56700000000001</v>
      </c>
      <c r="AA37" s="14">
        <v>11.66</v>
      </c>
      <c r="AB37" s="15">
        <f t="shared" si="4"/>
        <v>22.092624356775303</v>
      </c>
      <c r="AC37" s="16">
        <f t="shared" si="14"/>
        <v>1234.9777015437394</v>
      </c>
      <c r="AD37" s="9"/>
      <c r="AE37" s="13">
        <v>253.8</v>
      </c>
      <c r="AF37" s="167">
        <v>286.56700000000001</v>
      </c>
      <c r="AG37" s="14">
        <v>11.78</v>
      </c>
      <c r="AH37" s="15">
        <f t="shared" si="5"/>
        <v>21.544991511035654</v>
      </c>
      <c r="AI37" s="16">
        <f t="shared" si="15"/>
        <v>1204.365025466893</v>
      </c>
      <c r="AJ37" s="87"/>
      <c r="AK37" s="13">
        <v>256.5</v>
      </c>
      <c r="AL37" s="167">
        <v>286.56700000000001</v>
      </c>
      <c r="AM37" s="14">
        <v>11.84</v>
      </c>
      <c r="AN37" s="15">
        <f t="shared" si="6"/>
        <v>21.663851351351351</v>
      </c>
      <c r="AO37" s="16">
        <f t="shared" si="16"/>
        <v>1211.0092905405404</v>
      </c>
      <c r="AP37" s="9"/>
      <c r="AQ37" s="13">
        <v>238.7</v>
      </c>
      <c r="AR37" s="167">
        <v>286.56700000000001</v>
      </c>
      <c r="AS37" s="14">
        <v>12.17</v>
      </c>
      <c r="AT37" s="15">
        <f t="shared" si="7"/>
        <v>19.613804437140509</v>
      </c>
      <c r="AU37" s="16">
        <f t="shared" si="17"/>
        <v>1096.4116680361544</v>
      </c>
      <c r="AV37" s="87"/>
      <c r="AW37" s="13">
        <v>257</v>
      </c>
      <c r="AX37" s="167">
        <v>286.56700000000001</v>
      </c>
      <c r="AY37" s="14">
        <v>12.28</v>
      </c>
      <c r="AZ37" s="15">
        <f t="shared" si="8"/>
        <v>20.928338762214985</v>
      </c>
      <c r="BA37" s="16">
        <f t="shared" si="18"/>
        <v>1169.8941368078176</v>
      </c>
    </row>
    <row r="38" spans="1:53" s="3" customFormat="1" x14ac:dyDescent="0.25">
      <c r="A38" s="13">
        <v>274.10000000000002</v>
      </c>
      <c r="B38" s="145">
        <f t="shared" si="9"/>
        <v>286.40699999999998</v>
      </c>
      <c r="C38" s="14">
        <v>12.17</v>
      </c>
      <c r="D38" s="15">
        <f t="shared" si="0"/>
        <v>22.522596548890718</v>
      </c>
      <c r="E38" s="16">
        <f t="shared" si="10"/>
        <v>1259.0131470829911</v>
      </c>
      <c r="F38" s="97"/>
      <c r="G38" s="13">
        <v>245.7</v>
      </c>
      <c r="H38" s="167">
        <v>286.40699999999998</v>
      </c>
      <c r="I38" s="14">
        <v>11.84</v>
      </c>
      <c r="J38" s="15">
        <f t="shared" si="1"/>
        <v>20.751689189189189</v>
      </c>
      <c r="K38" s="16">
        <f t="shared" si="11"/>
        <v>1160.0194256756756</v>
      </c>
      <c r="L38" s="9"/>
      <c r="M38" s="13">
        <v>269</v>
      </c>
      <c r="N38" s="167">
        <v>286.40699999999998</v>
      </c>
      <c r="O38" s="14">
        <v>12.08</v>
      </c>
      <c r="P38" s="15">
        <f t="shared" si="2"/>
        <v>22.268211920529801</v>
      </c>
      <c r="Q38" s="16">
        <f t="shared" si="12"/>
        <v>1244.7930463576158</v>
      </c>
      <c r="R38" s="9"/>
      <c r="S38" s="13">
        <v>256.7</v>
      </c>
      <c r="T38" s="167">
        <v>286.40699999999998</v>
      </c>
      <c r="U38" s="14">
        <v>11.46</v>
      </c>
      <c r="V38" s="15">
        <f t="shared" si="3"/>
        <v>22.399650959860381</v>
      </c>
      <c r="W38" s="16">
        <f t="shared" si="13"/>
        <v>1252.1404886561952</v>
      </c>
      <c r="X38" s="87"/>
      <c r="Y38" s="13">
        <v>264.10000000000002</v>
      </c>
      <c r="Z38" s="167">
        <v>286.40699999999998</v>
      </c>
      <c r="AA38" s="14">
        <v>12.01</v>
      </c>
      <c r="AB38" s="15">
        <f t="shared" si="4"/>
        <v>21.990008326394673</v>
      </c>
      <c r="AC38" s="16">
        <f t="shared" si="14"/>
        <v>1229.2414654454622</v>
      </c>
      <c r="AD38" s="9"/>
      <c r="AE38" s="13">
        <v>274.10000000000002</v>
      </c>
      <c r="AF38" s="167">
        <v>286.40699999999998</v>
      </c>
      <c r="AG38" s="14">
        <v>12.2</v>
      </c>
      <c r="AH38" s="15">
        <f t="shared" si="5"/>
        <v>22.467213114754102</v>
      </c>
      <c r="AI38" s="16">
        <f t="shared" si="15"/>
        <v>1255.9172131147543</v>
      </c>
      <c r="AJ38" s="87"/>
      <c r="AK38" s="13">
        <v>260.3</v>
      </c>
      <c r="AL38" s="167">
        <v>286.40699999999998</v>
      </c>
      <c r="AM38" s="14">
        <v>12.16</v>
      </c>
      <c r="AN38" s="15">
        <f t="shared" si="6"/>
        <v>21.40625</v>
      </c>
      <c r="AO38" s="16">
        <f t="shared" si="16"/>
        <v>1196.609375</v>
      </c>
      <c r="AP38" s="9"/>
      <c r="AQ38" s="13">
        <v>258.7</v>
      </c>
      <c r="AR38" s="167">
        <v>286.40699999999998</v>
      </c>
      <c r="AS38" s="14">
        <v>12.74</v>
      </c>
      <c r="AT38" s="15">
        <f t="shared" si="7"/>
        <v>20.30612244897959</v>
      </c>
      <c r="AU38" s="16">
        <f t="shared" si="17"/>
        <v>1135.112244897959</v>
      </c>
      <c r="AV38" s="87"/>
      <c r="AW38" s="13">
        <v>260.2</v>
      </c>
      <c r="AX38" s="167">
        <v>286.40699999999998</v>
      </c>
      <c r="AY38" s="14">
        <v>12.51</v>
      </c>
      <c r="AZ38" s="15">
        <f t="shared" si="8"/>
        <v>20.799360511590727</v>
      </c>
      <c r="BA38" s="16">
        <f t="shared" si="18"/>
        <v>1162.6842525979216</v>
      </c>
    </row>
    <row r="39" spans="1:53" s="3" customFormat="1" x14ac:dyDescent="0.25">
      <c r="A39" s="13">
        <v>260.10000000000002</v>
      </c>
      <c r="B39" s="145">
        <f t="shared" si="9"/>
        <v>285.66699999999997</v>
      </c>
      <c r="C39" s="14">
        <v>12.91</v>
      </c>
      <c r="D39" s="15">
        <f t="shared" ref="D39:D70" si="19">A39/C39</f>
        <v>20.147172734314488</v>
      </c>
      <c r="E39" s="16">
        <f t="shared" si="10"/>
        <v>1126.2269558481798</v>
      </c>
      <c r="F39" s="97"/>
      <c r="G39" s="13">
        <v>257.7</v>
      </c>
      <c r="H39" s="167">
        <v>285.66699999999997</v>
      </c>
      <c r="I39" s="14">
        <v>12.39</v>
      </c>
      <c r="J39" s="15">
        <f t="shared" ref="J39:J70" si="20">G39/I39</f>
        <v>20.799031476997577</v>
      </c>
      <c r="K39" s="16">
        <f t="shared" si="11"/>
        <v>1162.6658595641645</v>
      </c>
      <c r="L39" s="9"/>
      <c r="M39" s="13">
        <v>277.8</v>
      </c>
      <c r="N39" s="167">
        <v>285.66699999999997</v>
      </c>
      <c r="O39" s="14">
        <v>12.41</v>
      </c>
      <c r="P39" s="15">
        <f t="shared" ref="P39:P70" si="21">M39/O39</f>
        <v>22.385173247381147</v>
      </c>
      <c r="Q39" s="16">
        <f t="shared" si="12"/>
        <v>1251.3311845286062</v>
      </c>
      <c r="R39" s="9"/>
      <c r="S39" s="13">
        <v>261.10000000000002</v>
      </c>
      <c r="T39" s="167">
        <v>285.66699999999997</v>
      </c>
      <c r="U39" s="14">
        <v>11.54</v>
      </c>
      <c r="V39" s="15">
        <f t="shared" ref="V39:V70" si="22">S39/U39</f>
        <v>22.625649913344891</v>
      </c>
      <c r="W39" s="16">
        <f t="shared" si="13"/>
        <v>1264.7738301559793</v>
      </c>
      <c r="X39" s="87"/>
      <c r="Y39" s="13">
        <v>274.60000000000002</v>
      </c>
      <c r="Z39" s="167">
        <v>285.66699999999997</v>
      </c>
      <c r="AA39" s="14">
        <v>12.39</v>
      </c>
      <c r="AB39" s="15">
        <f t="shared" ref="AB39:AB70" si="23">Y39/AA39</f>
        <v>22.163034705407586</v>
      </c>
      <c r="AC39" s="16">
        <f t="shared" si="14"/>
        <v>1238.9136400322841</v>
      </c>
      <c r="AD39" s="9"/>
      <c r="AE39" s="13">
        <v>260.10000000000002</v>
      </c>
      <c r="AF39" s="167">
        <v>285.66699999999997</v>
      </c>
      <c r="AG39" s="14">
        <v>12.59</v>
      </c>
      <c r="AH39" s="15">
        <f t="shared" ref="AH39:AH70" si="24">AE39/AG39</f>
        <v>20.659253375694998</v>
      </c>
      <c r="AI39" s="16">
        <f t="shared" si="15"/>
        <v>1154.8522637013505</v>
      </c>
      <c r="AJ39" s="87"/>
      <c r="AK39" s="13">
        <v>272</v>
      </c>
      <c r="AL39" s="167">
        <v>285.66699999999997</v>
      </c>
      <c r="AM39" s="14">
        <v>12.63</v>
      </c>
      <c r="AN39" s="15">
        <f t="shared" ref="AN39:AN70" si="25">AK39/AM39</f>
        <v>21.536025336500394</v>
      </c>
      <c r="AO39" s="16">
        <f t="shared" si="16"/>
        <v>1203.8638163103719</v>
      </c>
      <c r="AP39" s="9"/>
      <c r="AQ39" s="13">
        <v>256.60000000000002</v>
      </c>
      <c r="AR39" s="167">
        <v>285.66699999999997</v>
      </c>
      <c r="AS39" s="14">
        <v>13.05</v>
      </c>
      <c r="AT39" s="15">
        <f t="shared" ref="AT39:AT70" si="26">AQ39/AS39</f>
        <v>19.662835249042146</v>
      </c>
      <c r="AU39" s="16">
        <f t="shared" si="17"/>
        <v>1099.1524904214559</v>
      </c>
      <c r="AV39" s="87"/>
      <c r="AW39" s="13">
        <v>272.2</v>
      </c>
      <c r="AX39" s="167">
        <v>285.66699999999997</v>
      </c>
      <c r="AY39" s="14">
        <v>12.99</v>
      </c>
      <c r="AZ39" s="15">
        <f t="shared" ref="AZ39:AZ70" si="27">AW39/AY39</f>
        <v>20.954580446497303</v>
      </c>
      <c r="BA39" s="16">
        <f t="shared" si="18"/>
        <v>1171.3610469591993</v>
      </c>
    </row>
    <row r="40" spans="1:53" s="87" customFormat="1" x14ac:dyDescent="0.25">
      <c r="A40" s="13">
        <v>285.10000000000002</v>
      </c>
      <c r="B40" s="145">
        <f t="shared" si="9"/>
        <v>285.43700000000001</v>
      </c>
      <c r="C40" s="14">
        <v>13.14</v>
      </c>
      <c r="D40" s="15">
        <f t="shared" si="19"/>
        <v>21.697108066971083</v>
      </c>
      <c r="E40" s="16">
        <f t="shared" ref="E40:E52" si="28">D40*55.9</f>
        <v>1212.8683409436835</v>
      </c>
      <c r="F40" s="97"/>
      <c r="G40" s="13">
        <v>275.89999999999998</v>
      </c>
      <c r="H40" s="167">
        <v>285.43700000000001</v>
      </c>
      <c r="I40" s="14">
        <v>12.44</v>
      </c>
      <c r="J40" s="15">
        <f t="shared" si="20"/>
        <v>22.178456591639872</v>
      </c>
      <c r="K40" s="16">
        <f t="shared" si="11"/>
        <v>1239.7757234726689</v>
      </c>
      <c r="M40" s="13">
        <v>280.60000000000002</v>
      </c>
      <c r="N40" s="167">
        <v>285.43700000000001</v>
      </c>
      <c r="O40" s="14">
        <v>12.53</v>
      </c>
      <c r="P40" s="15">
        <f t="shared" si="21"/>
        <v>22.394253790901839</v>
      </c>
      <c r="Q40" s="16">
        <f t="shared" ref="Q40:Q52" si="29">P40*55.9</f>
        <v>1251.8387869114129</v>
      </c>
      <c r="S40" s="13">
        <v>281</v>
      </c>
      <c r="T40" s="167">
        <v>285.43700000000001</v>
      </c>
      <c r="U40" s="14">
        <v>12.58</v>
      </c>
      <c r="V40" s="15">
        <f t="shared" si="22"/>
        <v>22.337042925278219</v>
      </c>
      <c r="W40" s="16">
        <f t="shared" si="13"/>
        <v>1248.6406995230525</v>
      </c>
      <c r="Y40" s="13">
        <v>280.2</v>
      </c>
      <c r="Z40" s="167">
        <v>285.43700000000001</v>
      </c>
      <c r="AA40" s="14">
        <v>12.64</v>
      </c>
      <c r="AB40" s="15">
        <f t="shared" si="23"/>
        <v>22.167721518987339</v>
      </c>
      <c r="AC40" s="16">
        <f t="shared" ref="AC40:AC52" si="30">AB40*55.9</f>
        <v>1239.1756329113923</v>
      </c>
      <c r="AE40" s="13">
        <v>285.10000000000002</v>
      </c>
      <c r="AF40" s="167">
        <v>285.43700000000001</v>
      </c>
      <c r="AG40" s="14">
        <v>13.16</v>
      </c>
      <c r="AH40" s="15">
        <f t="shared" si="24"/>
        <v>21.664133738601826</v>
      </c>
      <c r="AI40" s="16">
        <f t="shared" si="15"/>
        <v>1211.025075987842</v>
      </c>
      <c r="AK40" s="13">
        <v>278.60000000000002</v>
      </c>
      <c r="AL40" s="167">
        <v>285.43700000000001</v>
      </c>
      <c r="AM40" s="14">
        <v>12.87</v>
      </c>
      <c r="AN40" s="15">
        <f t="shared" si="25"/>
        <v>21.64724164724165</v>
      </c>
      <c r="AO40" s="16">
        <f t="shared" ref="AO40:AO52" si="31">AN40*55.9</f>
        <v>1210.0808080808081</v>
      </c>
      <c r="AQ40" s="13">
        <v>256.39999999999998</v>
      </c>
      <c r="AR40" s="167">
        <v>285.43700000000001</v>
      </c>
      <c r="AS40" s="14">
        <v>13.16</v>
      </c>
      <c r="AT40" s="15">
        <f t="shared" si="26"/>
        <v>19.483282674772035</v>
      </c>
      <c r="AU40" s="16">
        <f t="shared" si="17"/>
        <v>1089.1155015197567</v>
      </c>
      <c r="AW40" s="13">
        <v>284.60000000000002</v>
      </c>
      <c r="AX40" s="167">
        <v>285.43700000000001</v>
      </c>
      <c r="AY40" s="14">
        <v>13.46</v>
      </c>
      <c r="AZ40" s="15">
        <f t="shared" si="27"/>
        <v>21.144130757800891</v>
      </c>
      <c r="BA40" s="16">
        <f t="shared" ref="BA40:BA52" si="32">AZ40*55.9</f>
        <v>1181.9569093610698</v>
      </c>
    </row>
    <row r="41" spans="1:53" s="87" customFormat="1" x14ac:dyDescent="0.25">
      <c r="A41" s="13">
        <v>284.2</v>
      </c>
      <c r="B41" s="145">
        <f t="shared" si="9"/>
        <v>285.25700000000001</v>
      </c>
      <c r="C41" s="14">
        <v>13.32</v>
      </c>
      <c r="D41" s="15">
        <f t="shared" si="19"/>
        <v>21.336336336336334</v>
      </c>
      <c r="E41" s="16">
        <f t="shared" si="28"/>
        <v>1192.701201201201</v>
      </c>
      <c r="F41" s="97"/>
      <c r="G41" s="13">
        <v>282.89999999999998</v>
      </c>
      <c r="H41" s="167">
        <v>285.25700000000001</v>
      </c>
      <c r="I41" s="14">
        <v>12.57</v>
      </c>
      <c r="J41" s="15">
        <f t="shared" si="20"/>
        <v>22.505966587112169</v>
      </c>
      <c r="K41" s="16">
        <f t="shared" si="11"/>
        <v>1258.0835322195703</v>
      </c>
      <c r="M41" s="13">
        <v>282</v>
      </c>
      <c r="N41" s="167">
        <v>285.25700000000001</v>
      </c>
      <c r="O41" s="14">
        <v>12.58</v>
      </c>
      <c r="P41" s="15">
        <f t="shared" si="21"/>
        <v>22.416534181240063</v>
      </c>
      <c r="Q41" s="16">
        <f t="shared" si="29"/>
        <v>1253.0842607313195</v>
      </c>
      <c r="S41" s="13">
        <v>282</v>
      </c>
      <c r="T41" s="167">
        <v>285.25700000000001</v>
      </c>
      <c r="U41" s="14">
        <v>12.6</v>
      </c>
      <c r="V41" s="15">
        <f t="shared" si="22"/>
        <v>22.380952380952383</v>
      </c>
      <c r="W41" s="16">
        <f t="shared" si="13"/>
        <v>1251.0952380952381</v>
      </c>
      <c r="Y41" s="13">
        <v>297.8</v>
      </c>
      <c r="Z41" s="167">
        <v>285.25700000000001</v>
      </c>
      <c r="AA41" s="14">
        <v>13.47</v>
      </c>
      <c r="AB41" s="15">
        <f t="shared" si="23"/>
        <v>22.108389012620638</v>
      </c>
      <c r="AC41" s="16">
        <f t="shared" si="30"/>
        <v>1235.8589458054937</v>
      </c>
      <c r="AE41" s="13">
        <v>284.2</v>
      </c>
      <c r="AF41" s="167">
        <v>285.25700000000001</v>
      </c>
      <c r="AG41" s="14">
        <v>13.63</v>
      </c>
      <c r="AH41" s="15">
        <f t="shared" si="24"/>
        <v>20.851063829787233</v>
      </c>
      <c r="AI41" s="16">
        <f t="shared" si="15"/>
        <v>1165.5744680851062</v>
      </c>
      <c r="AK41" s="13">
        <v>294.2</v>
      </c>
      <c r="AL41" s="167">
        <v>285.25700000000001</v>
      </c>
      <c r="AM41" s="14">
        <v>13.63</v>
      </c>
      <c r="AN41" s="15">
        <f t="shared" si="25"/>
        <v>21.584739545121053</v>
      </c>
      <c r="AO41" s="16">
        <f t="shared" si="31"/>
        <v>1206.5869405722669</v>
      </c>
      <c r="AQ41" s="13">
        <v>269.39999999999998</v>
      </c>
      <c r="AR41" s="167">
        <v>285.25700000000001</v>
      </c>
      <c r="AS41" s="14">
        <v>13.25</v>
      </c>
      <c r="AT41" s="15">
        <f t="shared" si="26"/>
        <v>20.332075471698111</v>
      </c>
      <c r="AU41" s="16">
        <f t="shared" si="17"/>
        <v>1136.5630188679245</v>
      </c>
      <c r="AW41" s="13">
        <v>294</v>
      </c>
      <c r="AX41" s="167">
        <v>285.25700000000001</v>
      </c>
      <c r="AY41" s="14">
        <v>14.05</v>
      </c>
      <c r="AZ41" s="15">
        <f t="shared" si="27"/>
        <v>20.92526690391459</v>
      </c>
      <c r="BA41" s="16">
        <f t="shared" si="32"/>
        <v>1169.7224199288255</v>
      </c>
    </row>
    <row r="42" spans="1:53" s="87" customFormat="1" x14ac:dyDescent="0.25">
      <c r="A42" s="13">
        <v>295.5</v>
      </c>
      <c r="B42" s="145">
        <f t="shared" si="9"/>
        <v>284.78699999999998</v>
      </c>
      <c r="C42" s="14">
        <v>13.79</v>
      </c>
      <c r="D42" s="15">
        <f t="shared" si="19"/>
        <v>21.428571428571431</v>
      </c>
      <c r="E42" s="16">
        <f t="shared" si="28"/>
        <v>1197.8571428571429</v>
      </c>
      <c r="F42" s="97"/>
      <c r="G42" s="13">
        <v>285</v>
      </c>
      <c r="H42" s="167">
        <v>284.78699999999998</v>
      </c>
      <c r="I42" s="14">
        <v>13.53</v>
      </c>
      <c r="J42" s="15">
        <f t="shared" si="20"/>
        <v>21.064301552106432</v>
      </c>
      <c r="K42" s="16">
        <f t="shared" si="11"/>
        <v>1177.4944567627495</v>
      </c>
      <c r="M42" s="13">
        <v>291.89999999999998</v>
      </c>
      <c r="N42" s="167">
        <v>284.78699999999998</v>
      </c>
      <c r="O42" s="14">
        <v>13.07</v>
      </c>
      <c r="P42" s="15">
        <f t="shared" si="21"/>
        <v>22.333588370313691</v>
      </c>
      <c r="Q42" s="16">
        <f t="shared" si="29"/>
        <v>1248.4475899005354</v>
      </c>
      <c r="S42" s="13">
        <v>288.7</v>
      </c>
      <c r="T42" s="167">
        <v>284.78699999999998</v>
      </c>
      <c r="U42" s="14">
        <v>12.99</v>
      </c>
      <c r="V42" s="15">
        <f t="shared" si="22"/>
        <v>22.224788298691301</v>
      </c>
      <c r="W42" s="16">
        <f t="shared" si="13"/>
        <v>1242.3656658968437</v>
      </c>
      <c r="Y42" s="13">
        <v>304.60000000000002</v>
      </c>
      <c r="Z42" s="167">
        <v>284.78699999999998</v>
      </c>
      <c r="AA42" s="14">
        <v>13.69</v>
      </c>
      <c r="AB42" s="15">
        <f t="shared" si="23"/>
        <v>22.249817384952522</v>
      </c>
      <c r="AC42" s="16">
        <f t="shared" si="30"/>
        <v>1243.7647918188459</v>
      </c>
      <c r="AE42" s="13">
        <v>295.5</v>
      </c>
      <c r="AF42" s="167">
        <v>284.78699999999998</v>
      </c>
      <c r="AG42" s="14">
        <v>13.83</v>
      </c>
      <c r="AH42" s="15">
        <f t="shared" si="24"/>
        <v>21.366594360086768</v>
      </c>
      <c r="AI42" s="16">
        <f t="shared" si="15"/>
        <v>1194.3926247288503</v>
      </c>
      <c r="AK42" s="13">
        <v>302.5</v>
      </c>
      <c r="AL42" s="167">
        <v>284.78699999999998</v>
      </c>
      <c r="AM42" s="14">
        <v>13.96</v>
      </c>
      <c r="AN42" s="15">
        <f t="shared" si="25"/>
        <v>21.669054441260744</v>
      </c>
      <c r="AO42" s="16">
        <f t="shared" si="31"/>
        <v>1211.3001432664755</v>
      </c>
      <c r="AQ42" s="13">
        <v>273.10000000000002</v>
      </c>
      <c r="AR42" s="167">
        <v>284.78699999999998</v>
      </c>
      <c r="AS42" s="14">
        <v>13.66</v>
      </c>
      <c r="AT42" s="15">
        <f t="shared" si="26"/>
        <v>19.992679355783309</v>
      </c>
      <c r="AU42" s="16">
        <f t="shared" si="17"/>
        <v>1117.5907759882871</v>
      </c>
      <c r="AW42" s="13">
        <v>303.10000000000002</v>
      </c>
      <c r="AX42" s="167">
        <v>284.78699999999998</v>
      </c>
      <c r="AY42" s="14">
        <v>14.41</v>
      </c>
      <c r="AZ42" s="15">
        <f t="shared" si="27"/>
        <v>21.034004163775158</v>
      </c>
      <c r="BA42" s="16">
        <f t="shared" si="32"/>
        <v>1175.8008327550313</v>
      </c>
    </row>
    <row r="43" spans="1:53" s="87" customFormat="1" x14ac:dyDescent="0.25">
      <c r="A43" s="13">
        <v>310.5</v>
      </c>
      <c r="B43" s="145">
        <f t="shared" si="9"/>
        <v>284.517</v>
      </c>
      <c r="C43" s="14">
        <v>14.06</v>
      </c>
      <c r="D43" s="15">
        <f t="shared" si="19"/>
        <v>22.083926031294453</v>
      </c>
      <c r="E43" s="16">
        <f t="shared" si="28"/>
        <v>1234.49146514936</v>
      </c>
      <c r="F43" s="97"/>
      <c r="G43" s="13">
        <v>305.89999999999998</v>
      </c>
      <c r="H43" s="167">
        <v>284.517</v>
      </c>
      <c r="I43" s="14">
        <v>13.73</v>
      </c>
      <c r="J43" s="15">
        <f t="shared" si="20"/>
        <v>22.279679533867441</v>
      </c>
      <c r="K43" s="16">
        <f t="shared" si="11"/>
        <v>1245.43408594319</v>
      </c>
      <c r="M43" s="13">
        <v>306.10000000000002</v>
      </c>
      <c r="N43" s="167">
        <v>284.517</v>
      </c>
      <c r="O43" s="14">
        <v>13.62</v>
      </c>
      <c r="P43" s="15">
        <f t="shared" si="21"/>
        <v>22.474302496328932</v>
      </c>
      <c r="Q43" s="16">
        <f t="shared" si="29"/>
        <v>1256.3135095447872</v>
      </c>
      <c r="S43" s="13">
        <v>300.39999999999998</v>
      </c>
      <c r="T43" s="167">
        <v>284.517</v>
      </c>
      <c r="U43" s="14">
        <v>13.4</v>
      </c>
      <c r="V43" s="15">
        <f t="shared" si="22"/>
        <v>22.417910447761191</v>
      </c>
      <c r="W43" s="16">
        <f t="shared" si="13"/>
        <v>1253.1611940298505</v>
      </c>
      <c r="Y43" s="13">
        <v>306.39999999999998</v>
      </c>
      <c r="Z43" s="167">
        <v>284.517</v>
      </c>
      <c r="AA43" s="14">
        <v>13.76</v>
      </c>
      <c r="AB43" s="15">
        <f t="shared" si="23"/>
        <v>22.267441860465116</v>
      </c>
      <c r="AC43" s="16">
        <f t="shared" si="30"/>
        <v>1244.75</v>
      </c>
      <c r="AE43" s="13">
        <v>310.5</v>
      </c>
      <c r="AF43" s="167">
        <v>284.517</v>
      </c>
      <c r="AG43" s="14">
        <v>13.88</v>
      </c>
      <c r="AH43" s="15">
        <f t="shared" si="24"/>
        <v>22.370317002881844</v>
      </c>
      <c r="AI43" s="16">
        <f t="shared" si="15"/>
        <v>1250.5007204610949</v>
      </c>
      <c r="AK43" s="13">
        <v>305.39999999999998</v>
      </c>
      <c r="AL43" s="167">
        <v>284.517</v>
      </c>
      <c r="AM43" s="14">
        <v>13.98</v>
      </c>
      <c r="AN43" s="15">
        <f t="shared" si="25"/>
        <v>21.845493562231756</v>
      </c>
      <c r="AO43" s="16">
        <f t="shared" si="31"/>
        <v>1221.1630901287551</v>
      </c>
      <c r="AQ43" s="13">
        <v>281.8</v>
      </c>
      <c r="AR43" s="167">
        <v>284.517</v>
      </c>
      <c r="AS43" s="14">
        <v>14.32</v>
      </c>
      <c r="AT43" s="15">
        <f t="shared" si="26"/>
        <v>19.678770949720672</v>
      </c>
      <c r="AU43" s="16">
        <f t="shared" si="17"/>
        <v>1100.0432960893856</v>
      </c>
      <c r="AW43" s="13">
        <v>306.60000000000002</v>
      </c>
      <c r="AX43" s="167">
        <v>284.517</v>
      </c>
      <c r="AY43" s="14">
        <v>14.49</v>
      </c>
      <c r="AZ43" s="15">
        <f t="shared" si="27"/>
        <v>21.159420289855074</v>
      </c>
      <c r="BA43" s="16">
        <f t="shared" si="32"/>
        <v>1182.8115942028985</v>
      </c>
    </row>
    <row r="44" spans="1:53" s="87" customFormat="1" x14ac:dyDescent="0.25">
      <c r="A44" s="13">
        <v>312.89999999999998</v>
      </c>
      <c r="B44" s="145">
        <f t="shared" si="9"/>
        <v>284.197</v>
      </c>
      <c r="C44" s="14">
        <v>14.38</v>
      </c>
      <c r="D44" s="15">
        <f t="shared" si="19"/>
        <v>21.759388038942973</v>
      </c>
      <c r="E44" s="16">
        <f t="shared" si="28"/>
        <v>1216.3497913769122</v>
      </c>
      <c r="F44" s="97"/>
      <c r="G44" s="13">
        <v>309.3</v>
      </c>
      <c r="H44" s="167">
        <v>284.197</v>
      </c>
      <c r="I44" s="14">
        <v>13.78</v>
      </c>
      <c r="J44" s="15">
        <f t="shared" si="20"/>
        <v>22.445573294629899</v>
      </c>
      <c r="K44" s="16">
        <f t="shared" si="11"/>
        <v>1254.7075471698113</v>
      </c>
      <c r="M44" s="13">
        <v>313.60000000000002</v>
      </c>
      <c r="N44" s="167">
        <v>284.197</v>
      </c>
      <c r="O44" s="14">
        <v>14.08</v>
      </c>
      <c r="P44" s="15">
        <f t="shared" si="21"/>
        <v>22.272727272727273</v>
      </c>
      <c r="Q44" s="16">
        <f t="shared" si="29"/>
        <v>1245.0454545454545</v>
      </c>
      <c r="S44" s="13">
        <v>305.2</v>
      </c>
      <c r="T44" s="167">
        <v>284.197</v>
      </c>
      <c r="U44" s="14">
        <v>13.58</v>
      </c>
      <c r="V44" s="15">
        <f t="shared" si="22"/>
        <v>22.47422680412371</v>
      </c>
      <c r="W44" s="16">
        <f t="shared" si="13"/>
        <v>1256.3092783505153</v>
      </c>
      <c r="Y44" s="13">
        <v>308.10000000000002</v>
      </c>
      <c r="Z44" s="167">
        <v>284.197</v>
      </c>
      <c r="AA44" s="14">
        <v>13.94</v>
      </c>
      <c r="AB44" s="15">
        <f t="shared" si="23"/>
        <v>22.101865136298425</v>
      </c>
      <c r="AC44" s="16">
        <f t="shared" si="30"/>
        <v>1235.494261119082</v>
      </c>
      <c r="AE44" s="13">
        <v>312.89999999999998</v>
      </c>
      <c r="AF44" s="167">
        <v>284.197</v>
      </c>
      <c r="AG44" s="14">
        <v>14.06</v>
      </c>
      <c r="AH44" s="15">
        <f t="shared" si="24"/>
        <v>22.254623044096725</v>
      </c>
      <c r="AI44" s="16">
        <f t="shared" si="15"/>
        <v>1244.0334281650069</v>
      </c>
      <c r="AK44" s="13">
        <v>307.5</v>
      </c>
      <c r="AL44" s="167">
        <v>284.197</v>
      </c>
      <c r="AM44" s="14">
        <v>14.06</v>
      </c>
      <c r="AN44" s="15">
        <f t="shared" si="25"/>
        <v>21.870554765291608</v>
      </c>
      <c r="AO44" s="16">
        <f t="shared" si="31"/>
        <v>1222.5640113798008</v>
      </c>
      <c r="AQ44" s="13">
        <v>301.39999999999998</v>
      </c>
      <c r="AR44" s="167">
        <v>284.197</v>
      </c>
      <c r="AS44" s="14">
        <v>14.66</v>
      </c>
      <c r="AT44" s="15">
        <f t="shared" si="26"/>
        <v>20.559345156889492</v>
      </c>
      <c r="AU44" s="16">
        <f t="shared" si="17"/>
        <v>1149.2673942701226</v>
      </c>
      <c r="AW44" s="13">
        <v>307.39999999999998</v>
      </c>
      <c r="AX44" s="167">
        <v>284.197</v>
      </c>
      <c r="AY44" s="14">
        <v>14.57</v>
      </c>
      <c r="AZ44" s="15">
        <f t="shared" si="27"/>
        <v>21.098146877144817</v>
      </c>
      <c r="BA44" s="16">
        <f t="shared" si="32"/>
        <v>1179.3864104323952</v>
      </c>
    </row>
    <row r="45" spans="1:53" s="87" customFormat="1" x14ac:dyDescent="0.25">
      <c r="A45" s="13">
        <v>306.7</v>
      </c>
      <c r="B45" s="145">
        <f t="shared" si="9"/>
        <v>284.03699999999998</v>
      </c>
      <c r="C45" s="14">
        <v>14.54</v>
      </c>
      <c r="D45" s="15">
        <f t="shared" si="19"/>
        <v>21.093535075653371</v>
      </c>
      <c r="E45" s="16">
        <f t="shared" si="28"/>
        <v>1179.1286107290234</v>
      </c>
      <c r="F45" s="97"/>
      <c r="G45" s="13">
        <v>299.60000000000002</v>
      </c>
      <c r="H45" s="167">
        <v>284.03699999999998</v>
      </c>
      <c r="I45" s="14">
        <v>14.37</v>
      </c>
      <c r="J45" s="15">
        <f t="shared" si="20"/>
        <v>20.84899095337509</v>
      </c>
      <c r="K45" s="16">
        <f t="shared" si="11"/>
        <v>1165.4585942936674</v>
      </c>
      <c r="M45" s="13">
        <v>324.8</v>
      </c>
      <c r="N45" s="167">
        <v>284.03699999999998</v>
      </c>
      <c r="O45" s="14">
        <v>14.54</v>
      </c>
      <c r="P45" s="15">
        <f t="shared" si="21"/>
        <v>22.338376891334253</v>
      </c>
      <c r="Q45" s="16">
        <f t="shared" si="29"/>
        <v>1248.7152682255846</v>
      </c>
      <c r="S45" s="13">
        <v>306.8</v>
      </c>
      <c r="T45" s="167">
        <v>284.03699999999998</v>
      </c>
      <c r="U45" s="14">
        <v>13.65</v>
      </c>
      <c r="V45" s="15">
        <f t="shared" si="22"/>
        <v>22.476190476190478</v>
      </c>
      <c r="W45" s="16">
        <f t="shared" si="13"/>
        <v>1256.4190476190477</v>
      </c>
      <c r="Y45" s="13">
        <v>320.5</v>
      </c>
      <c r="Z45" s="167">
        <v>284.03699999999998</v>
      </c>
      <c r="AA45" s="14">
        <v>14.5</v>
      </c>
      <c r="AB45" s="15">
        <f t="shared" si="23"/>
        <v>22.103448275862068</v>
      </c>
      <c r="AC45" s="16">
        <f t="shared" si="30"/>
        <v>1235.5827586206894</v>
      </c>
      <c r="AE45" s="13">
        <v>306.7</v>
      </c>
      <c r="AF45" s="167">
        <v>284.03699999999998</v>
      </c>
      <c r="AG45" s="14">
        <v>14.63</v>
      </c>
      <c r="AH45" s="15">
        <f t="shared" si="24"/>
        <v>20.963773069036225</v>
      </c>
      <c r="AI45" s="16">
        <f t="shared" si="15"/>
        <v>1171.874914559125</v>
      </c>
      <c r="AK45" s="13">
        <v>316.3</v>
      </c>
      <c r="AL45" s="167">
        <v>284.03699999999998</v>
      </c>
      <c r="AM45" s="14">
        <v>14.61</v>
      </c>
      <c r="AN45" s="15">
        <f t="shared" si="25"/>
        <v>21.649555099247092</v>
      </c>
      <c r="AO45" s="16">
        <f t="shared" si="31"/>
        <v>1210.2101300479123</v>
      </c>
      <c r="AQ45" s="13">
        <v>311.7</v>
      </c>
      <c r="AR45" s="167">
        <v>284.03699999999998</v>
      </c>
      <c r="AS45" s="14">
        <v>15.14</v>
      </c>
      <c r="AT45" s="15">
        <f t="shared" si="26"/>
        <v>20.587846763540288</v>
      </c>
      <c r="AU45" s="16">
        <f t="shared" si="17"/>
        <v>1150.8606340819022</v>
      </c>
      <c r="AW45" s="13">
        <v>316.60000000000002</v>
      </c>
      <c r="AX45" s="167">
        <v>284.03699999999998</v>
      </c>
      <c r="AY45" s="14">
        <v>15.04</v>
      </c>
      <c r="AZ45" s="15">
        <f t="shared" si="27"/>
        <v>21.050531914893618</v>
      </c>
      <c r="BA45" s="16">
        <f t="shared" si="32"/>
        <v>1176.7247340425531</v>
      </c>
    </row>
    <row r="46" spans="1:53" s="87" customFormat="1" x14ac:dyDescent="0.25">
      <c r="A46" s="13">
        <v>325.89999999999998</v>
      </c>
      <c r="B46" s="145">
        <f t="shared" si="9"/>
        <v>283.78699999999998</v>
      </c>
      <c r="C46" s="14">
        <v>14.79</v>
      </c>
      <c r="D46" s="15">
        <f t="shared" si="19"/>
        <v>22.035158891142665</v>
      </c>
      <c r="E46" s="16">
        <f t="shared" si="28"/>
        <v>1231.7653820148748</v>
      </c>
      <c r="F46" s="97"/>
      <c r="G46" s="13">
        <v>304.3</v>
      </c>
      <c r="H46" s="167">
        <v>283.78699999999998</v>
      </c>
      <c r="I46" s="14">
        <v>14.64</v>
      </c>
      <c r="J46" s="15">
        <f t="shared" si="20"/>
        <v>20.785519125683059</v>
      </c>
      <c r="K46" s="16">
        <f t="shared" si="11"/>
        <v>1161.9105191256831</v>
      </c>
      <c r="M46" s="13">
        <v>330.4</v>
      </c>
      <c r="N46" s="167">
        <v>283.78699999999998</v>
      </c>
      <c r="O46" s="14">
        <v>14.75</v>
      </c>
      <c r="P46" s="15">
        <f t="shared" si="21"/>
        <v>22.4</v>
      </c>
      <c r="Q46" s="16">
        <f t="shared" si="29"/>
        <v>1252.1599999999999</v>
      </c>
      <c r="S46" s="13">
        <v>311</v>
      </c>
      <c r="T46" s="167">
        <v>283.78699999999998</v>
      </c>
      <c r="U46" s="14">
        <v>13.95</v>
      </c>
      <c r="V46" s="15">
        <f t="shared" si="22"/>
        <v>22.293906810035843</v>
      </c>
      <c r="W46" s="16">
        <f t="shared" si="13"/>
        <v>1246.2293906810037</v>
      </c>
      <c r="Y46" s="13">
        <v>328</v>
      </c>
      <c r="Z46" s="167">
        <v>283.78699999999998</v>
      </c>
      <c r="AA46" s="14">
        <v>14.74</v>
      </c>
      <c r="AB46" s="15">
        <f t="shared" si="23"/>
        <v>22.252374491180461</v>
      </c>
      <c r="AC46" s="16">
        <f t="shared" si="30"/>
        <v>1243.9077340569877</v>
      </c>
      <c r="AE46" s="13">
        <v>325.89999999999998</v>
      </c>
      <c r="AF46" s="167">
        <v>283.78699999999998</v>
      </c>
      <c r="AG46" s="14">
        <v>14.93</v>
      </c>
      <c r="AH46" s="15">
        <f t="shared" si="24"/>
        <v>21.828533154722034</v>
      </c>
      <c r="AI46" s="16">
        <f t="shared" si="15"/>
        <v>1220.2150033489618</v>
      </c>
      <c r="AK46" s="13">
        <v>325.8</v>
      </c>
      <c r="AL46" s="167">
        <v>283.78699999999998</v>
      </c>
      <c r="AM46" s="14">
        <v>14.91</v>
      </c>
      <c r="AN46" s="15">
        <f t="shared" si="25"/>
        <v>21.851106639839035</v>
      </c>
      <c r="AO46" s="16">
        <f t="shared" si="31"/>
        <v>1221.476861167002</v>
      </c>
      <c r="AQ46" s="13">
        <v>297.3</v>
      </c>
      <c r="AR46" s="167">
        <v>283.78699999999998</v>
      </c>
      <c r="AS46" s="14">
        <v>15.3</v>
      </c>
      <c r="AT46" s="15">
        <f t="shared" si="26"/>
        <v>19.431372549019606</v>
      </c>
      <c r="AU46" s="16">
        <f t="shared" si="17"/>
        <v>1086.2137254901959</v>
      </c>
      <c r="AW46" s="13">
        <v>326</v>
      </c>
      <c r="AX46" s="167">
        <v>283.78699999999998</v>
      </c>
      <c r="AY46" s="14">
        <v>15.4</v>
      </c>
      <c r="AZ46" s="15">
        <f t="shared" si="27"/>
        <v>21.168831168831169</v>
      </c>
      <c r="BA46" s="16">
        <f t="shared" si="32"/>
        <v>1183.3376623376623</v>
      </c>
    </row>
    <row r="47" spans="1:53" s="87" customFormat="1" x14ac:dyDescent="0.25">
      <c r="A47" s="13">
        <v>334.7</v>
      </c>
      <c r="B47" s="145">
        <f t="shared" si="9"/>
        <v>282.89699999999999</v>
      </c>
      <c r="C47" s="14">
        <v>15.68</v>
      </c>
      <c r="D47" s="15">
        <f t="shared" si="19"/>
        <v>21.345663265306122</v>
      </c>
      <c r="E47" s="16">
        <f t="shared" si="28"/>
        <v>1193.2225765306123</v>
      </c>
      <c r="F47" s="97"/>
      <c r="G47" s="13">
        <v>316</v>
      </c>
      <c r="H47" s="167">
        <v>282.89699999999999</v>
      </c>
      <c r="I47" s="14">
        <v>14.69</v>
      </c>
      <c r="J47" s="15">
        <f t="shared" si="20"/>
        <v>21.511232130701156</v>
      </c>
      <c r="K47" s="16">
        <f t="shared" si="11"/>
        <v>1202.4778761061946</v>
      </c>
      <c r="M47" s="13">
        <v>332.2</v>
      </c>
      <c r="N47" s="167">
        <v>282.89699999999999</v>
      </c>
      <c r="O47" s="14">
        <v>14.76</v>
      </c>
      <c r="P47" s="15">
        <f t="shared" si="21"/>
        <v>22.506775067750677</v>
      </c>
      <c r="Q47" s="16">
        <f t="shared" si="29"/>
        <v>1258.1287262872629</v>
      </c>
      <c r="S47" s="13">
        <v>322.39999999999998</v>
      </c>
      <c r="T47" s="167">
        <v>282.89699999999999</v>
      </c>
      <c r="U47" s="14">
        <v>14.39</v>
      </c>
      <c r="V47" s="15">
        <f t="shared" si="22"/>
        <v>22.40444753300903</v>
      </c>
      <c r="W47" s="16">
        <f t="shared" si="13"/>
        <v>1252.4086170952048</v>
      </c>
      <c r="Y47" s="13">
        <v>331</v>
      </c>
      <c r="Z47" s="167">
        <v>282.89699999999999</v>
      </c>
      <c r="AA47" s="14">
        <v>14.86</v>
      </c>
      <c r="AB47" s="15">
        <f t="shared" si="23"/>
        <v>22.274562584118438</v>
      </c>
      <c r="AC47" s="16">
        <f t="shared" si="30"/>
        <v>1245.1480484522208</v>
      </c>
      <c r="AE47" s="13">
        <v>334.7</v>
      </c>
      <c r="AF47" s="167">
        <v>282.89699999999999</v>
      </c>
      <c r="AG47" s="14">
        <v>15.05</v>
      </c>
      <c r="AH47" s="15">
        <f t="shared" si="24"/>
        <v>22.239202657807308</v>
      </c>
      <c r="AI47" s="16">
        <f t="shared" si="15"/>
        <v>1243.1714285714286</v>
      </c>
      <c r="AK47" s="13">
        <v>331.2</v>
      </c>
      <c r="AL47" s="167">
        <v>282.89699999999999</v>
      </c>
      <c r="AM47" s="14">
        <v>15.18</v>
      </c>
      <c r="AN47" s="15">
        <f t="shared" si="25"/>
        <v>21.818181818181817</v>
      </c>
      <c r="AO47" s="16">
        <f t="shared" si="31"/>
        <v>1219.6363636363635</v>
      </c>
      <c r="AQ47" s="13">
        <v>322.10000000000002</v>
      </c>
      <c r="AR47" s="167">
        <v>282.89699999999999</v>
      </c>
      <c r="AS47" s="14">
        <v>15.38</v>
      </c>
      <c r="AT47" s="15">
        <f t="shared" si="26"/>
        <v>20.942782834850455</v>
      </c>
      <c r="AU47" s="16">
        <f t="shared" si="17"/>
        <v>1170.7015604681403</v>
      </c>
      <c r="AW47" s="13">
        <v>331.2</v>
      </c>
      <c r="AX47" s="167">
        <v>282.89699999999999</v>
      </c>
      <c r="AY47" s="14">
        <v>15.55</v>
      </c>
      <c r="AZ47" s="15">
        <f t="shared" si="27"/>
        <v>21.299035369774916</v>
      </c>
      <c r="BA47" s="16">
        <f t="shared" si="32"/>
        <v>1190.6160771704178</v>
      </c>
    </row>
    <row r="48" spans="1:53" s="87" customFormat="1" x14ac:dyDescent="0.25">
      <c r="A48" s="13">
        <v>346.1</v>
      </c>
      <c r="B48" s="145">
        <f t="shared" si="9"/>
        <v>282.86700000000002</v>
      </c>
      <c r="C48" s="14">
        <v>15.71</v>
      </c>
      <c r="D48" s="15">
        <f t="shared" si="19"/>
        <v>22.030553787396563</v>
      </c>
      <c r="E48" s="16">
        <f t="shared" si="28"/>
        <v>1231.5079567154678</v>
      </c>
      <c r="F48" s="97"/>
      <c r="G48" s="13">
        <v>321.39999999999998</v>
      </c>
      <c r="H48" s="167">
        <v>282.86700000000002</v>
      </c>
      <c r="I48" s="14">
        <v>14.79</v>
      </c>
      <c r="J48" s="15">
        <f t="shared" si="20"/>
        <v>21.730899256254226</v>
      </c>
      <c r="K48" s="16">
        <f t="shared" si="11"/>
        <v>1214.7572684246111</v>
      </c>
      <c r="M48" s="13">
        <v>334.3</v>
      </c>
      <c r="N48" s="167">
        <v>282.86700000000002</v>
      </c>
      <c r="O48" s="14">
        <v>15.03</v>
      </c>
      <c r="P48" s="15">
        <f t="shared" si="21"/>
        <v>22.242182302062542</v>
      </c>
      <c r="Q48" s="16">
        <f t="shared" si="29"/>
        <v>1243.3379906852961</v>
      </c>
      <c r="S48" s="13">
        <v>332.1</v>
      </c>
      <c r="T48" s="167">
        <v>282.86700000000002</v>
      </c>
      <c r="U48" s="14">
        <v>14.88</v>
      </c>
      <c r="V48" s="15">
        <f t="shared" si="22"/>
        <v>22.318548387096776</v>
      </c>
      <c r="W48" s="16">
        <f t="shared" si="13"/>
        <v>1247.6068548387098</v>
      </c>
      <c r="Y48" s="13">
        <v>335.5</v>
      </c>
      <c r="Z48" s="167">
        <v>282.86700000000002</v>
      </c>
      <c r="AA48" s="14">
        <v>14.89</v>
      </c>
      <c r="AB48" s="15">
        <f t="shared" si="23"/>
        <v>22.531900604432504</v>
      </c>
      <c r="AC48" s="16">
        <f t="shared" si="30"/>
        <v>1259.5332437877769</v>
      </c>
      <c r="AE48" s="13">
        <v>346.1</v>
      </c>
      <c r="AF48" s="167">
        <v>282.86700000000002</v>
      </c>
      <c r="AG48" s="14">
        <v>15.99</v>
      </c>
      <c r="AH48" s="15">
        <f t="shared" si="24"/>
        <v>21.644777986241401</v>
      </c>
      <c r="AI48" s="16">
        <f t="shared" si="15"/>
        <v>1209.9430894308944</v>
      </c>
      <c r="AK48" s="13">
        <v>331.9</v>
      </c>
      <c r="AL48" s="167">
        <v>282.86700000000002</v>
      </c>
      <c r="AM48" s="14">
        <v>15.19</v>
      </c>
      <c r="AN48" s="15">
        <f t="shared" si="25"/>
        <v>21.84990125082291</v>
      </c>
      <c r="AO48" s="16">
        <f t="shared" si="31"/>
        <v>1221.4094799210006</v>
      </c>
      <c r="AQ48" s="13">
        <v>326.60000000000002</v>
      </c>
      <c r="AR48" s="167">
        <v>282.86700000000002</v>
      </c>
      <c r="AS48" s="14">
        <v>15.56</v>
      </c>
      <c r="AT48" s="15">
        <f t="shared" si="26"/>
        <v>20.989717223650388</v>
      </c>
      <c r="AU48" s="16">
        <f t="shared" si="17"/>
        <v>1173.3251928020566</v>
      </c>
      <c r="AW48" s="13">
        <v>349.8</v>
      </c>
      <c r="AX48" s="167">
        <v>282.86700000000002</v>
      </c>
      <c r="AY48" s="14">
        <v>16.52</v>
      </c>
      <c r="AZ48" s="15">
        <f t="shared" si="27"/>
        <v>21.174334140435835</v>
      </c>
      <c r="BA48" s="16">
        <f t="shared" si="32"/>
        <v>1183.6452784503631</v>
      </c>
    </row>
    <row r="49" spans="1:53" s="87" customFormat="1" x14ac:dyDescent="0.25">
      <c r="A49" s="13">
        <v>352.8</v>
      </c>
      <c r="B49" s="145">
        <f t="shared" si="9"/>
        <v>282.39699999999999</v>
      </c>
      <c r="C49" s="14">
        <v>16.18</v>
      </c>
      <c r="D49" s="15">
        <f t="shared" si="19"/>
        <v>21.804697156983931</v>
      </c>
      <c r="E49" s="16">
        <f t="shared" si="28"/>
        <v>1218.8825710754018</v>
      </c>
      <c r="F49" s="97"/>
      <c r="G49" s="13">
        <v>329.2</v>
      </c>
      <c r="H49" s="167">
        <v>282.39699999999999</v>
      </c>
      <c r="I49" s="14">
        <v>15.3</v>
      </c>
      <c r="J49" s="15">
        <f t="shared" si="20"/>
        <v>21.516339869281044</v>
      </c>
      <c r="K49" s="16">
        <f t="shared" si="11"/>
        <v>1202.7633986928104</v>
      </c>
      <c r="M49" s="13">
        <v>347.6</v>
      </c>
      <c r="N49" s="167">
        <v>282.39699999999999</v>
      </c>
      <c r="O49" s="14">
        <v>15.52</v>
      </c>
      <c r="P49" s="15">
        <f t="shared" si="21"/>
        <v>22.396907216494846</v>
      </c>
      <c r="Q49" s="16">
        <f t="shared" si="29"/>
        <v>1251.9871134020618</v>
      </c>
      <c r="S49" s="13">
        <v>345.9</v>
      </c>
      <c r="T49" s="167">
        <v>282.39699999999999</v>
      </c>
      <c r="U49" s="14">
        <v>15.44</v>
      </c>
      <c r="V49" s="15">
        <f t="shared" si="22"/>
        <v>22.402849740932641</v>
      </c>
      <c r="W49" s="16">
        <f t="shared" si="13"/>
        <v>1252.3193005181347</v>
      </c>
      <c r="Y49" s="13">
        <v>356</v>
      </c>
      <c r="Z49" s="167">
        <v>282.39699999999999</v>
      </c>
      <c r="AA49" s="14">
        <v>15.94</v>
      </c>
      <c r="AB49" s="15">
        <f t="shared" si="23"/>
        <v>22.33375156838143</v>
      </c>
      <c r="AC49" s="16">
        <f t="shared" si="30"/>
        <v>1248.4567126725219</v>
      </c>
      <c r="AE49" s="13">
        <v>352.8</v>
      </c>
      <c r="AF49" s="167">
        <v>282.39699999999999</v>
      </c>
      <c r="AG49" s="14">
        <v>16.079999999999998</v>
      </c>
      <c r="AH49" s="15">
        <f t="shared" si="24"/>
        <v>21.940298507462689</v>
      </c>
      <c r="AI49" s="16">
        <f t="shared" si="15"/>
        <v>1226.4626865671644</v>
      </c>
      <c r="AK49" s="13">
        <v>355.3</v>
      </c>
      <c r="AL49" s="167">
        <v>282.39699999999999</v>
      </c>
      <c r="AM49" s="14">
        <v>16.22</v>
      </c>
      <c r="AN49" s="15">
        <f t="shared" si="25"/>
        <v>21.905055487053023</v>
      </c>
      <c r="AO49" s="16">
        <f t="shared" si="31"/>
        <v>1224.492601726264</v>
      </c>
      <c r="AQ49" s="13">
        <v>312.2</v>
      </c>
      <c r="AR49" s="167">
        <v>282.39699999999999</v>
      </c>
      <c r="AS49" s="14">
        <v>16.14</v>
      </c>
      <c r="AT49" s="15">
        <f t="shared" si="26"/>
        <v>19.343246592317222</v>
      </c>
      <c r="AU49" s="16">
        <f t="shared" si="17"/>
        <v>1081.2874845105327</v>
      </c>
      <c r="AW49" s="13">
        <v>355.4</v>
      </c>
      <c r="AX49" s="167">
        <v>282.39699999999999</v>
      </c>
      <c r="AY49" s="14">
        <v>16.71</v>
      </c>
      <c r="AZ49" s="15">
        <f t="shared" si="27"/>
        <v>21.268701376421301</v>
      </c>
      <c r="BA49" s="16">
        <f t="shared" si="32"/>
        <v>1188.9204069419507</v>
      </c>
    </row>
    <row r="50" spans="1:53" s="87" customFormat="1" x14ac:dyDescent="0.25">
      <c r="A50" s="13">
        <v>365.1</v>
      </c>
      <c r="B50" s="145">
        <f t="shared" si="9"/>
        <v>282.11700000000002</v>
      </c>
      <c r="C50" s="14">
        <v>16.46</v>
      </c>
      <c r="D50" s="15">
        <f t="shared" si="19"/>
        <v>22.181044957472661</v>
      </c>
      <c r="E50" s="16">
        <f t="shared" si="28"/>
        <v>1239.9204131227218</v>
      </c>
      <c r="F50" s="97"/>
      <c r="G50" s="13">
        <v>353.5</v>
      </c>
      <c r="H50" s="167">
        <v>282.11700000000002</v>
      </c>
      <c r="I50" s="14">
        <v>15.87</v>
      </c>
      <c r="J50" s="15">
        <f t="shared" si="20"/>
        <v>22.274732199117832</v>
      </c>
      <c r="K50" s="16">
        <f t="shared" si="11"/>
        <v>1245.1575299306867</v>
      </c>
      <c r="M50" s="13">
        <v>353.7</v>
      </c>
      <c r="N50" s="167">
        <v>282.11700000000002</v>
      </c>
      <c r="O50" s="14">
        <v>15.71</v>
      </c>
      <c r="P50" s="15">
        <f t="shared" si="21"/>
        <v>22.514322087842135</v>
      </c>
      <c r="Q50" s="16">
        <f t="shared" si="29"/>
        <v>1258.5506047103754</v>
      </c>
      <c r="S50" s="13">
        <v>354.5</v>
      </c>
      <c r="T50" s="167">
        <v>282.11700000000002</v>
      </c>
      <c r="U50" s="14">
        <v>15.81</v>
      </c>
      <c r="V50" s="15">
        <f t="shared" si="22"/>
        <v>22.422517394054395</v>
      </c>
      <c r="W50" s="16">
        <f t="shared" si="13"/>
        <v>1253.4187223276406</v>
      </c>
      <c r="Y50" s="13">
        <v>357.2</v>
      </c>
      <c r="Z50" s="167">
        <v>282.11700000000002</v>
      </c>
      <c r="AA50" s="14">
        <v>15.99</v>
      </c>
      <c r="AB50" s="15">
        <f t="shared" si="23"/>
        <v>22.338961851156974</v>
      </c>
      <c r="AC50" s="16">
        <f t="shared" si="30"/>
        <v>1248.7479674796748</v>
      </c>
      <c r="AE50" s="13">
        <v>365.1</v>
      </c>
      <c r="AF50" s="167">
        <v>282.11700000000002</v>
      </c>
      <c r="AG50" s="14">
        <v>16.16</v>
      </c>
      <c r="AH50" s="15">
        <f t="shared" si="24"/>
        <v>22.59282178217822</v>
      </c>
      <c r="AI50" s="16">
        <f t="shared" si="15"/>
        <v>1262.9387376237626</v>
      </c>
      <c r="AK50" s="13">
        <v>356.6</v>
      </c>
      <c r="AL50" s="167">
        <v>282.11700000000002</v>
      </c>
      <c r="AM50" s="14">
        <v>16.29</v>
      </c>
      <c r="AN50" s="15">
        <f t="shared" si="25"/>
        <v>21.890730509515041</v>
      </c>
      <c r="AO50" s="16">
        <f t="shared" si="31"/>
        <v>1223.6918354818908</v>
      </c>
      <c r="AQ50" s="13">
        <v>351.2</v>
      </c>
      <c r="AR50" s="167">
        <v>282.11700000000002</v>
      </c>
      <c r="AS50" s="14">
        <v>16.420000000000002</v>
      </c>
      <c r="AT50" s="15">
        <f t="shared" si="26"/>
        <v>21.388550548112054</v>
      </c>
      <c r="AU50" s="16">
        <f t="shared" si="17"/>
        <v>1195.6199756394637</v>
      </c>
      <c r="AW50" s="13">
        <v>356.7</v>
      </c>
      <c r="AX50" s="167">
        <v>282.11700000000002</v>
      </c>
      <c r="AY50" s="14">
        <v>16.7</v>
      </c>
      <c r="AZ50" s="15">
        <f t="shared" si="27"/>
        <v>21.359281437125748</v>
      </c>
      <c r="BA50" s="16">
        <f t="shared" si="32"/>
        <v>1193.9838323353292</v>
      </c>
    </row>
    <row r="51" spans="1:53" s="87" customFormat="1" x14ac:dyDescent="0.25">
      <c r="A51" s="13">
        <v>351</v>
      </c>
      <c r="B51" s="145">
        <f t="shared" si="9"/>
        <v>281.86700000000002</v>
      </c>
      <c r="C51" s="14">
        <v>16.71</v>
      </c>
      <c r="D51" s="15">
        <f t="shared" si="19"/>
        <v>21.005385996409334</v>
      </c>
      <c r="E51" s="16">
        <f t="shared" si="28"/>
        <v>1174.2010771992818</v>
      </c>
      <c r="F51" s="97"/>
      <c r="G51" s="13">
        <v>354.9</v>
      </c>
      <c r="H51" s="167">
        <v>281.86700000000002</v>
      </c>
      <c r="I51" s="14">
        <v>16.260000000000002</v>
      </c>
      <c r="J51" s="15">
        <f t="shared" si="20"/>
        <v>21.826568265682653</v>
      </c>
      <c r="K51" s="16">
        <f t="shared" si="11"/>
        <v>1220.1051660516603</v>
      </c>
      <c r="M51" s="13">
        <v>369.6</v>
      </c>
      <c r="N51" s="167">
        <v>281.86700000000002</v>
      </c>
      <c r="O51" s="14">
        <v>16.5</v>
      </c>
      <c r="P51" s="15">
        <f t="shared" si="21"/>
        <v>22.400000000000002</v>
      </c>
      <c r="Q51" s="16">
        <f t="shared" si="29"/>
        <v>1252.1600000000001</v>
      </c>
      <c r="S51" s="13">
        <v>356.7</v>
      </c>
      <c r="T51" s="167">
        <v>281.86700000000002</v>
      </c>
      <c r="U51" s="14">
        <v>15.82</v>
      </c>
      <c r="V51" s="15">
        <f t="shared" si="22"/>
        <v>22.547408343868518</v>
      </c>
      <c r="W51" s="16">
        <f t="shared" si="13"/>
        <v>1260.4001264222502</v>
      </c>
      <c r="Y51" s="13">
        <v>362.5</v>
      </c>
      <c r="Z51" s="167">
        <v>281.86700000000002</v>
      </c>
      <c r="AA51" s="14">
        <v>16.43</v>
      </c>
      <c r="AB51" s="15">
        <f t="shared" si="23"/>
        <v>22.063298843578821</v>
      </c>
      <c r="AC51" s="16">
        <f t="shared" si="30"/>
        <v>1233.338405356056</v>
      </c>
      <c r="AE51" s="13">
        <v>351</v>
      </c>
      <c r="AF51" s="167">
        <v>281.86700000000002</v>
      </c>
      <c r="AG51" s="14">
        <v>16.600000000000001</v>
      </c>
      <c r="AH51" s="15">
        <f t="shared" si="24"/>
        <v>21.14457831325301</v>
      </c>
      <c r="AI51" s="16">
        <f t="shared" si="15"/>
        <v>1181.9819277108431</v>
      </c>
      <c r="AK51" s="13">
        <v>358.3</v>
      </c>
      <c r="AL51" s="167">
        <v>281.86700000000002</v>
      </c>
      <c r="AM51" s="14">
        <v>16.489999999999998</v>
      </c>
      <c r="AN51" s="15">
        <f t="shared" si="25"/>
        <v>21.728320194057009</v>
      </c>
      <c r="AO51" s="16">
        <f t="shared" si="31"/>
        <v>1214.6130988477867</v>
      </c>
      <c r="AQ51" s="13">
        <v>341.4</v>
      </c>
      <c r="AR51" s="167">
        <v>281.86700000000002</v>
      </c>
      <c r="AS51" s="14">
        <v>17.13</v>
      </c>
      <c r="AT51" s="15">
        <f t="shared" si="26"/>
        <v>19.929947460595447</v>
      </c>
      <c r="AU51" s="16">
        <f t="shared" si="17"/>
        <v>1114.0840630472853</v>
      </c>
      <c r="AW51" s="13">
        <v>358.8</v>
      </c>
      <c r="AX51" s="167">
        <v>281.86700000000002</v>
      </c>
      <c r="AY51" s="14">
        <v>16.989999999999998</v>
      </c>
      <c r="AZ51" s="15">
        <f t="shared" si="27"/>
        <v>21.118304885226607</v>
      </c>
      <c r="BA51" s="16">
        <f t="shared" si="32"/>
        <v>1180.5132430841672</v>
      </c>
    </row>
    <row r="52" spans="1:53" s="87" customFormat="1" x14ac:dyDescent="0.25">
      <c r="A52" s="13">
        <v>365.8</v>
      </c>
      <c r="B52" s="145">
        <f t="shared" si="9"/>
        <v>281.73700000000002</v>
      </c>
      <c r="C52" s="14">
        <v>16.84</v>
      </c>
      <c r="D52" s="15">
        <f t="shared" si="19"/>
        <v>21.722090261282663</v>
      </c>
      <c r="E52" s="16">
        <f t="shared" si="28"/>
        <v>1214.2648456057009</v>
      </c>
      <c r="F52" s="97"/>
      <c r="G52" s="13">
        <v>354.1</v>
      </c>
      <c r="H52" s="167">
        <v>281.73700000000002</v>
      </c>
      <c r="I52" s="14">
        <v>16.739999999999998</v>
      </c>
      <c r="J52" s="15">
        <f t="shared" si="20"/>
        <v>21.152927120669059</v>
      </c>
      <c r="K52" s="16">
        <f t="shared" si="11"/>
        <v>1182.4486260454003</v>
      </c>
      <c r="M52" s="13">
        <v>379.2</v>
      </c>
      <c r="N52" s="167">
        <v>281.73700000000002</v>
      </c>
      <c r="O52" s="14">
        <v>16.899999999999999</v>
      </c>
      <c r="P52" s="15">
        <f t="shared" si="21"/>
        <v>22.437869822485208</v>
      </c>
      <c r="Q52" s="16">
        <f t="shared" si="29"/>
        <v>1254.2769230769231</v>
      </c>
      <c r="S52" s="13">
        <v>363.4</v>
      </c>
      <c r="T52" s="167">
        <v>281.73700000000002</v>
      </c>
      <c r="U52" s="14">
        <v>15.92</v>
      </c>
      <c r="V52" s="15">
        <f t="shared" si="22"/>
        <v>22.826633165829143</v>
      </c>
      <c r="W52" s="16">
        <f t="shared" si="13"/>
        <v>1276.0087939698492</v>
      </c>
      <c r="Y52" s="13">
        <v>375.3</v>
      </c>
      <c r="Z52" s="167">
        <v>281.73700000000002</v>
      </c>
      <c r="AA52" s="14">
        <v>16.850000000000001</v>
      </c>
      <c r="AB52" s="15">
        <f t="shared" si="23"/>
        <v>22.272997032640948</v>
      </c>
      <c r="AC52" s="16">
        <f t="shared" si="30"/>
        <v>1245.0605341246289</v>
      </c>
      <c r="AE52" s="13">
        <v>365.8</v>
      </c>
      <c r="AF52" s="167">
        <v>281.73700000000002</v>
      </c>
      <c r="AG52" s="14">
        <v>16.989999999999998</v>
      </c>
      <c r="AH52" s="15">
        <f t="shared" si="24"/>
        <v>21.53031194820483</v>
      </c>
      <c r="AI52" s="16">
        <f t="shared" si="15"/>
        <v>1203.5444379046498</v>
      </c>
      <c r="AK52" s="13">
        <v>371.2</v>
      </c>
      <c r="AL52" s="167">
        <v>281.73700000000002</v>
      </c>
      <c r="AM52" s="14">
        <v>17.04</v>
      </c>
      <c r="AN52" s="15">
        <f t="shared" si="25"/>
        <v>21.784037558685448</v>
      </c>
      <c r="AO52" s="16">
        <f t="shared" si="31"/>
        <v>1217.7276995305165</v>
      </c>
      <c r="AQ52" s="13">
        <v>360.3</v>
      </c>
      <c r="AR52" s="167">
        <v>281.73700000000002</v>
      </c>
      <c r="AS52" s="14">
        <v>17.43</v>
      </c>
      <c r="AT52" s="15">
        <f t="shared" si="26"/>
        <v>20.671256454388985</v>
      </c>
      <c r="AU52" s="16">
        <f t="shared" si="17"/>
        <v>1155.5232358003443</v>
      </c>
      <c r="AW52" s="13">
        <v>371.9</v>
      </c>
      <c r="AX52" s="167">
        <v>281.73700000000002</v>
      </c>
      <c r="AY52" s="14">
        <v>17.53</v>
      </c>
      <c r="AZ52" s="15">
        <f t="shared" si="27"/>
        <v>21.215059897318881</v>
      </c>
      <c r="BA52" s="16">
        <f t="shared" si="32"/>
        <v>1185.9218482601254</v>
      </c>
    </row>
    <row r="53" spans="1:53" s="3" customFormat="1" x14ac:dyDescent="0.25">
      <c r="A53" s="13">
        <v>383.3</v>
      </c>
      <c r="B53" s="145">
        <f t="shared" si="9"/>
        <v>281.267</v>
      </c>
      <c r="C53" s="14">
        <v>17.309999999999999</v>
      </c>
      <c r="D53" s="15">
        <f t="shared" si="19"/>
        <v>22.143269786250723</v>
      </c>
      <c r="E53" s="16">
        <f t="shared" si="10"/>
        <v>1237.8087810514155</v>
      </c>
      <c r="F53" s="97"/>
      <c r="G53" s="13">
        <v>358.3</v>
      </c>
      <c r="H53" s="167">
        <v>281.267</v>
      </c>
      <c r="I53" s="14">
        <v>16.850000000000001</v>
      </c>
      <c r="J53" s="15">
        <f t="shared" si="20"/>
        <v>21.264094955489615</v>
      </c>
      <c r="K53" s="16">
        <f t="shared" si="11"/>
        <v>1188.6629080118694</v>
      </c>
      <c r="L53" s="9"/>
      <c r="M53" s="13">
        <v>381.8</v>
      </c>
      <c r="N53" s="167">
        <v>281.267</v>
      </c>
      <c r="O53" s="14">
        <v>16.89</v>
      </c>
      <c r="P53" s="15">
        <f t="shared" si="21"/>
        <v>22.605091770278271</v>
      </c>
      <c r="Q53" s="16">
        <f t="shared" si="12"/>
        <v>1263.6246299585553</v>
      </c>
      <c r="R53" s="9"/>
      <c r="S53" s="13">
        <v>366.4</v>
      </c>
      <c r="T53" s="167">
        <v>281.267</v>
      </c>
      <c r="U53" s="14">
        <v>16.43</v>
      </c>
      <c r="V53" s="15">
        <f t="shared" si="22"/>
        <v>22.300669506999391</v>
      </c>
      <c r="W53" s="16">
        <f t="shared" si="13"/>
        <v>1246.6074254412658</v>
      </c>
      <c r="X53" s="87"/>
      <c r="Y53" s="13">
        <v>380.7</v>
      </c>
      <c r="Z53" s="167">
        <v>281.267</v>
      </c>
      <c r="AA53" s="14">
        <v>16.98</v>
      </c>
      <c r="AB53" s="15">
        <f t="shared" si="23"/>
        <v>22.420494699646643</v>
      </c>
      <c r="AC53" s="16">
        <f t="shared" si="14"/>
        <v>1253.3056537102473</v>
      </c>
      <c r="AD53" s="9"/>
      <c r="AE53" s="13">
        <v>383.3</v>
      </c>
      <c r="AF53" s="167">
        <v>281.267</v>
      </c>
      <c r="AG53" s="14">
        <v>17.190000000000001</v>
      </c>
      <c r="AH53" s="15">
        <f t="shared" si="24"/>
        <v>22.297847585805702</v>
      </c>
      <c r="AI53" s="16">
        <f t="shared" si="15"/>
        <v>1246.4496800465388</v>
      </c>
      <c r="AJ53" s="87"/>
      <c r="AK53" s="13">
        <v>379.8</v>
      </c>
      <c r="AL53" s="167">
        <v>281.267</v>
      </c>
      <c r="AM53" s="14">
        <v>17.29</v>
      </c>
      <c r="AN53" s="15">
        <f t="shared" si="25"/>
        <v>21.966454598033547</v>
      </c>
      <c r="AO53" s="16">
        <f t="shared" si="16"/>
        <v>1227.9248120300751</v>
      </c>
      <c r="AP53" s="9"/>
      <c r="AQ53" s="13">
        <v>371.5</v>
      </c>
      <c r="AR53" s="167">
        <v>281.267</v>
      </c>
      <c r="AS53" s="14">
        <v>17.68</v>
      </c>
      <c r="AT53" s="15">
        <f t="shared" si="26"/>
        <v>21.012443438914026</v>
      </c>
      <c r="AU53" s="16">
        <f t="shared" si="17"/>
        <v>1174.5955882352941</v>
      </c>
      <c r="AV53" s="87"/>
      <c r="AW53" s="13">
        <v>379.5</v>
      </c>
      <c r="AX53" s="167">
        <v>281.267</v>
      </c>
      <c r="AY53" s="14">
        <v>17.78</v>
      </c>
      <c r="AZ53" s="15">
        <f t="shared" si="27"/>
        <v>21.344206974128234</v>
      </c>
      <c r="BA53" s="16">
        <f t="shared" si="18"/>
        <v>1193.1411698537681</v>
      </c>
    </row>
    <row r="54" spans="1:53" s="3" customFormat="1" x14ac:dyDescent="0.25">
      <c r="A54" s="13">
        <v>376</v>
      </c>
      <c r="B54" s="145">
        <f t="shared" si="9"/>
        <v>280.96699999999998</v>
      </c>
      <c r="C54" s="14">
        <v>17.61</v>
      </c>
      <c r="D54" s="15">
        <f t="shared" si="19"/>
        <v>21.351504826802955</v>
      </c>
      <c r="E54" s="16">
        <f t="shared" si="10"/>
        <v>1193.5491198182851</v>
      </c>
      <c r="F54" s="97"/>
      <c r="G54" s="13">
        <v>368.9</v>
      </c>
      <c r="H54" s="167">
        <v>280.96699999999998</v>
      </c>
      <c r="I54" s="14">
        <v>16.920000000000002</v>
      </c>
      <c r="J54" s="15">
        <f t="shared" si="20"/>
        <v>21.802600472813236</v>
      </c>
      <c r="K54" s="16">
        <f t="shared" si="11"/>
        <v>1218.7653664302597</v>
      </c>
      <c r="L54" s="9"/>
      <c r="M54" s="13">
        <v>383</v>
      </c>
      <c r="N54" s="167">
        <v>280.96699999999998</v>
      </c>
      <c r="O54" s="14">
        <v>16.989999999999998</v>
      </c>
      <c r="P54" s="15">
        <f t="shared" si="21"/>
        <v>22.542672160094174</v>
      </c>
      <c r="Q54" s="16">
        <f t="shared" si="12"/>
        <v>1260.1353737492643</v>
      </c>
      <c r="R54" s="9"/>
      <c r="S54" s="13">
        <v>377</v>
      </c>
      <c r="T54" s="167">
        <v>280.96699999999998</v>
      </c>
      <c r="U54" s="14">
        <v>16.77</v>
      </c>
      <c r="V54" s="15">
        <f t="shared" si="22"/>
        <v>22.480620155038761</v>
      </c>
      <c r="W54" s="16">
        <f t="shared" si="13"/>
        <v>1256.6666666666667</v>
      </c>
      <c r="X54" s="87"/>
      <c r="Y54" s="13">
        <v>382.9</v>
      </c>
      <c r="Z54" s="167">
        <v>280.96699999999998</v>
      </c>
      <c r="AA54" s="14">
        <v>17.11</v>
      </c>
      <c r="AB54" s="15">
        <f t="shared" si="23"/>
        <v>22.378725891291641</v>
      </c>
      <c r="AC54" s="16">
        <f t="shared" si="14"/>
        <v>1250.9707773232026</v>
      </c>
      <c r="AD54" s="9"/>
      <c r="AE54" s="13">
        <v>376</v>
      </c>
      <c r="AF54" s="167">
        <v>280.96699999999998</v>
      </c>
      <c r="AG54" s="14">
        <v>17.25</v>
      </c>
      <c r="AH54" s="15">
        <f t="shared" si="24"/>
        <v>21.797101449275363</v>
      </c>
      <c r="AI54" s="16">
        <f t="shared" si="15"/>
        <v>1218.4579710144928</v>
      </c>
      <c r="AJ54" s="87"/>
      <c r="AK54" s="13">
        <v>381.5</v>
      </c>
      <c r="AL54" s="167">
        <v>280.96699999999998</v>
      </c>
      <c r="AM54" s="14">
        <v>17.29</v>
      </c>
      <c r="AN54" s="15">
        <f t="shared" si="25"/>
        <v>22.064777327935225</v>
      </c>
      <c r="AO54" s="16">
        <f t="shared" si="16"/>
        <v>1233.421052631579</v>
      </c>
      <c r="AP54" s="9"/>
      <c r="AQ54" s="13">
        <v>367.9</v>
      </c>
      <c r="AR54" s="167">
        <v>280.96699999999998</v>
      </c>
      <c r="AS54" s="14">
        <v>17.649999999999999</v>
      </c>
      <c r="AT54" s="15">
        <f t="shared" si="26"/>
        <v>20.844192634560908</v>
      </c>
      <c r="AU54" s="16">
        <f t="shared" si="17"/>
        <v>1165.1903682719546</v>
      </c>
      <c r="AV54" s="87"/>
      <c r="AW54" s="13">
        <v>381.3</v>
      </c>
      <c r="AX54" s="167">
        <v>280.96699999999998</v>
      </c>
      <c r="AY54" s="14">
        <v>17.82</v>
      </c>
      <c r="AZ54" s="15">
        <f t="shared" si="27"/>
        <v>21.397306397306398</v>
      </c>
      <c r="BA54" s="16">
        <f t="shared" si="18"/>
        <v>1196.1094276094277</v>
      </c>
    </row>
    <row r="55" spans="1:53" s="3" customFormat="1" x14ac:dyDescent="0.25">
      <c r="A55" s="13">
        <v>386</v>
      </c>
      <c r="B55" s="145">
        <f t="shared" si="9"/>
        <v>280.197</v>
      </c>
      <c r="C55" s="14">
        <v>18.38</v>
      </c>
      <c r="D55" s="15">
        <f t="shared" si="19"/>
        <v>21.00108813928183</v>
      </c>
      <c r="E55" s="16">
        <f t="shared" si="10"/>
        <v>1173.9608269858543</v>
      </c>
      <c r="F55" s="97"/>
      <c r="G55" s="13">
        <v>382.6</v>
      </c>
      <c r="H55" s="167">
        <v>280.197</v>
      </c>
      <c r="I55" s="14">
        <v>17.16</v>
      </c>
      <c r="J55" s="15">
        <f t="shared" si="20"/>
        <v>22.296037296037298</v>
      </c>
      <c r="K55" s="16">
        <f t="shared" si="11"/>
        <v>1246.348484848485</v>
      </c>
      <c r="L55" s="9"/>
      <c r="M55" s="13">
        <v>390.4</v>
      </c>
      <c r="N55" s="167">
        <v>280.197</v>
      </c>
      <c r="O55" s="14">
        <v>17.43</v>
      </c>
      <c r="P55" s="15">
        <f t="shared" si="21"/>
        <v>22.398164084911073</v>
      </c>
      <c r="Q55" s="16">
        <f t="shared" si="12"/>
        <v>1252.0573723465291</v>
      </c>
      <c r="R55" s="9"/>
      <c r="S55" s="13">
        <v>381.1</v>
      </c>
      <c r="T55" s="167">
        <v>280.197</v>
      </c>
      <c r="U55" s="14">
        <v>16.93</v>
      </c>
      <c r="V55" s="15">
        <f t="shared" si="22"/>
        <v>22.510336680448908</v>
      </c>
      <c r="W55" s="16">
        <f t="shared" si="13"/>
        <v>1258.327820437094</v>
      </c>
      <c r="X55" s="87"/>
      <c r="Y55" s="13">
        <v>384.5</v>
      </c>
      <c r="Z55" s="167">
        <v>280.197</v>
      </c>
      <c r="AA55" s="14">
        <v>17.36</v>
      </c>
      <c r="AB55" s="15">
        <f t="shared" si="23"/>
        <v>22.148617511520737</v>
      </c>
      <c r="AC55" s="16">
        <f t="shared" si="14"/>
        <v>1238.1077188940092</v>
      </c>
      <c r="AD55" s="9"/>
      <c r="AE55" s="13">
        <v>386</v>
      </c>
      <c r="AF55" s="167">
        <v>280.197</v>
      </c>
      <c r="AG55" s="14">
        <v>17.55</v>
      </c>
      <c r="AH55" s="15">
        <f t="shared" si="24"/>
        <v>21.994301994301992</v>
      </c>
      <c r="AI55" s="16">
        <f t="shared" si="15"/>
        <v>1229.4814814814813</v>
      </c>
      <c r="AJ55" s="87"/>
      <c r="AK55" s="13">
        <v>381.2</v>
      </c>
      <c r="AL55" s="167">
        <v>280.197</v>
      </c>
      <c r="AM55" s="14">
        <v>17.41</v>
      </c>
      <c r="AN55" s="15">
        <f t="shared" si="25"/>
        <v>21.895462377943709</v>
      </c>
      <c r="AO55" s="16">
        <f t="shared" si="16"/>
        <v>1223.9563469270533</v>
      </c>
      <c r="AP55" s="9"/>
      <c r="AQ55" s="13">
        <v>365.6</v>
      </c>
      <c r="AR55" s="167">
        <v>280.197</v>
      </c>
      <c r="AS55" s="14">
        <v>18.09</v>
      </c>
      <c r="AT55" s="15">
        <f t="shared" si="26"/>
        <v>20.210060807075735</v>
      </c>
      <c r="AU55" s="16">
        <f t="shared" si="17"/>
        <v>1129.7423991155335</v>
      </c>
      <c r="AV55" s="87"/>
      <c r="AW55" s="13">
        <v>383.7</v>
      </c>
      <c r="AX55" s="167">
        <v>280.197</v>
      </c>
      <c r="AY55" s="14">
        <v>17.920000000000002</v>
      </c>
      <c r="AZ55" s="15">
        <f t="shared" si="27"/>
        <v>21.411830357142854</v>
      </c>
      <c r="BA55" s="16">
        <f t="shared" si="18"/>
        <v>1196.9213169642856</v>
      </c>
    </row>
    <row r="56" spans="1:53" s="3" customFormat="1" x14ac:dyDescent="0.25">
      <c r="A56" s="13">
        <v>408.4</v>
      </c>
      <c r="B56" s="145">
        <f t="shared" si="9"/>
        <v>279.91699999999997</v>
      </c>
      <c r="C56" s="14">
        <v>18.66</v>
      </c>
      <c r="D56" s="15">
        <f t="shared" si="19"/>
        <v>21.886387995712752</v>
      </c>
      <c r="E56" s="16">
        <f t="shared" si="10"/>
        <v>1223.4490889603428</v>
      </c>
      <c r="F56" s="97"/>
      <c r="G56" s="13">
        <v>377</v>
      </c>
      <c r="H56" s="167">
        <v>279.91699999999997</v>
      </c>
      <c r="I56" s="14">
        <v>17.670000000000002</v>
      </c>
      <c r="J56" s="15">
        <f t="shared" si="20"/>
        <v>21.335597057159024</v>
      </c>
      <c r="K56" s="16">
        <f t="shared" si="11"/>
        <v>1192.6598754951895</v>
      </c>
      <c r="L56" s="9"/>
      <c r="M56" s="13">
        <v>401.8</v>
      </c>
      <c r="N56" s="167">
        <v>279.91699999999997</v>
      </c>
      <c r="O56" s="14">
        <v>17.829999999999998</v>
      </c>
      <c r="P56" s="15">
        <f t="shared" si="21"/>
        <v>22.535053280987103</v>
      </c>
      <c r="Q56" s="16">
        <f t="shared" si="12"/>
        <v>1259.7094784071789</v>
      </c>
      <c r="R56" s="9"/>
      <c r="S56" s="13">
        <v>400.5</v>
      </c>
      <c r="T56" s="167">
        <v>279.91699999999997</v>
      </c>
      <c r="U56" s="14">
        <v>17.82</v>
      </c>
      <c r="V56" s="15">
        <f t="shared" si="22"/>
        <v>22.474747474747474</v>
      </c>
      <c r="W56" s="16">
        <f t="shared" si="13"/>
        <v>1256.3383838383838</v>
      </c>
      <c r="X56" s="87"/>
      <c r="Y56" s="13">
        <v>396.7</v>
      </c>
      <c r="Z56" s="167">
        <v>279.91699999999997</v>
      </c>
      <c r="AA56" s="14">
        <v>17.84</v>
      </c>
      <c r="AB56" s="15">
        <f t="shared" si="23"/>
        <v>22.236547085201792</v>
      </c>
      <c r="AC56" s="16">
        <f t="shared" si="14"/>
        <v>1243.0229820627801</v>
      </c>
      <c r="AD56" s="9"/>
      <c r="AE56" s="13">
        <v>408.4</v>
      </c>
      <c r="AF56" s="167">
        <v>279.91699999999997</v>
      </c>
      <c r="AG56" s="14">
        <v>18.309999999999999</v>
      </c>
      <c r="AH56" s="15">
        <f t="shared" si="24"/>
        <v>22.304751501911525</v>
      </c>
      <c r="AI56" s="16">
        <f t="shared" si="15"/>
        <v>1246.8356089568542</v>
      </c>
      <c r="AJ56" s="87"/>
      <c r="AK56" s="13">
        <v>393.5</v>
      </c>
      <c r="AL56" s="167">
        <v>279.91699999999997</v>
      </c>
      <c r="AM56" s="14">
        <v>18.059999999999999</v>
      </c>
      <c r="AN56" s="15">
        <f t="shared" si="25"/>
        <v>21.788482834994465</v>
      </c>
      <c r="AO56" s="16">
        <f t="shared" si="16"/>
        <v>1217.9761904761906</v>
      </c>
      <c r="AP56" s="9"/>
      <c r="AQ56" s="13">
        <v>384.6</v>
      </c>
      <c r="AR56" s="167">
        <v>279.91699999999997</v>
      </c>
      <c r="AS56" s="14">
        <v>18.489999999999998</v>
      </c>
      <c r="AT56" s="15">
        <f t="shared" si="26"/>
        <v>20.800432666306115</v>
      </c>
      <c r="AU56" s="16">
        <f t="shared" si="17"/>
        <v>1162.7441860465117</v>
      </c>
      <c r="AV56" s="87"/>
      <c r="AW56" s="13">
        <v>406.7</v>
      </c>
      <c r="AX56" s="167">
        <v>279.91699999999997</v>
      </c>
      <c r="AY56" s="14">
        <v>18.940000000000001</v>
      </c>
      <c r="AZ56" s="15">
        <f t="shared" si="27"/>
        <v>21.473072861668424</v>
      </c>
      <c r="BA56" s="16">
        <f t="shared" si="18"/>
        <v>1200.3447729672648</v>
      </c>
    </row>
    <row r="57" spans="1:53" s="3" customFormat="1" x14ac:dyDescent="0.25">
      <c r="A57" s="13">
        <v>410</v>
      </c>
      <c r="B57" s="145">
        <f t="shared" si="9"/>
        <v>279.637</v>
      </c>
      <c r="C57" s="14">
        <v>18.940000000000001</v>
      </c>
      <c r="D57" s="15">
        <f t="shared" si="19"/>
        <v>21.647307286166843</v>
      </c>
      <c r="E57" s="16">
        <f t="shared" si="10"/>
        <v>1210.0844772967264</v>
      </c>
      <c r="F57" s="97"/>
      <c r="G57" s="13">
        <v>397.4</v>
      </c>
      <c r="H57" s="167">
        <v>279.637</v>
      </c>
      <c r="I57" s="14">
        <v>17.829999999999998</v>
      </c>
      <c r="J57" s="15">
        <f t="shared" si="20"/>
        <v>22.288278182837914</v>
      </c>
      <c r="K57" s="16">
        <f t="shared" si="11"/>
        <v>1245.9147504206394</v>
      </c>
      <c r="L57" s="9"/>
      <c r="M57" s="13">
        <v>405.8</v>
      </c>
      <c r="N57" s="167">
        <v>279.637</v>
      </c>
      <c r="O57" s="14">
        <v>17.93</v>
      </c>
      <c r="P57" s="15">
        <f t="shared" si="21"/>
        <v>22.632459564974905</v>
      </c>
      <c r="Q57" s="16">
        <f t="shared" si="12"/>
        <v>1265.1544896820972</v>
      </c>
      <c r="R57" s="9"/>
      <c r="S57" s="13">
        <v>406</v>
      </c>
      <c r="T57" s="167">
        <v>279.637</v>
      </c>
      <c r="U57" s="14">
        <v>17.95</v>
      </c>
      <c r="V57" s="15">
        <f t="shared" si="22"/>
        <v>22.618384401114206</v>
      </c>
      <c r="W57" s="16">
        <f t="shared" si="13"/>
        <v>1264.367688022284</v>
      </c>
      <c r="X57" s="87"/>
      <c r="Y57" s="13">
        <v>406.5</v>
      </c>
      <c r="Z57" s="167">
        <v>279.637</v>
      </c>
      <c r="AA57" s="14">
        <v>18.329999999999998</v>
      </c>
      <c r="AB57" s="15">
        <f t="shared" si="23"/>
        <v>22.176759410801967</v>
      </c>
      <c r="AC57" s="16">
        <f t="shared" si="14"/>
        <v>1239.68085106383</v>
      </c>
      <c r="AD57" s="9"/>
      <c r="AE57" s="13">
        <v>410</v>
      </c>
      <c r="AF57" s="167">
        <v>279.637</v>
      </c>
      <c r="AG57" s="14">
        <v>18.46</v>
      </c>
      <c r="AH57" s="15">
        <f t="shared" si="24"/>
        <v>22.210184182015166</v>
      </c>
      <c r="AI57" s="16">
        <f t="shared" si="15"/>
        <v>1241.5492957746478</v>
      </c>
      <c r="AJ57" s="87"/>
      <c r="AK57" s="13">
        <v>407.8</v>
      </c>
      <c r="AL57" s="167">
        <v>279.637</v>
      </c>
      <c r="AM57" s="14">
        <v>18.489999999999998</v>
      </c>
      <c r="AN57" s="15">
        <f t="shared" si="25"/>
        <v>22.055164954029209</v>
      </c>
      <c r="AO57" s="16">
        <f t="shared" si="16"/>
        <v>1232.8837209302328</v>
      </c>
      <c r="AP57" s="9"/>
      <c r="AQ57" s="13">
        <v>388.1</v>
      </c>
      <c r="AR57" s="167">
        <v>279.637</v>
      </c>
      <c r="AS57" s="14">
        <v>18.66</v>
      </c>
      <c r="AT57" s="15">
        <f t="shared" si="26"/>
        <v>20.79849946409432</v>
      </c>
      <c r="AU57" s="16">
        <f t="shared" si="17"/>
        <v>1162.6361200428726</v>
      </c>
      <c r="AV57" s="87"/>
      <c r="AW57" s="13">
        <v>408.1</v>
      </c>
      <c r="AX57" s="167">
        <v>279.637</v>
      </c>
      <c r="AY57" s="14">
        <v>19.03</v>
      </c>
      <c r="AZ57" s="15">
        <f t="shared" si="27"/>
        <v>21.445086705202311</v>
      </c>
      <c r="BA57" s="16">
        <f t="shared" si="18"/>
        <v>1198.7803468208092</v>
      </c>
    </row>
    <row r="58" spans="1:53" s="3" customFormat="1" x14ac:dyDescent="0.25">
      <c r="A58" s="13">
        <v>416.9</v>
      </c>
      <c r="B58" s="145">
        <f t="shared" si="9"/>
        <v>279.43700000000001</v>
      </c>
      <c r="C58" s="14">
        <v>19.14</v>
      </c>
      <c r="D58" s="15">
        <f t="shared" si="19"/>
        <v>21.781609195402297</v>
      </c>
      <c r="E58" s="16">
        <f t="shared" si="10"/>
        <v>1217.5919540229884</v>
      </c>
      <c r="F58" s="97"/>
      <c r="G58" s="13">
        <v>414.3</v>
      </c>
      <c r="H58" s="167">
        <v>279.43700000000001</v>
      </c>
      <c r="I58" s="14">
        <v>18.68</v>
      </c>
      <c r="J58" s="15">
        <f t="shared" si="20"/>
        <v>22.178800856531051</v>
      </c>
      <c r="K58" s="16">
        <f t="shared" si="11"/>
        <v>1239.7949678800858</v>
      </c>
      <c r="L58" s="9"/>
      <c r="M58" s="13">
        <v>406.9</v>
      </c>
      <c r="N58" s="167">
        <v>279.43700000000001</v>
      </c>
      <c r="O58" s="14">
        <v>18.03</v>
      </c>
      <c r="P58" s="15">
        <f t="shared" si="21"/>
        <v>22.567942318358288</v>
      </c>
      <c r="Q58" s="16">
        <f t="shared" si="12"/>
        <v>1261.5479755962283</v>
      </c>
      <c r="R58" s="9"/>
      <c r="S58" s="13">
        <v>408</v>
      </c>
      <c r="T58" s="167">
        <v>279.43700000000001</v>
      </c>
      <c r="U58" s="14">
        <v>18.11</v>
      </c>
      <c r="V58" s="15">
        <f t="shared" si="22"/>
        <v>22.528989508558809</v>
      </c>
      <c r="W58" s="16">
        <f t="shared" si="13"/>
        <v>1259.3705135284374</v>
      </c>
      <c r="X58" s="87"/>
      <c r="Y58" s="13">
        <v>419.9</v>
      </c>
      <c r="Z58" s="167">
        <v>279.43700000000001</v>
      </c>
      <c r="AA58" s="14">
        <v>18.86</v>
      </c>
      <c r="AB58" s="15">
        <f t="shared" si="23"/>
        <v>22.264050901378578</v>
      </c>
      <c r="AC58" s="16">
        <f t="shared" si="14"/>
        <v>1244.5604453870624</v>
      </c>
      <c r="AD58" s="9"/>
      <c r="AE58" s="13">
        <v>416.9</v>
      </c>
      <c r="AF58" s="167">
        <v>279.43700000000001</v>
      </c>
      <c r="AG58" s="14">
        <v>19.02</v>
      </c>
      <c r="AH58" s="15">
        <f t="shared" si="24"/>
        <v>21.919032597266035</v>
      </c>
      <c r="AI58" s="16">
        <f t="shared" si="15"/>
        <v>1225.2739221871714</v>
      </c>
      <c r="AJ58" s="87"/>
      <c r="AK58" s="13">
        <v>414.9</v>
      </c>
      <c r="AL58" s="167">
        <v>279.43700000000001</v>
      </c>
      <c r="AM58" s="14">
        <v>19.03</v>
      </c>
      <c r="AN58" s="15">
        <f t="shared" si="25"/>
        <v>21.802417235943246</v>
      </c>
      <c r="AO58" s="16">
        <f t="shared" si="16"/>
        <v>1218.7551234892273</v>
      </c>
      <c r="AP58" s="9"/>
      <c r="AQ58" s="13">
        <v>411.1</v>
      </c>
      <c r="AR58" s="167">
        <v>279.43700000000001</v>
      </c>
      <c r="AS58" s="14">
        <v>18.73</v>
      </c>
      <c r="AT58" s="15">
        <f t="shared" si="26"/>
        <v>21.948745328350242</v>
      </c>
      <c r="AU58" s="16">
        <f t="shared" si="17"/>
        <v>1226.9348638547785</v>
      </c>
      <c r="AV58" s="87"/>
      <c r="AW58" s="13">
        <v>414.9</v>
      </c>
      <c r="AX58" s="167">
        <v>279.43700000000001</v>
      </c>
      <c r="AY58" s="14">
        <v>19.489999999999998</v>
      </c>
      <c r="AZ58" s="15">
        <f t="shared" si="27"/>
        <v>21.28783991790662</v>
      </c>
      <c r="BA58" s="16">
        <f t="shared" si="18"/>
        <v>1189.9902514109801</v>
      </c>
    </row>
    <row r="59" spans="1:53" s="3" customFormat="1" x14ac:dyDescent="0.25">
      <c r="A59" s="13">
        <v>423.7</v>
      </c>
      <c r="B59" s="145">
        <f t="shared" si="9"/>
        <v>279.17700000000002</v>
      </c>
      <c r="C59" s="14">
        <v>19.399999999999999</v>
      </c>
      <c r="D59" s="15">
        <f t="shared" si="19"/>
        <v>21.840206185567013</v>
      </c>
      <c r="E59" s="16">
        <f t="shared" si="10"/>
        <v>1220.8675257731959</v>
      </c>
      <c r="F59" s="97"/>
      <c r="G59" s="13">
        <v>420.4</v>
      </c>
      <c r="H59" s="167">
        <v>279.17700000000002</v>
      </c>
      <c r="I59" s="14">
        <v>18.86</v>
      </c>
      <c r="J59" s="15">
        <f t="shared" si="20"/>
        <v>22.290562036055142</v>
      </c>
      <c r="K59" s="16">
        <f t="shared" si="11"/>
        <v>1246.0424178154824</v>
      </c>
      <c r="L59" s="9"/>
      <c r="M59" s="13">
        <v>430.6</v>
      </c>
      <c r="N59" s="167">
        <v>279.17700000000002</v>
      </c>
      <c r="O59" s="14">
        <v>18.91</v>
      </c>
      <c r="P59" s="15">
        <f t="shared" si="21"/>
        <v>22.771020624008461</v>
      </c>
      <c r="Q59" s="16">
        <f t="shared" si="12"/>
        <v>1272.9000528820729</v>
      </c>
      <c r="R59" s="9"/>
      <c r="S59" s="13">
        <v>409.2</v>
      </c>
      <c r="T59" s="167">
        <v>279.17700000000002</v>
      </c>
      <c r="U59" s="14">
        <v>18.36</v>
      </c>
      <c r="V59" s="15">
        <f t="shared" si="22"/>
        <v>22.287581699346404</v>
      </c>
      <c r="W59" s="16">
        <f t="shared" si="13"/>
        <v>1245.875816993464</v>
      </c>
      <c r="X59" s="87"/>
      <c r="Y59" s="13">
        <v>430</v>
      </c>
      <c r="Z59" s="167">
        <v>279.17700000000002</v>
      </c>
      <c r="AA59" s="14">
        <v>19.16</v>
      </c>
      <c r="AB59" s="15">
        <f t="shared" si="23"/>
        <v>22.44258872651357</v>
      </c>
      <c r="AC59" s="16">
        <f t="shared" si="14"/>
        <v>1254.5407098121086</v>
      </c>
      <c r="AD59" s="9"/>
      <c r="AE59" s="13">
        <v>423.7</v>
      </c>
      <c r="AF59" s="167">
        <v>279.17700000000002</v>
      </c>
      <c r="AG59" s="14">
        <v>19.29</v>
      </c>
      <c r="AH59" s="15">
        <f t="shared" si="24"/>
        <v>21.964748574390878</v>
      </c>
      <c r="AI59" s="16">
        <f t="shared" si="15"/>
        <v>1227.82944530845</v>
      </c>
      <c r="AJ59" s="87"/>
      <c r="AK59" s="13">
        <v>427</v>
      </c>
      <c r="AL59" s="167">
        <v>279.17700000000002</v>
      </c>
      <c r="AM59" s="14">
        <v>19.39</v>
      </c>
      <c r="AN59" s="15">
        <f t="shared" si="25"/>
        <v>22.021660649819495</v>
      </c>
      <c r="AO59" s="16">
        <f t="shared" si="16"/>
        <v>1231.0108303249096</v>
      </c>
      <c r="AP59" s="9"/>
      <c r="AQ59" s="13">
        <v>411.1</v>
      </c>
      <c r="AR59" s="167">
        <v>279.17700000000002</v>
      </c>
      <c r="AS59" s="14">
        <v>19.690000000000001</v>
      </c>
      <c r="AT59" s="15">
        <f t="shared" si="26"/>
        <v>20.878618588115796</v>
      </c>
      <c r="AU59" s="16">
        <f t="shared" si="17"/>
        <v>1167.1147790756729</v>
      </c>
      <c r="AV59" s="87"/>
      <c r="AW59" s="13">
        <v>426.3</v>
      </c>
      <c r="AX59" s="167">
        <v>279.17700000000002</v>
      </c>
      <c r="AY59" s="14">
        <v>19.88</v>
      </c>
      <c r="AZ59" s="15">
        <f t="shared" si="27"/>
        <v>21.443661971830988</v>
      </c>
      <c r="BA59" s="16">
        <f t="shared" si="18"/>
        <v>1198.7007042253522</v>
      </c>
    </row>
    <row r="60" spans="1:53" s="3" customFormat="1" x14ac:dyDescent="0.25">
      <c r="A60" s="13">
        <v>432.7</v>
      </c>
      <c r="B60" s="145">
        <f t="shared" si="9"/>
        <v>278.75700000000001</v>
      </c>
      <c r="C60" s="14">
        <v>19.82</v>
      </c>
      <c r="D60" s="15">
        <f t="shared" si="19"/>
        <v>21.831483350151363</v>
      </c>
      <c r="E60" s="16">
        <f t="shared" si="10"/>
        <v>1220.3799192734612</v>
      </c>
      <c r="F60" s="97"/>
      <c r="G60" s="13">
        <v>433.9</v>
      </c>
      <c r="H60" s="167">
        <v>278.75700000000001</v>
      </c>
      <c r="I60" s="14">
        <v>19.03</v>
      </c>
      <c r="J60" s="15">
        <f t="shared" si="20"/>
        <v>22.800840777719387</v>
      </c>
      <c r="K60" s="16">
        <f t="shared" si="11"/>
        <v>1274.5669994745138</v>
      </c>
      <c r="L60" s="9"/>
      <c r="M60" s="13">
        <v>432</v>
      </c>
      <c r="N60" s="167">
        <v>278.75700000000001</v>
      </c>
      <c r="O60" s="14">
        <v>19.03</v>
      </c>
      <c r="P60" s="15">
        <f t="shared" si="21"/>
        <v>22.700998423541776</v>
      </c>
      <c r="Q60" s="16">
        <f t="shared" si="12"/>
        <v>1268.9858118759853</v>
      </c>
      <c r="R60" s="9"/>
      <c r="S60" s="13">
        <v>422.7</v>
      </c>
      <c r="T60" s="167">
        <v>278.75700000000001</v>
      </c>
      <c r="U60" s="14">
        <v>18.82</v>
      </c>
      <c r="V60" s="15">
        <f t="shared" si="22"/>
        <v>22.460148777895853</v>
      </c>
      <c r="W60" s="16">
        <f t="shared" si="13"/>
        <v>1255.5223166843782</v>
      </c>
      <c r="X60" s="87"/>
      <c r="Y60" s="13">
        <v>432.3</v>
      </c>
      <c r="Z60" s="167">
        <v>278.75700000000001</v>
      </c>
      <c r="AA60" s="14">
        <v>19.22</v>
      </c>
      <c r="AB60" s="15">
        <f t="shared" si="23"/>
        <v>22.492195629552551</v>
      </c>
      <c r="AC60" s="16">
        <f t="shared" si="14"/>
        <v>1257.3137356919876</v>
      </c>
      <c r="AD60" s="9"/>
      <c r="AE60" s="13">
        <v>432.7</v>
      </c>
      <c r="AF60" s="167">
        <v>278.75700000000001</v>
      </c>
      <c r="AG60" s="14">
        <v>19.41</v>
      </c>
      <c r="AH60" s="15">
        <f t="shared" si="24"/>
        <v>22.292632663575475</v>
      </c>
      <c r="AI60" s="16">
        <f t="shared" si="15"/>
        <v>1246.158165893869</v>
      </c>
      <c r="AJ60" s="87"/>
      <c r="AK60" s="13">
        <v>432.1</v>
      </c>
      <c r="AL60" s="167">
        <v>278.75700000000001</v>
      </c>
      <c r="AM60" s="14">
        <v>19.52</v>
      </c>
      <c r="AN60" s="15">
        <f t="shared" si="25"/>
        <v>22.13627049180328</v>
      </c>
      <c r="AO60" s="16">
        <f t="shared" si="16"/>
        <v>1237.4175204918033</v>
      </c>
      <c r="AP60" s="9"/>
      <c r="AQ60" s="13">
        <v>412.1</v>
      </c>
      <c r="AR60" s="167">
        <v>278.75700000000001</v>
      </c>
      <c r="AS60" s="14">
        <v>19.809999999999999</v>
      </c>
      <c r="AT60" s="15">
        <f t="shared" si="26"/>
        <v>20.802624936900557</v>
      </c>
      <c r="AU60" s="16">
        <f t="shared" si="17"/>
        <v>1162.866733972741</v>
      </c>
      <c r="AV60" s="87"/>
      <c r="AW60" s="13">
        <v>430.2</v>
      </c>
      <c r="AX60" s="167">
        <v>278.75700000000001</v>
      </c>
      <c r="AY60" s="14">
        <v>20.02</v>
      </c>
      <c r="AZ60" s="15">
        <f t="shared" si="27"/>
        <v>21.488511488511488</v>
      </c>
      <c r="BA60" s="16">
        <f t="shared" si="18"/>
        <v>1201.2077922077922</v>
      </c>
    </row>
    <row r="61" spans="1:53" s="3" customFormat="1" x14ac:dyDescent="0.25">
      <c r="A61" s="13">
        <v>430.3</v>
      </c>
      <c r="B61" s="145">
        <f t="shared" si="9"/>
        <v>278.447</v>
      </c>
      <c r="C61" s="14">
        <v>20.13</v>
      </c>
      <c r="D61" s="15">
        <f t="shared" si="19"/>
        <v>21.376055638350721</v>
      </c>
      <c r="E61" s="16">
        <f t="shared" si="10"/>
        <v>1194.9215101838054</v>
      </c>
      <c r="F61" s="97"/>
      <c r="G61" s="13">
        <v>422.1</v>
      </c>
      <c r="H61" s="167">
        <v>278.447</v>
      </c>
      <c r="I61" s="14">
        <v>19.04</v>
      </c>
      <c r="J61" s="15">
        <f t="shared" si="20"/>
        <v>22.169117647058826</v>
      </c>
      <c r="K61" s="16">
        <f t="shared" si="11"/>
        <v>1239.2536764705883</v>
      </c>
      <c r="L61" s="9"/>
      <c r="M61" s="13">
        <v>432.9</v>
      </c>
      <c r="N61" s="167">
        <v>278.447</v>
      </c>
      <c r="O61" s="14">
        <v>19.28</v>
      </c>
      <c r="P61" s="15">
        <f t="shared" si="21"/>
        <v>22.453319502074685</v>
      </c>
      <c r="Q61" s="16">
        <f t="shared" si="12"/>
        <v>1255.1405601659749</v>
      </c>
      <c r="R61" s="9"/>
      <c r="S61" s="13">
        <v>430.4</v>
      </c>
      <c r="T61" s="167">
        <v>278.447</v>
      </c>
      <c r="U61" s="14">
        <v>19.03</v>
      </c>
      <c r="V61" s="15">
        <f t="shared" si="22"/>
        <v>22.616920651602729</v>
      </c>
      <c r="W61" s="16">
        <f t="shared" si="13"/>
        <v>1264.2858644245925</v>
      </c>
      <c r="X61" s="87"/>
      <c r="Y61" s="13">
        <v>436.9</v>
      </c>
      <c r="Z61" s="167">
        <v>278.447</v>
      </c>
      <c r="AA61" s="14">
        <v>19.260000000000002</v>
      </c>
      <c r="AB61" s="15">
        <f t="shared" si="23"/>
        <v>22.684319833852541</v>
      </c>
      <c r="AC61" s="16">
        <f t="shared" si="14"/>
        <v>1268.053478712357</v>
      </c>
      <c r="AD61" s="9"/>
      <c r="AE61" s="13">
        <v>430.3</v>
      </c>
      <c r="AF61" s="167">
        <v>278.447</v>
      </c>
      <c r="AG61" s="14">
        <v>19.5</v>
      </c>
      <c r="AH61" s="15">
        <f t="shared" si="24"/>
        <v>22.066666666666666</v>
      </c>
      <c r="AI61" s="16">
        <f t="shared" si="15"/>
        <v>1233.5266666666666</v>
      </c>
      <c r="AJ61" s="87"/>
      <c r="AK61" s="13">
        <v>432.2</v>
      </c>
      <c r="AL61" s="167">
        <v>278.447</v>
      </c>
      <c r="AM61" s="14">
        <v>19.579999999999998</v>
      </c>
      <c r="AN61" s="15">
        <f t="shared" si="25"/>
        <v>22.073544433094995</v>
      </c>
      <c r="AO61" s="16">
        <f t="shared" si="16"/>
        <v>1233.9111338100101</v>
      </c>
      <c r="AP61" s="9"/>
      <c r="AQ61" s="13">
        <v>414.1</v>
      </c>
      <c r="AR61" s="167">
        <v>278.447</v>
      </c>
      <c r="AS61" s="14">
        <v>19.940000000000001</v>
      </c>
      <c r="AT61" s="15">
        <f t="shared" si="26"/>
        <v>20.767301905717151</v>
      </c>
      <c r="AU61" s="16">
        <f t="shared" si="17"/>
        <v>1160.8921765295886</v>
      </c>
      <c r="AV61" s="87"/>
      <c r="AW61" s="13">
        <v>432.1</v>
      </c>
      <c r="AX61" s="167">
        <v>278.447</v>
      </c>
      <c r="AY61" s="14">
        <v>20.100000000000001</v>
      </c>
      <c r="AZ61" s="15">
        <f t="shared" si="27"/>
        <v>21.497512437810943</v>
      </c>
      <c r="BA61" s="16">
        <f t="shared" si="18"/>
        <v>1201.7109452736318</v>
      </c>
    </row>
    <row r="62" spans="1:53" s="3" customFormat="1" x14ac:dyDescent="0.25">
      <c r="A62" s="13">
        <v>423</v>
      </c>
      <c r="B62" s="145">
        <f t="shared" si="9"/>
        <v>278.31700000000001</v>
      </c>
      <c r="C62" s="14">
        <v>20.260000000000002</v>
      </c>
      <c r="D62" s="15">
        <f t="shared" si="19"/>
        <v>20.878578479763078</v>
      </c>
      <c r="E62" s="16">
        <f t="shared" si="10"/>
        <v>1167.112537018756</v>
      </c>
      <c r="F62" s="97"/>
      <c r="G62" s="13">
        <v>416.7</v>
      </c>
      <c r="H62" s="167">
        <v>278.31700000000001</v>
      </c>
      <c r="I62" s="14">
        <v>19.600000000000001</v>
      </c>
      <c r="J62" s="15">
        <f t="shared" si="20"/>
        <v>21.260204081632651</v>
      </c>
      <c r="K62" s="16">
        <f t="shared" si="11"/>
        <v>1188.4454081632653</v>
      </c>
      <c r="L62" s="9"/>
      <c r="M62" s="13">
        <v>446</v>
      </c>
      <c r="N62" s="167">
        <v>278.31700000000001</v>
      </c>
      <c r="O62" s="14">
        <v>19.760000000000002</v>
      </c>
      <c r="P62" s="15">
        <f t="shared" si="21"/>
        <v>22.570850202429149</v>
      </c>
      <c r="Q62" s="16">
        <f t="shared" si="12"/>
        <v>1261.7105263157894</v>
      </c>
      <c r="R62" s="9"/>
      <c r="S62" s="13">
        <v>432.3</v>
      </c>
      <c r="T62" s="167">
        <v>278.31700000000001</v>
      </c>
      <c r="U62" s="14">
        <v>19.14</v>
      </c>
      <c r="V62" s="15">
        <f t="shared" si="22"/>
        <v>22.586206896551722</v>
      </c>
      <c r="W62" s="16">
        <f t="shared" si="13"/>
        <v>1262.5689655172412</v>
      </c>
      <c r="X62" s="87"/>
      <c r="Y62" s="13">
        <v>441.4</v>
      </c>
      <c r="Z62" s="167">
        <v>278.31700000000001</v>
      </c>
      <c r="AA62" s="14">
        <v>19.809999999999999</v>
      </c>
      <c r="AB62" s="15">
        <f t="shared" si="23"/>
        <v>22.281675921251892</v>
      </c>
      <c r="AC62" s="16">
        <f t="shared" si="14"/>
        <v>1245.5456839979809</v>
      </c>
      <c r="AD62" s="9"/>
      <c r="AE62" s="13">
        <v>423</v>
      </c>
      <c r="AF62" s="167">
        <v>278.31700000000001</v>
      </c>
      <c r="AG62" s="14">
        <v>19.989999999999998</v>
      </c>
      <c r="AH62" s="15">
        <f t="shared" si="24"/>
        <v>21.160580290145074</v>
      </c>
      <c r="AI62" s="16">
        <f t="shared" si="15"/>
        <v>1182.8764382191096</v>
      </c>
      <c r="AJ62" s="87"/>
      <c r="AK62" s="13">
        <v>435.7</v>
      </c>
      <c r="AL62" s="167">
        <v>278.31700000000001</v>
      </c>
      <c r="AM62" s="14">
        <v>19.940000000000001</v>
      </c>
      <c r="AN62" s="15">
        <f t="shared" si="25"/>
        <v>21.850551654964892</v>
      </c>
      <c r="AO62" s="16">
        <f t="shared" si="16"/>
        <v>1221.4458375125375</v>
      </c>
      <c r="AP62" s="9"/>
      <c r="AQ62" s="13">
        <v>432.8</v>
      </c>
      <c r="AR62" s="167">
        <v>278.31700000000001</v>
      </c>
      <c r="AS62" s="14">
        <v>20.56</v>
      </c>
      <c r="AT62" s="15">
        <f t="shared" si="26"/>
        <v>21.050583657587552</v>
      </c>
      <c r="AU62" s="16">
        <f t="shared" si="17"/>
        <v>1176.7276264591442</v>
      </c>
      <c r="AV62" s="87"/>
      <c r="AW62" s="13">
        <v>436.9</v>
      </c>
      <c r="AX62" s="167">
        <v>278.31700000000001</v>
      </c>
      <c r="AY62" s="14">
        <v>20.5</v>
      </c>
      <c r="AZ62" s="15">
        <f t="shared" si="27"/>
        <v>21.31219512195122</v>
      </c>
      <c r="BA62" s="16">
        <f t="shared" si="18"/>
        <v>1191.3517073170731</v>
      </c>
    </row>
    <row r="63" spans="1:53" s="3" customFormat="1" x14ac:dyDescent="0.25">
      <c r="A63" s="13">
        <v>452.6</v>
      </c>
      <c r="B63" s="145">
        <f t="shared" si="9"/>
        <v>277.387</v>
      </c>
      <c r="C63" s="14">
        <v>21.19</v>
      </c>
      <c r="D63" s="15">
        <f t="shared" si="19"/>
        <v>21.359131665880131</v>
      </c>
      <c r="E63" s="16">
        <f t="shared" si="10"/>
        <v>1193.9754601226994</v>
      </c>
      <c r="F63" s="97"/>
      <c r="G63" s="13">
        <v>422.7</v>
      </c>
      <c r="H63" s="167">
        <v>277.387</v>
      </c>
      <c r="I63" s="14">
        <v>19.920000000000002</v>
      </c>
      <c r="J63" s="15">
        <f t="shared" si="20"/>
        <v>21.219879518072286</v>
      </c>
      <c r="K63" s="16">
        <f t="shared" si="11"/>
        <v>1186.1912650602408</v>
      </c>
      <c r="L63" s="9"/>
      <c r="M63" s="13">
        <v>454.6</v>
      </c>
      <c r="N63" s="167">
        <v>277.387</v>
      </c>
      <c r="O63" s="14">
        <v>19.98</v>
      </c>
      <c r="P63" s="15">
        <f t="shared" si="21"/>
        <v>22.752752752752752</v>
      </c>
      <c r="Q63" s="16">
        <f t="shared" si="12"/>
        <v>1271.8788788788788</v>
      </c>
      <c r="R63" s="9"/>
      <c r="S63" s="13">
        <v>431.4</v>
      </c>
      <c r="T63" s="167">
        <v>277.387</v>
      </c>
      <c r="U63" s="14">
        <v>19.260000000000002</v>
      </c>
      <c r="V63" s="15">
        <f t="shared" si="22"/>
        <v>22.398753894080993</v>
      </c>
      <c r="W63" s="16">
        <f t="shared" si="13"/>
        <v>1252.0903426791274</v>
      </c>
      <c r="X63" s="87"/>
      <c r="Y63" s="13">
        <v>451.8</v>
      </c>
      <c r="Z63" s="167">
        <v>277.387</v>
      </c>
      <c r="AA63" s="14">
        <v>20.12</v>
      </c>
      <c r="AB63" s="15">
        <f t="shared" si="23"/>
        <v>22.455268389662027</v>
      </c>
      <c r="AC63" s="16">
        <f t="shared" si="14"/>
        <v>1255.2495029821073</v>
      </c>
      <c r="AD63" s="9"/>
      <c r="AE63" s="13">
        <v>452.6</v>
      </c>
      <c r="AF63" s="167">
        <v>277.387</v>
      </c>
      <c r="AG63" s="14">
        <v>20.38</v>
      </c>
      <c r="AH63" s="15">
        <f t="shared" si="24"/>
        <v>22.208047105004908</v>
      </c>
      <c r="AI63" s="16">
        <f t="shared" si="15"/>
        <v>1241.4298331697744</v>
      </c>
      <c r="AJ63" s="87"/>
      <c r="AK63" s="13">
        <v>449</v>
      </c>
      <c r="AL63" s="167">
        <v>277.387</v>
      </c>
      <c r="AM63" s="14">
        <v>20.39</v>
      </c>
      <c r="AN63" s="15">
        <f t="shared" si="25"/>
        <v>22.020598332515938</v>
      </c>
      <c r="AO63" s="16">
        <f t="shared" si="16"/>
        <v>1230.9514467876409</v>
      </c>
      <c r="AP63" s="9"/>
      <c r="AQ63" s="13">
        <v>435.3</v>
      </c>
      <c r="AR63" s="167">
        <v>277.387</v>
      </c>
      <c r="AS63" s="14">
        <v>20.78</v>
      </c>
      <c r="AT63" s="15">
        <f t="shared" si="26"/>
        <v>20.948026948989412</v>
      </c>
      <c r="AU63" s="16">
        <f t="shared" si="17"/>
        <v>1170.9947064485082</v>
      </c>
      <c r="AV63" s="87"/>
      <c r="AW63" s="13">
        <v>449.7</v>
      </c>
      <c r="AX63" s="167">
        <v>277.387</v>
      </c>
      <c r="AY63" s="14">
        <v>20.88</v>
      </c>
      <c r="AZ63" s="15">
        <f t="shared" si="27"/>
        <v>21.537356321839081</v>
      </c>
      <c r="BA63" s="16">
        <f t="shared" si="18"/>
        <v>1203.9382183908046</v>
      </c>
    </row>
    <row r="64" spans="1:53" s="3" customFormat="1" x14ac:dyDescent="0.25">
      <c r="A64" s="13">
        <v>456.9</v>
      </c>
      <c r="B64" s="145">
        <f t="shared" si="9"/>
        <v>277.18700000000001</v>
      </c>
      <c r="C64" s="14">
        <v>21.39</v>
      </c>
      <c r="D64" s="15">
        <f t="shared" si="19"/>
        <v>21.360448807854137</v>
      </c>
      <c r="E64" s="16">
        <f t="shared" si="10"/>
        <v>1194.0490883590462</v>
      </c>
      <c r="F64" s="97"/>
      <c r="G64" s="13">
        <v>426.5</v>
      </c>
      <c r="H64" s="167">
        <v>277.18700000000001</v>
      </c>
      <c r="I64" s="14">
        <v>19.96</v>
      </c>
      <c r="J64" s="15">
        <f t="shared" si="20"/>
        <v>21.367735470941884</v>
      </c>
      <c r="K64" s="16">
        <f t="shared" si="11"/>
        <v>1194.4564128256513</v>
      </c>
      <c r="L64" s="9"/>
      <c r="M64" s="13">
        <v>456.7</v>
      </c>
      <c r="N64" s="167">
        <v>277.18700000000001</v>
      </c>
      <c r="O64" s="14">
        <v>20.079999999999998</v>
      </c>
      <c r="P64" s="15">
        <f t="shared" si="21"/>
        <v>22.744023904382473</v>
      </c>
      <c r="Q64" s="16">
        <f t="shared" si="12"/>
        <v>1271.3909362549803</v>
      </c>
      <c r="R64" s="9"/>
      <c r="S64" s="13">
        <v>457</v>
      </c>
      <c r="T64" s="167">
        <v>277.18700000000001</v>
      </c>
      <c r="U64" s="14">
        <v>20.16</v>
      </c>
      <c r="V64" s="15">
        <f t="shared" si="22"/>
        <v>22.668650793650794</v>
      </c>
      <c r="W64" s="16">
        <f t="shared" si="13"/>
        <v>1267.1775793650793</v>
      </c>
      <c r="X64" s="87"/>
      <c r="Y64" s="13">
        <v>456.7</v>
      </c>
      <c r="Z64" s="167">
        <v>277.18700000000001</v>
      </c>
      <c r="AA64" s="14">
        <v>20.29</v>
      </c>
      <c r="AB64" s="15">
        <f t="shared" si="23"/>
        <v>22.508624938393297</v>
      </c>
      <c r="AC64" s="16">
        <f t="shared" si="14"/>
        <v>1258.2321340561853</v>
      </c>
      <c r="AD64" s="9"/>
      <c r="AE64" s="13">
        <v>456.9</v>
      </c>
      <c r="AF64" s="167">
        <v>277.18700000000001</v>
      </c>
      <c r="AG64" s="14">
        <v>20.97</v>
      </c>
      <c r="AH64" s="15">
        <f t="shared" si="24"/>
        <v>21.788268955650931</v>
      </c>
      <c r="AI64" s="16">
        <f t="shared" si="15"/>
        <v>1217.9642346208871</v>
      </c>
      <c r="AJ64" s="87"/>
      <c r="AK64" s="13">
        <v>455.4</v>
      </c>
      <c r="AL64" s="167">
        <v>277.18700000000001</v>
      </c>
      <c r="AM64" s="14">
        <v>20.61</v>
      </c>
      <c r="AN64" s="15">
        <f t="shared" si="25"/>
        <v>22.096069868995631</v>
      </c>
      <c r="AO64" s="16">
        <f t="shared" si="16"/>
        <v>1235.1703056768558</v>
      </c>
      <c r="AP64" s="9"/>
      <c r="AQ64" s="13">
        <v>440.4</v>
      </c>
      <c r="AR64" s="167">
        <v>277.18700000000001</v>
      </c>
      <c r="AS64" s="14">
        <v>20.83</v>
      </c>
      <c r="AT64" s="15">
        <f t="shared" si="26"/>
        <v>21.142582813250122</v>
      </c>
      <c r="AU64" s="16">
        <f t="shared" si="17"/>
        <v>1181.8703792606818</v>
      </c>
      <c r="AV64" s="87"/>
      <c r="AW64" s="13">
        <v>458.1</v>
      </c>
      <c r="AX64" s="167">
        <v>277.18700000000001</v>
      </c>
      <c r="AY64" s="14">
        <v>21.34</v>
      </c>
      <c r="AZ64" s="15">
        <f t="shared" si="27"/>
        <v>21.466729147141521</v>
      </c>
      <c r="BA64" s="16">
        <f t="shared" si="18"/>
        <v>1199.9901593252109</v>
      </c>
    </row>
    <row r="65" spans="1:53" s="3" customFormat="1" x14ac:dyDescent="0.25">
      <c r="A65" s="13">
        <v>476.9</v>
      </c>
      <c r="B65" s="145">
        <f t="shared" si="9"/>
        <v>277.03699999999998</v>
      </c>
      <c r="C65" s="14">
        <v>21.54</v>
      </c>
      <c r="D65" s="15">
        <f t="shared" si="19"/>
        <v>22.140204271123491</v>
      </c>
      <c r="E65" s="16">
        <f t="shared" si="10"/>
        <v>1237.6374187558031</v>
      </c>
      <c r="F65" s="97"/>
      <c r="G65" s="13">
        <v>437.8</v>
      </c>
      <c r="H65" s="167">
        <v>277.03699999999998</v>
      </c>
      <c r="I65" s="14">
        <v>20</v>
      </c>
      <c r="J65" s="15">
        <f t="shared" si="20"/>
        <v>21.89</v>
      </c>
      <c r="K65" s="16">
        <f t="shared" si="11"/>
        <v>1223.6510000000001</v>
      </c>
      <c r="L65" s="9"/>
      <c r="M65" s="13">
        <v>456.3</v>
      </c>
      <c r="N65" s="167">
        <v>277.03699999999998</v>
      </c>
      <c r="O65" s="14">
        <v>20.190000000000001</v>
      </c>
      <c r="P65" s="15">
        <f t="shared" si="21"/>
        <v>22.600297176820206</v>
      </c>
      <c r="Q65" s="16">
        <f t="shared" si="12"/>
        <v>1263.3566121842496</v>
      </c>
      <c r="R65" s="9"/>
      <c r="S65" s="13">
        <v>465.3</v>
      </c>
      <c r="T65" s="167">
        <v>277.03699999999998</v>
      </c>
      <c r="U65" s="14">
        <v>20.170000000000002</v>
      </c>
      <c r="V65" s="15">
        <f t="shared" si="22"/>
        <v>23.068914229053046</v>
      </c>
      <c r="W65" s="16">
        <f t="shared" si="13"/>
        <v>1289.5523054040652</v>
      </c>
      <c r="X65" s="87"/>
      <c r="Y65" s="13">
        <v>475.9</v>
      </c>
      <c r="Z65" s="167">
        <v>277.03699999999998</v>
      </c>
      <c r="AA65" s="14">
        <v>21.18</v>
      </c>
      <c r="AB65" s="15">
        <f t="shared" si="23"/>
        <v>22.469310670443814</v>
      </c>
      <c r="AC65" s="16">
        <f t="shared" si="14"/>
        <v>1256.0344664778092</v>
      </c>
      <c r="AD65" s="9"/>
      <c r="AE65" s="13">
        <v>476.9</v>
      </c>
      <c r="AF65" s="167">
        <v>277.03699999999998</v>
      </c>
      <c r="AG65" s="14">
        <v>21.41</v>
      </c>
      <c r="AH65" s="15">
        <f t="shared" si="24"/>
        <v>22.274638019617001</v>
      </c>
      <c r="AI65" s="16">
        <f t="shared" si="15"/>
        <v>1245.1522652965903</v>
      </c>
      <c r="AJ65" s="87"/>
      <c r="AK65" s="13">
        <v>472</v>
      </c>
      <c r="AL65" s="167">
        <v>277.03699999999998</v>
      </c>
      <c r="AM65" s="14">
        <v>21.45</v>
      </c>
      <c r="AN65" s="15">
        <f t="shared" si="25"/>
        <v>22.004662004662006</v>
      </c>
      <c r="AO65" s="16">
        <f t="shared" si="16"/>
        <v>1230.060606060606</v>
      </c>
      <c r="AP65" s="9"/>
      <c r="AQ65" s="13">
        <v>429.8</v>
      </c>
      <c r="AR65" s="167">
        <v>277.03699999999998</v>
      </c>
      <c r="AS65" s="14">
        <v>20.88</v>
      </c>
      <c r="AT65" s="15">
        <f t="shared" si="26"/>
        <v>20.584291187739463</v>
      </c>
      <c r="AU65" s="16">
        <f t="shared" si="17"/>
        <v>1150.6618773946359</v>
      </c>
      <c r="AV65" s="87"/>
      <c r="AW65" s="13">
        <v>471.8</v>
      </c>
      <c r="AX65" s="167">
        <v>277.03699999999998</v>
      </c>
      <c r="AY65" s="14">
        <v>21.89</v>
      </c>
      <c r="AZ65" s="15">
        <f t="shared" si="27"/>
        <v>21.553220648698037</v>
      </c>
      <c r="BA65" s="16">
        <f t="shared" si="18"/>
        <v>1204.8250342622202</v>
      </c>
    </row>
    <row r="66" spans="1:53" s="3" customFormat="1" x14ac:dyDescent="0.25">
      <c r="A66" s="13">
        <v>473.1</v>
      </c>
      <c r="B66" s="145">
        <f t="shared" si="9"/>
        <v>276.49700000000001</v>
      </c>
      <c r="C66" s="14">
        <v>22.08</v>
      </c>
      <c r="D66" s="15">
        <f t="shared" si="19"/>
        <v>21.426630434782613</v>
      </c>
      <c r="E66" s="16">
        <f t="shared" ref="E66:E79" si="33">D66*55.9</f>
        <v>1197.748641304348</v>
      </c>
      <c r="F66" s="97"/>
      <c r="G66" s="13">
        <v>481.7</v>
      </c>
      <c r="H66" s="167">
        <v>276.49700000000001</v>
      </c>
      <c r="I66" s="14">
        <v>21.02</v>
      </c>
      <c r="J66" s="15">
        <f t="shared" si="20"/>
        <v>22.916270218839202</v>
      </c>
      <c r="K66" s="16">
        <f t="shared" si="11"/>
        <v>1281.0195052331114</v>
      </c>
      <c r="L66" s="9"/>
      <c r="M66" s="13">
        <v>469.9</v>
      </c>
      <c r="N66" s="167">
        <v>276.49700000000001</v>
      </c>
      <c r="O66" s="14">
        <v>20.78</v>
      </c>
      <c r="P66" s="15">
        <f t="shared" si="21"/>
        <v>22.613089509143403</v>
      </c>
      <c r="Q66" s="16">
        <f t="shared" ref="Q66:Q79" si="34">P66*55.9</f>
        <v>1264.0717035611162</v>
      </c>
      <c r="R66" s="9"/>
      <c r="S66" s="13">
        <v>466.2</v>
      </c>
      <c r="T66" s="167">
        <v>276.49700000000001</v>
      </c>
      <c r="U66" s="14">
        <v>20.68</v>
      </c>
      <c r="V66" s="15">
        <f t="shared" si="22"/>
        <v>22.543520309477756</v>
      </c>
      <c r="W66" s="16">
        <f t="shared" si="13"/>
        <v>1260.1827852998065</v>
      </c>
      <c r="X66" s="87"/>
      <c r="Y66" s="13">
        <v>481.7</v>
      </c>
      <c r="Z66" s="167">
        <v>276.49700000000001</v>
      </c>
      <c r="AA66" s="14">
        <v>21.26</v>
      </c>
      <c r="AB66" s="15">
        <f t="shared" si="23"/>
        <v>22.657572906867355</v>
      </c>
      <c r="AC66" s="16">
        <f t="shared" ref="AC66:AC79" si="35">AB66*55.9</f>
        <v>1266.5583254938851</v>
      </c>
      <c r="AD66" s="9"/>
      <c r="AE66" s="13">
        <v>473.1</v>
      </c>
      <c r="AF66" s="167">
        <v>276.49700000000001</v>
      </c>
      <c r="AG66" s="14">
        <v>21.51</v>
      </c>
      <c r="AH66" s="15">
        <f t="shared" si="24"/>
        <v>21.994421199442119</v>
      </c>
      <c r="AI66" s="16">
        <f t="shared" si="15"/>
        <v>1229.4881450488144</v>
      </c>
      <c r="AJ66" s="87"/>
      <c r="AK66" s="13">
        <v>481</v>
      </c>
      <c r="AL66" s="167">
        <v>276.49700000000001</v>
      </c>
      <c r="AM66" s="14">
        <v>21.73</v>
      </c>
      <c r="AN66" s="15">
        <f t="shared" si="25"/>
        <v>22.135296824666359</v>
      </c>
      <c r="AO66" s="16">
        <f t="shared" ref="AO66:AO79" si="36">AN66*55.9</f>
        <v>1237.3630924988495</v>
      </c>
      <c r="AP66" s="9"/>
      <c r="AQ66" s="13">
        <v>453.7</v>
      </c>
      <c r="AR66" s="167">
        <v>276.49700000000001</v>
      </c>
      <c r="AS66" s="14">
        <v>21.48</v>
      </c>
      <c r="AT66" s="15">
        <f t="shared" si="26"/>
        <v>21.1219739292365</v>
      </c>
      <c r="AU66" s="16">
        <f t="shared" si="17"/>
        <v>1180.7183426443203</v>
      </c>
      <c r="AV66" s="87"/>
      <c r="AW66" s="13">
        <v>478.7</v>
      </c>
      <c r="AX66" s="167">
        <v>276.49700000000001</v>
      </c>
      <c r="AY66" s="14">
        <v>22.15</v>
      </c>
      <c r="AZ66" s="15">
        <f t="shared" si="27"/>
        <v>21.611738148984198</v>
      </c>
      <c r="BA66" s="16">
        <f t="shared" ref="BA66:BA79" si="37">AZ66*55.9</f>
        <v>1208.0961625282166</v>
      </c>
    </row>
    <row r="67" spans="1:53" s="3" customFormat="1" x14ac:dyDescent="0.25">
      <c r="A67" s="13">
        <v>483.2</v>
      </c>
      <c r="B67" s="145">
        <f t="shared" si="9"/>
        <v>276.14699999999999</v>
      </c>
      <c r="C67" s="14">
        <v>22.43</v>
      </c>
      <c r="D67" s="15">
        <f t="shared" si="19"/>
        <v>21.542576905929558</v>
      </c>
      <c r="E67" s="16">
        <f t="shared" si="33"/>
        <v>1204.2300490414623</v>
      </c>
      <c r="F67" s="97"/>
      <c r="G67" s="13">
        <v>484.3</v>
      </c>
      <c r="H67" s="167">
        <v>276.14699999999999</v>
      </c>
      <c r="I67" s="14">
        <v>21.06</v>
      </c>
      <c r="J67" s="15">
        <f t="shared" si="20"/>
        <v>22.996201329534664</v>
      </c>
      <c r="K67" s="16">
        <f t="shared" si="11"/>
        <v>1285.4876543209878</v>
      </c>
      <c r="L67" s="9"/>
      <c r="M67" s="13">
        <v>483.4</v>
      </c>
      <c r="N67" s="167">
        <v>276.14699999999999</v>
      </c>
      <c r="O67" s="14">
        <v>21.11</v>
      </c>
      <c r="P67" s="15">
        <f t="shared" si="21"/>
        <v>22.899099952629086</v>
      </c>
      <c r="Q67" s="16">
        <f t="shared" si="34"/>
        <v>1280.059687351966</v>
      </c>
      <c r="R67" s="9"/>
      <c r="S67" s="13">
        <v>477.1</v>
      </c>
      <c r="T67" s="167">
        <v>276.14699999999999</v>
      </c>
      <c r="U67" s="14">
        <v>20.97</v>
      </c>
      <c r="V67" s="15">
        <f t="shared" si="22"/>
        <v>22.751549833094899</v>
      </c>
      <c r="W67" s="16">
        <f t="shared" si="13"/>
        <v>1271.8116356700048</v>
      </c>
      <c r="X67" s="87"/>
      <c r="Y67" s="13">
        <v>482.2</v>
      </c>
      <c r="Z67" s="167">
        <v>276.14699999999999</v>
      </c>
      <c r="AA67" s="14">
        <v>21.36</v>
      </c>
      <c r="AB67" s="15">
        <f t="shared" si="23"/>
        <v>22.574906367041198</v>
      </c>
      <c r="AC67" s="16">
        <f t="shared" si="35"/>
        <v>1261.9372659176029</v>
      </c>
      <c r="AD67" s="9"/>
      <c r="AE67" s="13">
        <v>483.2</v>
      </c>
      <c r="AF67" s="167">
        <v>276.14699999999999</v>
      </c>
      <c r="AG67" s="14">
        <v>21.59</v>
      </c>
      <c r="AH67" s="15">
        <f t="shared" si="24"/>
        <v>22.380731820287171</v>
      </c>
      <c r="AI67" s="16">
        <f t="shared" si="15"/>
        <v>1251.0829087540528</v>
      </c>
      <c r="AJ67" s="87"/>
      <c r="AK67" s="13">
        <v>482.6</v>
      </c>
      <c r="AL67" s="167">
        <v>276.14699999999999</v>
      </c>
      <c r="AM67" s="14">
        <v>21.78</v>
      </c>
      <c r="AN67" s="15">
        <f t="shared" si="25"/>
        <v>22.157943067033976</v>
      </c>
      <c r="AO67" s="16">
        <f t="shared" si="36"/>
        <v>1238.6290174471992</v>
      </c>
      <c r="AP67" s="9"/>
      <c r="AQ67" s="13">
        <v>475</v>
      </c>
      <c r="AR67" s="167">
        <v>276.14699999999999</v>
      </c>
      <c r="AS67" s="14">
        <v>21.96</v>
      </c>
      <c r="AT67" s="15">
        <f t="shared" si="26"/>
        <v>21.630236794171221</v>
      </c>
      <c r="AU67" s="16">
        <f t="shared" si="17"/>
        <v>1209.1302367941712</v>
      </c>
      <c r="AV67" s="87"/>
      <c r="AW67" s="13">
        <v>481.7</v>
      </c>
      <c r="AX67" s="167">
        <v>276.14699999999999</v>
      </c>
      <c r="AY67" s="14">
        <v>22.28</v>
      </c>
      <c r="AZ67" s="15">
        <f t="shared" si="27"/>
        <v>21.620287253141829</v>
      </c>
      <c r="BA67" s="16">
        <f t="shared" si="37"/>
        <v>1208.5740574506283</v>
      </c>
    </row>
    <row r="68" spans="1:53" s="3" customFormat="1" x14ac:dyDescent="0.25">
      <c r="A68" s="13">
        <v>490.7</v>
      </c>
      <c r="B68" s="145">
        <f t="shared" si="9"/>
        <v>275.89699999999999</v>
      </c>
      <c r="C68" s="14">
        <v>22.68</v>
      </c>
      <c r="D68" s="15">
        <f t="shared" si="19"/>
        <v>21.635802469135804</v>
      </c>
      <c r="E68" s="16">
        <f t="shared" si="33"/>
        <v>1209.4413580246915</v>
      </c>
      <c r="F68" s="97"/>
      <c r="G68" s="13">
        <v>488.1</v>
      </c>
      <c r="H68" s="167">
        <v>275.89699999999999</v>
      </c>
      <c r="I68" s="14">
        <v>21.37</v>
      </c>
      <c r="J68" s="15">
        <f t="shared" si="20"/>
        <v>22.840430510060834</v>
      </c>
      <c r="K68" s="16">
        <f t="shared" si="11"/>
        <v>1276.7800655124006</v>
      </c>
      <c r="L68" s="9"/>
      <c r="M68" s="13">
        <v>490.7</v>
      </c>
      <c r="N68" s="167">
        <v>275.89699999999999</v>
      </c>
      <c r="O68" s="14">
        <v>21.67</v>
      </c>
      <c r="P68" s="15">
        <f t="shared" si="21"/>
        <v>22.644208583294876</v>
      </c>
      <c r="Q68" s="16">
        <f t="shared" si="34"/>
        <v>1265.8112598061834</v>
      </c>
      <c r="R68" s="9"/>
      <c r="S68" s="13">
        <v>481.1</v>
      </c>
      <c r="T68" s="167">
        <v>275.89699999999999</v>
      </c>
      <c r="U68" s="14">
        <v>21.16</v>
      </c>
      <c r="V68" s="15">
        <f t="shared" si="22"/>
        <v>22.736294896030248</v>
      </c>
      <c r="W68" s="16">
        <f t="shared" si="13"/>
        <v>1270.9588846880908</v>
      </c>
      <c r="X68" s="87"/>
      <c r="Y68" s="13">
        <v>483.4</v>
      </c>
      <c r="Z68" s="167">
        <v>275.89699999999999</v>
      </c>
      <c r="AA68" s="14">
        <v>21.57</v>
      </c>
      <c r="AB68" s="15">
        <f t="shared" si="23"/>
        <v>22.410755679184049</v>
      </c>
      <c r="AC68" s="16">
        <f t="shared" si="35"/>
        <v>1252.7612424663882</v>
      </c>
      <c r="AD68" s="9"/>
      <c r="AE68" s="13">
        <v>490.7</v>
      </c>
      <c r="AF68" s="167">
        <v>275.89699999999999</v>
      </c>
      <c r="AG68" s="14">
        <v>21.83</v>
      </c>
      <c r="AH68" s="15">
        <f t="shared" si="24"/>
        <v>22.478240952817224</v>
      </c>
      <c r="AI68" s="16">
        <f t="shared" si="15"/>
        <v>1256.5336692624828</v>
      </c>
      <c r="AJ68" s="87"/>
      <c r="AK68" s="13">
        <v>485.5</v>
      </c>
      <c r="AL68" s="167">
        <v>275.89699999999999</v>
      </c>
      <c r="AM68" s="14">
        <v>21.77</v>
      </c>
      <c r="AN68" s="15">
        <f t="shared" si="25"/>
        <v>22.301332108406065</v>
      </c>
      <c r="AO68" s="16">
        <f t="shared" si="36"/>
        <v>1246.644464859899</v>
      </c>
      <c r="AP68" s="9"/>
      <c r="AQ68" s="13">
        <v>467.8</v>
      </c>
      <c r="AR68" s="167">
        <v>275.89699999999999</v>
      </c>
      <c r="AS68" s="14">
        <v>22.46</v>
      </c>
      <c r="AT68" s="15">
        <f t="shared" si="26"/>
        <v>20.828138913624219</v>
      </c>
      <c r="AU68" s="16">
        <f t="shared" si="17"/>
        <v>1164.2929652715939</v>
      </c>
      <c r="AV68" s="87"/>
      <c r="AW68" s="13">
        <v>481</v>
      </c>
      <c r="AX68" s="167">
        <v>275.89699999999999</v>
      </c>
      <c r="AY68" s="14">
        <v>22.34</v>
      </c>
      <c r="AZ68" s="15">
        <f t="shared" si="27"/>
        <v>21.53088630259624</v>
      </c>
      <c r="BA68" s="16">
        <f t="shared" si="37"/>
        <v>1203.5765443151297</v>
      </c>
    </row>
    <row r="69" spans="1:53" s="3" customFormat="1" x14ac:dyDescent="0.25">
      <c r="A69" s="13">
        <v>476.7</v>
      </c>
      <c r="B69" s="145">
        <f t="shared" si="9"/>
        <v>275.79700000000003</v>
      </c>
      <c r="C69" s="14">
        <v>22.78</v>
      </c>
      <c r="D69" s="15">
        <f t="shared" si="19"/>
        <v>20.926251097453907</v>
      </c>
      <c r="E69" s="16">
        <f t="shared" si="33"/>
        <v>1169.7774363476733</v>
      </c>
      <c r="F69" s="97"/>
      <c r="G69" s="13">
        <v>488</v>
      </c>
      <c r="H69" s="167">
        <v>275.79700000000003</v>
      </c>
      <c r="I69" s="14">
        <v>21.83</v>
      </c>
      <c r="J69" s="15">
        <f t="shared" si="20"/>
        <v>22.354557947778289</v>
      </c>
      <c r="K69" s="16">
        <f t="shared" si="11"/>
        <v>1249.6197892808063</v>
      </c>
      <c r="L69" s="9"/>
      <c r="M69" s="13">
        <v>502.4</v>
      </c>
      <c r="N69" s="167">
        <v>275.79700000000003</v>
      </c>
      <c r="O69" s="14">
        <v>22.04</v>
      </c>
      <c r="P69" s="15">
        <f t="shared" si="21"/>
        <v>22.79491833030853</v>
      </c>
      <c r="Q69" s="16">
        <f t="shared" si="34"/>
        <v>1274.2359346642468</v>
      </c>
      <c r="R69" s="9"/>
      <c r="S69" s="13">
        <v>481.5</v>
      </c>
      <c r="T69" s="167">
        <v>275.79700000000003</v>
      </c>
      <c r="U69" s="14">
        <v>21.16</v>
      </c>
      <c r="V69" s="15">
        <f t="shared" si="22"/>
        <v>22.755198487712665</v>
      </c>
      <c r="W69" s="16">
        <f t="shared" si="13"/>
        <v>1272.015595463138</v>
      </c>
      <c r="X69" s="87"/>
      <c r="Y69" s="13">
        <v>497.3</v>
      </c>
      <c r="Z69" s="167">
        <v>275.79700000000003</v>
      </c>
      <c r="AA69" s="14">
        <v>22.14</v>
      </c>
      <c r="AB69" s="15">
        <f t="shared" si="23"/>
        <v>22.461607949412826</v>
      </c>
      <c r="AC69" s="16">
        <f t="shared" si="35"/>
        <v>1255.6038843721769</v>
      </c>
      <c r="AD69" s="9"/>
      <c r="AE69" s="13">
        <v>476.7</v>
      </c>
      <c r="AF69" s="167">
        <v>275.79700000000003</v>
      </c>
      <c r="AG69" s="14">
        <v>22.39</v>
      </c>
      <c r="AH69" s="15">
        <f t="shared" si="24"/>
        <v>21.290754801250557</v>
      </c>
      <c r="AI69" s="16">
        <f t="shared" si="15"/>
        <v>1190.1531933899062</v>
      </c>
      <c r="AJ69" s="87"/>
      <c r="AK69" s="13">
        <v>493.6</v>
      </c>
      <c r="AL69" s="167">
        <v>275.79700000000003</v>
      </c>
      <c r="AM69" s="14">
        <v>22.36</v>
      </c>
      <c r="AN69" s="15">
        <f t="shared" si="25"/>
        <v>22.075134168157426</v>
      </c>
      <c r="AO69" s="16">
        <f t="shared" si="36"/>
        <v>1234</v>
      </c>
      <c r="AP69" s="9"/>
      <c r="AQ69" s="13">
        <v>490.6</v>
      </c>
      <c r="AR69" s="167">
        <v>275.79700000000003</v>
      </c>
      <c r="AS69" s="14">
        <v>22.93</v>
      </c>
      <c r="AT69" s="15">
        <f t="shared" si="26"/>
        <v>21.395551679023114</v>
      </c>
      <c r="AU69" s="16">
        <f t="shared" si="17"/>
        <v>1196.011338857392</v>
      </c>
      <c r="AV69" s="87"/>
      <c r="AW69" s="13">
        <v>493.8</v>
      </c>
      <c r="AX69" s="167">
        <v>275.79700000000003</v>
      </c>
      <c r="AY69" s="14">
        <v>22.88</v>
      </c>
      <c r="AZ69" s="15">
        <f t="shared" si="27"/>
        <v>21.582167832167833</v>
      </c>
      <c r="BA69" s="16">
        <f t="shared" si="37"/>
        <v>1206.4431818181818</v>
      </c>
    </row>
    <row r="70" spans="1:53" s="3" customFormat="1" x14ac:dyDescent="0.25">
      <c r="A70" s="13">
        <v>504</v>
      </c>
      <c r="B70" s="145">
        <f t="shared" si="9"/>
        <v>275.447</v>
      </c>
      <c r="C70" s="14">
        <v>23.13</v>
      </c>
      <c r="D70" s="15">
        <f t="shared" si="19"/>
        <v>21.789883268482491</v>
      </c>
      <c r="E70" s="16">
        <f t="shared" si="33"/>
        <v>1218.0544747081713</v>
      </c>
      <c r="F70" s="97"/>
      <c r="G70" s="13">
        <v>498.4</v>
      </c>
      <c r="H70" s="167">
        <v>275.447</v>
      </c>
      <c r="I70" s="14">
        <v>22.02</v>
      </c>
      <c r="J70" s="15">
        <f t="shared" si="20"/>
        <v>22.633969118982744</v>
      </c>
      <c r="K70" s="16">
        <f t="shared" si="11"/>
        <v>1265.2388737511353</v>
      </c>
      <c r="L70" s="9"/>
      <c r="M70" s="13">
        <v>506.6</v>
      </c>
      <c r="N70" s="167">
        <v>275.447</v>
      </c>
      <c r="O70" s="14">
        <v>22.11</v>
      </c>
      <c r="P70" s="15">
        <f t="shared" si="21"/>
        <v>22.912709181365898</v>
      </c>
      <c r="Q70" s="16">
        <f t="shared" si="34"/>
        <v>1280.8204432383536</v>
      </c>
      <c r="R70" s="9"/>
      <c r="S70" s="13">
        <v>488.5</v>
      </c>
      <c r="T70" s="167">
        <v>275.447</v>
      </c>
      <c r="U70" s="14">
        <v>21.6</v>
      </c>
      <c r="V70" s="15">
        <f t="shared" si="22"/>
        <v>22.61574074074074</v>
      </c>
      <c r="W70" s="16">
        <f t="shared" si="13"/>
        <v>1264.2199074074074</v>
      </c>
      <c r="X70" s="87"/>
      <c r="Y70" s="13">
        <v>505.3</v>
      </c>
      <c r="Z70" s="167">
        <v>275.447</v>
      </c>
      <c r="AA70" s="14">
        <v>22.29</v>
      </c>
      <c r="AB70" s="15">
        <f t="shared" si="23"/>
        <v>22.669358456707045</v>
      </c>
      <c r="AC70" s="16">
        <f t="shared" si="35"/>
        <v>1267.2171377299237</v>
      </c>
      <c r="AD70" s="9"/>
      <c r="AE70" s="13">
        <v>504</v>
      </c>
      <c r="AF70" s="167">
        <v>275.447</v>
      </c>
      <c r="AG70" s="14">
        <v>22.56</v>
      </c>
      <c r="AH70" s="15">
        <f t="shared" si="24"/>
        <v>22.340425531914896</v>
      </c>
      <c r="AI70" s="16">
        <f t="shared" si="15"/>
        <v>1248.8297872340427</v>
      </c>
      <c r="AJ70" s="87"/>
      <c r="AK70" s="13">
        <v>503.4</v>
      </c>
      <c r="AL70" s="167">
        <v>275.447</v>
      </c>
      <c r="AM70" s="14">
        <v>22.68</v>
      </c>
      <c r="AN70" s="15">
        <f t="shared" si="25"/>
        <v>22.195767195767196</v>
      </c>
      <c r="AO70" s="16">
        <f t="shared" si="36"/>
        <v>1240.7433862433863</v>
      </c>
      <c r="AP70" s="9"/>
      <c r="AQ70" s="13">
        <v>487.4</v>
      </c>
      <c r="AR70" s="167">
        <v>275.447</v>
      </c>
      <c r="AS70" s="14">
        <v>23.01</v>
      </c>
      <c r="AT70" s="15">
        <f t="shared" si="26"/>
        <v>21.182094741416773</v>
      </c>
      <c r="AU70" s="16">
        <f t="shared" si="17"/>
        <v>1184.0790960451975</v>
      </c>
      <c r="AV70" s="87"/>
      <c r="AW70" s="13">
        <v>504.3</v>
      </c>
      <c r="AX70" s="167">
        <v>275.447</v>
      </c>
      <c r="AY70" s="14">
        <v>23.28</v>
      </c>
      <c r="AZ70" s="15">
        <f t="shared" si="27"/>
        <v>21.662371134020617</v>
      </c>
      <c r="BA70" s="16">
        <f t="shared" si="37"/>
        <v>1210.9265463917525</v>
      </c>
    </row>
    <row r="71" spans="1:53" s="3" customFormat="1" x14ac:dyDescent="0.25">
      <c r="A71" s="13">
        <v>514.1</v>
      </c>
      <c r="B71" s="145">
        <f t="shared" si="9"/>
        <v>274.61700000000002</v>
      </c>
      <c r="C71" s="14">
        <v>23.96</v>
      </c>
      <c r="D71" s="15">
        <f t="shared" ref="D71:D102" si="38">A71/C71</f>
        <v>21.456594323873123</v>
      </c>
      <c r="E71" s="16">
        <f t="shared" si="33"/>
        <v>1199.4236227045076</v>
      </c>
      <c r="F71" s="97"/>
      <c r="G71" s="13">
        <v>515.9</v>
      </c>
      <c r="H71" s="167">
        <v>274.61700000000002</v>
      </c>
      <c r="I71" s="14">
        <v>22.08</v>
      </c>
      <c r="J71" s="15">
        <f t="shared" ref="J71:J102" si="39">G71/I71</f>
        <v>23.365036231884059</v>
      </c>
      <c r="K71" s="16">
        <f t="shared" si="11"/>
        <v>1306.1055253623188</v>
      </c>
      <c r="L71" s="9"/>
      <c r="M71" s="13">
        <v>506.2</v>
      </c>
      <c r="N71" s="167">
        <v>274.61700000000002</v>
      </c>
      <c r="O71" s="14">
        <v>22.11</v>
      </c>
      <c r="P71" s="15">
        <f t="shared" ref="P71:P102" si="40">M71/O71</f>
        <v>22.894617819990955</v>
      </c>
      <c r="Q71" s="16">
        <f t="shared" si="34"/>
        <v>1279.8091361374943</v>
      </c>
      <c r="R71" s="9"/>
      <c r="S71" s="13">
        <v>500.6</v>
      </c>
      <c r="T71" s="167">
        <v>274.61700000000002</v>
      </c>
      <c r="U71" s="14">
        <v>22.06</v>
      </c>
      <c r="V71" s="15">
        <f t="shared" ref="V71:V102" si="41">S71/U71</f>
        <v>22.692656391659114</v>
      </c>
      <c r="W71" s="16">
        <f t="shared" si="13"/>
        <v>1268.5194922937444</v>
      </c>
      <c r="X71" s="87"/>
      <c r="Y71" s="13">
        <v>507.3</v>
      </c>
      <c r="Z71" s="167">
        <v>274.61700000000002</v>
      </c>
      <c r="AA71" s="14">
        <v>22.41</v>
      </c>
      <c r="AB71" s="15">
        <f t="shared" ref="AB71:AB102" si="42">Y71/AA71</f>
        <v>22.637215528781795</v>
      </c>
      <c r="AC71" s="16">
        <f t="shared" si="35"/>
        <v>1265.4203480589024</v>
      </c>
      <c r="AD71" s="9"/>
      <c r="AE71" s="13">
        <v>514.1</v>
      </c>
      <c r="AF71" s="167">
        <v>274.61700000000002</v>
      </c>
      <c r="AG71" s="14">
        <v>22.63</v>
      </c>
      <c r="AH71" s="15">
        <f t="shared" ref="AH71:AH102" si="43">AE71/AG71</f>
        <v>22.717631462660187</v>
      </c>
      <c r="AI71" s="16">
        <f t="shared" si="15"/>
        <v>1269.9155987627043</v>
      </c>
      <c r="AJ71" s="87"/>
      <c r="AK71" s="13">
        <v>506.5</v>
      </c>
      <c r="AL71" s="167">
        <v>274.61700000000002</v>
      </c>
      <c r="AM71" s="14">
        <v>22.8</v>
      </c>
      <c r="AN71" s="15">
        <f t="shared" ref="AN71:AN102" si="44">AK71/AM71</f>
        <v>22.214912280701753</v>
      </c>
      <c r="AO71" s="16">
        <f t="shared" si="36"/>
        <v>1241.8135964912281</v>
      </c>
      <c r="AP71" s="9"/>
      <c r="AQ71" s="13">
        <v>491.8</v>
      </c>
      <c r="AR71" s="167">
        <v>274.61700000000002</v>
      </c>
      <c r="AS71" s="14">
        <v>23.05</v>
      </c>
      <c r="AT71" s="15">
        <f t="shared" ref="AT71:AT102" si="45">AQ71/AS71</f>
        <v>21.336225596529285</v>
      </c>
      <c r="AU71" s="16">
        <f t="shared" si="17"/>
        <v>1192.6950108459871</v>
      </c>
      <c r="AV71" s="87"/>
      <c r="AW71" s="13">
        <v>507.3</v>
      </c>
      <c r="AX71" s="167">
        <v>274.61700000000002</v>
      </c>
      <c r="AY71" s="14">
        <v>23.3</v>
      </c>
      <c r="AZ71" s="15">
        <f t="shared" ref="AZ71:AZ102" si="46">AW71/AY71</f>
        <v>21.7725321888412</v>
      </c>
      <c r="BA71" s="16">
        <f t="shared" si="37"/>
        <v>1217.0845493562231</v>
      </c>
    </row>
    <row r="72" spans="1:53" s="3" customFormat="1" x14ac:dyDescent="0.25">
      <c r="A72" s="13">
        <v>528</v>
      </c>
      <c r="B72" s="145">
        <f t="shared" ref="B72:B79" si="47">$D$2-C72</f>
        <v>274.29700000000003</v>
      </c>
      <c r="C72" s="14">
        <v>24.28</v>
      </c>
      <c r="D72" s="15">
        <f t="shared" si="38"/>
        <v>21.74629324546952</v>
      </c>
      <c r="E72" s="16">
        <f t="shared" si="33"/>
        <v>1215.6177924217461</v>
      </c>
      <c r="F72" s="97"/>
      <c r="G72" s="13">
        <v>484</v>
      </c>
      <c r="H72" s="167">
        <v>274.29700000000003</v>
      </c>
      <c r="I72" s="14">
        <v>22.12</v>
      </c>
      <c r="J72" s="15">
        <f t="shared" si="39"/>
        <v>21.880650994575046</v>
      </c>
      <c r="K72" s="16">
        <f t="shared" ref="K72:K79" si="48">J72*55.9</f>
        <v>1223.128390596745</v>
      </c>
      <c r="L72" s="9"/>
      <c r="M72" s="13">
        <v>512</v>
      </c>
      <c r="N72" s="167">
        <v>274.29700000000003</v>
      </c>
      <c r="O72" s="14">
        <v>22.55</v>
      </c>
      <c r="P72" s="15">
        <f t="shared" si="40"/>
        <v>22.705099778270508</v>
      </c>
      <c r="Q72" s="16">
        <f t="shared" si="34"/>
        <v>1269.2150776053213</v>
      </c>
      <c r="R72" s="9"/>
      <c r="S72" s="13">
        <v>509.4</v>
      </c>
      <c r="T72" s="167">
        <v>274.29700000000003</v>
      </c>
      <c r="U72" s="14">
        <v>22.48</v>
      </c>
      <c r="V72" s="15">
        <f t="shared" si="41"/>
        <v>22.660142348754448</v>
      </c>
      <c r="W72" s="16">
        <f t="shared" ref="W72:W79" si="49">V72*55.9</f>
        <v>1266.7019572953736</v>
      </c>
      <c r="X72" s="87"/>
      <c r="Y72" s="13">
        <v>505.3</v>
      </c>
      <c r="Z72" s="167">
        <v>274.29700000000003</v>
      </c>
      <c r="AA72" s="14">
        <v>22.49</v>
      </c>
      <c r="AB72" s="15">
        <f t="shared" si="42"/>
        <v>22.467763450422414</v>
      </c>
      <c r="AC72" s="16">
        <f t="shared" si="35"/>
        <v>1255.947976878613</v>
      </c>
      <c r="AD72" s="9"/>
      <c r="AE72" s="13">
        <v>528</v>
      </c>
      <c r="AF72" s="167">
        <v>274.29700000000003</v>
      </c>
      <c r="AG72" s="14">
        <v>23.55</v>
      </c>
      <c r="AH72" s="15">
        <f t="shared" si="43"/>
        <v>22.420382165605094</v>
      </c>
      <c r="AI72" s="16">
        <f t="shared" ref="AI72:AI79" si="50">AH72*55.9</f>
        <v>1253.2993630573246</v>
      </c>
      <c r="AJ72" s="87"/>
      <c r="AK72" s="13">
        <v>509.1</v>
      </c>
      <c r="AL72" s="167">
        <v>274.29700000000003</v>
      </c>
      <c r="AM72" s="14">
        <v>22.86</v>
      </c>
      <c r="AN72" s="15">
        <f t="shared" si="44"/>
        <v>22.270341207349084</v>
      </c>
      <c r="AO72" s="16">
        <f t="shared" si="36"/>
        <v>1244.9120734908138</v>
      </c>
      <c r="AP72" s="9"/>
      <c r="AQ72" s="13">
        <v>488.5</v>
      </c>
      <c r="AR72" s="167">
        <v>274.29700000000003</v>
      </c>
      <c r="AS72" s="14">
        <v>23.32</v>
      </c>
      <c r="AT72" s="15">
        <f t="shared" si="45"/>
        <v>20.947684391080617</v>
      </c>
      <c r="AU72" s="16">
        <f t="shared" ref="AU72:AU79" si="51">AT72*55.9</f>
        <v>1170.9755574614064</v>
      </c>
      <c r="AV72" s="87"/>
      <c r="AW72" s="13">
        <v>526.79999999999995</v>
      </c>
      <c r="AX72" s="167">
        <v>274.29700000000003</v>
      </c>
      <c r="AY72" s="14">
        <v>24.23</v>
      </c>
      <c r="AZ72" s="15">
        <f t="shared" si="46"/>
        <v>21.74164259182831</v>
      </c>
      <c r="BA72" s="16">
        <f t="shared" si="37"/>
        <v>1215.3578208832025</v>
      </c>
    </row>
    <row r="73" spans="1:53" s="3" customFormat="1" x14ac:dyDescent="0.25">
      <c r="A73" s="13">
        <v>531.9</v>
      </c>
      <c r="B73" s="145">
        <f t="shared" si="47"/>
        <v>273.84699999999998</v>
      </c>
      <c r="C73" s="14">
        <v>24.73</v>
      </c>
      <c r="D73" s="15">
        <f t="shared" si="38"/>
        <v>21.508289526890415</v>
      </c>
      <c r="E73" s="16">
        <f t="shared" si="33"/>
        <v>1202.3133845531743</v>
      </c>
      <c r="F73" s="97"/>
      <c r="G73" s="13">
        <v>489.2</v>
      </c>
      <c r="H73" s="167">
        <v>273.84699999999998</v>
      </c>
      <c r="I73" s="14">
        <v>22.82</v>
      </c>
      <c r="J73" s="15">
        <f t="shared" si="39"/>
        <v>21.437335670464503</v>
      </c>
      <c r="K73" s="16">
        <f t="shared" si="48"/>
        <v>1198.3470639789657</v>
      </c>
      <c r="L73" s="9"/>
      <c r="M73" s="13">
        <v>524.79999999999995</v>
      </c>
      <c r="N73" s="167">
        <v>273.84699999999998</v>
      </c>
      <c r="O73" s="14">
        <v>22.93</v>
      </c>
      <c r="P73" s="15">
        <f t="shared" si="40"/>
        <v>22.887047535979065</v>
      </c>
      <c r="Q73" s="16">
        <f t="shared" si="34"/>
        <v>1279.3859572612296</v>
      </c>
      <c r="R73" s="9"/>
      <c r="S73" s="13">
        <v>522.6</v>
      </c>
      <c r="T73" s="167">
        <v>273.84699999999998</v>
      </c>
      <c r="U73" s="14">
        <v>22.97</v>
      </c>
      <c r="V73" s="15">
        <f t="shared" si="41"/>
        <v>22.751414888985636</v>
      </c>
      <c r="W73" s="16">
        <f t="shared" si="49"/>
        <v>1271.8040922942971</v>
      </c>
      <c r="X73" s="87"/>
      <c r="Y73" s="13">
        <v>532.4</v>
      </c>
      <c r="Z73" s="167">
        <v>273.84699999999998</v>
      </c>
      <c r="AA73" s="14">
        <v>23.41</v>
      </c>
      <c r="AB73" s="15">
        <f t="shared" si="42"/>
        <v>22.742417770183682</v>
      </c>
      <c r="AC73" s="16">
        <f t="shared" si="35"/>
        <v>1271.3011533532679</v>
      </c>
      <c r="AD73" s="9"/>
      <c r="AE73" s="13">
        <v>531.9</v>
      </c>
      <c r="AF73" s="167">
        <v>273.84699999999998</v>
      </c>
      <c r="AG73" s="14">
        <v>23.58</v>
      </c>
      <c r="AH73" s="15">
        <f t="shared" si="43"/>
        <v>22.557251908396946</v>
      </c>
      <c r="AI73" s="16">
        <f t="shared" si="50"/>
        <v>1260.9503816793892</v>
      </c>
      <c r="AJ73" s="87"/>
      <c r="AK73" s="13">
        <v>531.29999999999995</v>
      </c>
      <c r="AL73" s="167">
        <v>273.84699999999998</v>
      </c>
      <c r="AM73" s="14">
        <v>23.79</v>
      </c>
      <c r="AN73" s="15">
        <f t="shared" si="44"/>
        <v>22.332912988650694</v>
      </c>
      <c r="AO73" s="16">
        <f t="shared" si="36"/>
        <v>1248.4098360655737</v>
      </c>
      <c r="AP73" s="9"/>
      <c r="AQ73" s="13">
        <v>508.5</v>
      </c>
      <c r="AR73" s="167">
        <v>273.84699999999998</v>
      </c>
      <c r="AS73" s="14">
        <v>23.84</v>
      </c>
      <c r="AT73" s="15">
        <f t="shared" si="45"/>
        <v>21.32969798657718</v>
      </c>
      <c r="AU73" s="16">
        <f t="shared" si="51"/>
        <v>1192.3301174496644</v>
      </c>
      <c r="AV73" s="87"/>
      <c r="AW73" s="13">
        <v>531.29999999999995</v>
      </c>
      <c r="AX73" s="167">
        <v>273.84699999999998</v>
      </c>
      <c r="AY73" s="14">
        <v>24.45</v>
      </c>
      <c r="AZ73" s="15">
        <f t="shared" si="46"/>
        <v>21.730061349693251</v>
      </c>
      <c r="BA73" s="16">
        <f t="shared" si="37"/>
        <v>1214.7104294478527</v>
      </c>
    </row>
    <row r="74" spans="1:53" s="3" customFormat="1" x14ac:dyDescent="0.25">
      <c r="A74" s="13">
        <v>537.1</v>
      </c>
      <c r="B74" s="145">
        <f t="shared" si="47"/>
        <v>273.49700000000001</v>
      </c>
      <c r="C74" s="14">
        <v>25.08</v>
      </c>
      <c r="D74" s="15">
        <f t="shared" si="38"/>
        <v>21.415470494417864</v>
      </c>
      <c r="E74" s="16">
        <f t="shared" si="33"/>
        <v>1197.1248006379585</v>
      </c>
      <c r="F74" s="97"/>
      <c r="G74" s="13">
        <v>538.4</v>
      </c>
      <c r="H74" s="167">
        <v>273.49700000000001</v>
      </c>
      <c r="I74" s="14">
        <v>23.13</v>
      </c>
      <c r="J74" s="15">
        <f t="shared" si="39"/>
        <v>23.277129269347167</v>
      </c>
      <c r="K74" s="16">
        <f t="shared" si="48"/>
        <v>1301.1915261565066</v>
      </c>
      <c r="L74" s="9"/>
      <c r="M74" s="13">
        <v>531.1</v>
      </c>
      <c r="N74" s="167">
        <v>273.49700000000001</v>
      </c>
      <c r="O74" s="14">
        <v>23.08</v>
      </c>
      <c r="P74" s="15">
        <f t="shared" si="40"/>
        <v>23.011265164644715</v>
      </c>
      <c r="Q74" s="16">
        <f t="shared" si="34"/>
        <v>1286.3297227036396</v>
      </c>
      <c r="R74" s="9"/>
      <c r="S74" s="13">
        <v>531.5</v>
      </c>
      <c r="T74" s="167">
        <v>273.49700000000001</v>
      </c>
      <c r="U74" s="14">
        <v>23.18</v>
      </c>
      <c r="V74" s="15">
        <f t="shared" si="41"/>
        <v>22.929249352890423</v>
      </c>
      <c r="W74" s="16">
        <f t="shared" si="49"/>
        <v>1281.7450388265747</v>
      </c>
      <c r="X74" s="87"/>
      <c r="Y74" s="13">
        <v>538.4</v>
      </c>
      <c r="Z74" s="167">
        <v>273.49700000000001</v>
      </c>
      <c r="AA74" s="14">
        <v>23.38</v>
      </c>
      <c r="AB74" s="15">
        <f t="shared" si="42"/>
        <v>23.028229255774168</v>
      </c>
      <c r="AC74" s="16">
        <f t="shared" si="35"/>
        <v>1287.278015397776</v>
      </c>
      <c r="AD74" s="9"/>
      <c r="AE74" s="13">
        <v>537.1</v>
      </c>
      <c r="AF74" s="167">
        <v>273.49700000000001</v>
      </c>
      <c r="AG74" s="14">
        <v>23.58</v>
      </c>
      <c r="AH74" s="15">
        <f t="shared" si="43"/>
        <v>22.777777777777782</v>
      </c>
      <c r="AI74" s="16">
        <f t="shared" si="50"/>
        <v>1273.2777777777781</v>
      </c>
      <c r="AJ74" s="87"/>
      <c r="AK74" s="13">
        <v>532.20000000000005</v>
      </c>
      <c r="AL74" s="167">
        <v>273.49700000000001</v>
      </c>
      <c r="AM74" s="14">
        <v>23.82</v>
      </c>
      <c r="AN74" s="15">
        <f t="shared" si="44"/>
        <v>22.342569269521412</v>
      </c>
      <c r="AO74" s="16">
        <f t="shared" si="36"/>
        <v>1248.9496221662469</v>
      </c>
      <c r="AP74" s="9"/>
      <c r="AQ74" s="13">
        <v>526.5</v>
      </c>
      <c r="AR74" s="167">
        <v>273.49700000000001</v>
      </c>
      <c r="AS74" s="14">
        <v>24.03</v>
      </c>
      <c r="AT74" s="15">
        <f t="shared" si="45"/>
        <v>21.91011235955056</v>
      </c>
      <c r="AU74" s="16">
        <f t="shared" si="51"/>
        <v>1224.7752808988762</v>
      </c>
      <c r="AV74" s="87"/>
      <c r="AW74" s="13">
        <v>531.9</v>
      </c>
      <c r="AX74" s="167">
        <v>273.49700000000001</v>
      </c>
      <c r="AY74" s="14">
        <v>24.41</v>
      </c>
      <c r="AZ74" s="15">
        <f t="shared" si="46"/>
        <v>21.790249897582957</v>
      </c>
      <c r="BA74" s="16">
        <f t="shared" si="37"/>
        <v>1218.0749692748873</v>
      </c>
    </row>
    <row r="75" spans="1:53" s="3" customFormat="1" x14ac:dyDescent="0.25">
      <c r="A75" s="13">
        <v>526.70000000000005</v>
      </c>
      <c r="B75" s="145">
        <f t="shared" si="47"/>
        <v>273.29700000000003</v>
      </c>
      <c r="C75" s="14">
        <v>25.28</v>
      </c>
      <c r="D75" s="15">
        <f t="shared" si="38"/>
        <v>20.83465189873418</v>
      </c>
      <c r="E75" s="16">
        <f t="shared" si="33"/>
        <v>1164.6570411392406</v>
      </c>
      <c r="F75" s="97"/>
      <c r="G75" s="13">
        <v>545</v>
      </c>
      <c r="H75" s="167">
        <v>273.29700000000003</v>
      </c>
      <c r="I75" s="14">
        <v>23.67</v>
      </c>
      <c r="J75" s="15">
        <f t="shared" si="39"/>
        <v>23.02492606675116</v>
      </c>
      <c r="K75" s="16">
        <f t="shared" si="48"/>
        <v>1287.0933671313899</v>
      </c>
      <c r="L75" s="9"/>
      <c r="M75" s="13">
        <v>548.1</v>
      </c>
      <c r="N75" s="167">
        <v>273.29700000000003</v>
      </c>
      <c r="O75" s="14">
        <v>23.83</v>
      </c>
      <c r="P75" s="15">
        <f t="shared" si="40"/>
        <v>23.000419639110369</v>
      </c>
      <c r="Q75" s="16">
        <f t="shared" si="34"/>
        <v>1285.7234578262696</v>
      </c>
      <c r="R75" s="9"/>
      <c r="S75" s="13">
        <v>531.9</v>
      </c>
      <c r="T75" s="167">
        <v>273.29700000000003</v>
      </c>
      <c r="U75" s="14">
        <v>23.2</v>
      </c>
      <c r="V75" s="15">
        <f t="shared" si="41"/>
        <v>22.926724137931036</v>
      </c>
      <c r="W75" s="16">
        <f t="shared" si="49"/>
        <v>1281.6038793103448</v>
      </c>
      <c r="X75" s="87"/>
      <c r="Y75" s="13">
        <v>541.1</v>
      </c>
      <c r="Z75" s="167">
        <v>273.29700000000003</v>
      </c>
      <c r="AA75" s="14">
        <v>23.91</v>
      </c>
      <c r="AB75" s="15">
        <f t="shared" si="42"/>
        <v>22.630698452530321</v>
      </c>
      <c r="AC75" s="16">
        <f t="shared" si="35"/>
        <v>1265.056043496445</v>
      </c>
      <c r="AD75" s="9"/>
      <c r="AE75" s="13">
        <v>526.70000000000005</v>
      </c>
      <c r="AF75" s="167">
        <v>273.29700000000003</v>
      </c>
      <c r="AG75" s="14">
        <v>24.14</v>
      </c>
      <c r="AH75" s="15">
        <f t="shared" si="43"/>
        <v>21.818558409279206</v>
      </c>
      <c r="AI75" s="16">
        <f t="shared" si="50"/>
        <v>1219.6574150787076</v>
      </c>
      <c r="AJ75" s="87"/>
      <c r="AK75" s="13">
        <v>536.1</v>
      </c>
      <c r="AL75" s="167">
        <v>273.29700000000003</v>
      </c>
      <c r="AM75" s="14">
        <v>24.18</v>
      </c>
      <c r="AN75" s="15">
        <f t="shared" si="44"/>
        <v>22.1712158808933</v>
      </c>
      <c r="AO75" s="16">
        <f t="shared" si="36"/>
        <v>1239.3709677419354</v>
      </c>
      <c r="AP75" s="9"/>
      <c r="AQ75" s="13">
        <v>540.79999999999995</v>
      </c>
      <c r="AR75" s="167">
        <v>273.29700000000003</v>
      </c>
      <c r="AS75" s="14">
        <v>24.83</v>
      </c>
      <c r="AT75" s="15">
        <f t="shared" si="45"/>
        <v>21.780104712041883</v>
      </c>
      <c r="AU75" s="16">
        <f t="shared" si="51"/>
        <v>1217.5078534031413</v>
      </c>
      <c r="AV75" s="87"/>
      <c r="AW75" s="13">
        <v>537</v>
      </c>
      <c r="AX75" s="167">
        <v>273.29700000000003</v>
      </c>
      <c r="AY75" s="14">
        <v>24.86</v>
      </c>
      <c r="AZ75" s="15">
        <f t="shared" si="46"/>
        <v>21.60096540627514</v>
      </c>
      <c r="BA75" s="16">
        <f t="shared" si="37"/>
        <v>1207.4939662107804</v>
      </c>
    </row>
    <row r="76" spans="1:53" s="3" customFormat="1" x14ac:dyDescent="0.25">
      <c r="A76" s="13">
        <v>548.79999999999995</v>
      </c>
      <c r="B76" s="145">
        <f t="shared" si="47"/>
        <v>273.21699999999998</v>
      </c>
      <c r="C76" s="14">
        <v>25.36</v>
      </c>
      <c r="D76" s="15">
        <f t="shared" si="38"/>
        <v>21.6403785488959</v>
      </c>
      <c r="E76" s="16">
        <f t="shared" si="33"/>
        <v>1209.6971608832807</v>
      </c>
      <c r="F76" s="97"/>
      <c r="G76" s="13">
        <v>535.6</v>
      </c>
      <c r="H76" s="167">
        <v>273.21699999999998</v>
      </c>
      <c r="I76" s="14">
        <v>23.98</v>
      </c>
      <c r="J76" s="15">
        <f t="shared" si="39"/>
        <v>22.335279399499584</v>
      </c>
      <c r="K76" s="16">
        <f t="shared" si="48"/>
        <v>1248.5421184320267</v>
      </c>
      <c r="L76" s="9"/>
      <c r="M76" s="13">
        <v>555.29999999999995</v>
      </c>
      <c r="N76" s="167">
        <v>273.21699999999998</v>
      </c>
      <c r="O76" s="14">
        <v>23.97</v>
      </c>
      <c r="P76" s="15">
        <f t="shared" si="40"/>
        <v>23.166458072590739</v>
      </c>
      <c r="Q76" s="16">
        <f t="shared" si="34"/>
        <v>1295.0050062578223</v>
      </c>
      <c r="R76" s="9"/>
      <c r="S76" s="13">
        <v>530.5</v>
      </c>
      <c r="T76" s="167">
        <v>273.21699999999998</v>
      </c>
      <c r="U76" s="14">
        <v>23.34</v>
      </c>
      <c r="V76" s="15">
        <f t="shared" si="41"/>
        <v>22.729220222793487</v>
      </c>
      <c r="W76" s="16">
        <f t="shared" si="49"/>
        <v>1270.5634104541559</v>
      </c>
      <c r="X76" s="87"/>
      <c r="Y76" s="13">
        <v>551.9</v>
      </c>
      <c r="Z76" s="167">
        <v>273.21699999999998</v>
      </c>
      <c r="AA76" s="14">
        <v>24.19</v>
      </c>
      <c r="AB76" s="15">
        <f t="shared" si="42"/>
        <v>22.815212897891687</v>
      </c>
      <c r="AC76" s="16">
        <f t="shared" si="35"/>
        <v>1275.3704009921453</v>
      </c>
      <c r="AD76" s="9"/>
      <c r="AE76" s="13">
        <v>548.79999999999995</v>
      </c>
      <c r="AF76" s="167">
        <v>273.21699999999998</v>
      </c>
      <c r="AG76" s="14">
        <v>24.46</v>
      </c>
      <c r="AH76" s="15">
        <f t="shared" si="43"/>
        <v>22.436631234668845</v>
      </c>
      <c r="AI76" s="16">
        <f t="shared" si="50"/>
        <v>1254.2076860179884</v>
      </c>
      <c r="AJ76" s="87"/>
      <c r="AK76" s="13">
        <v>550.79999999999995</v>
      </c>
      <c r="AL76" s="167">
        <v>273.21699999999998</v>
      </c>
      <c r="AM76" s="14">
        <v>24.64</v>
      </c>
      <c r="AN76" s="15">
        <f t="shared" si="44"/>
        <v>22.353896103896101</v>
      </c>
      <c r="AO76" s="16">
        <f t="shared" si="36"/>
        <v>1249.582792207792</v>
      </c>
      <c r="AP76" s="9"/>
      <c r="AQ76" s="13">
        <v>544.9</v>
      </c>
      <c r="AR76" s="167">
        <v>273.21699999999998</v>
      </c>
      <c r="AS76" s="14">
        <v>25.01</v>
      </c>
      <c r="AT76" s="15">
        <f t="shared" si="45"/>
        <v>21.78728508596561</v>
      </c>
      <c r="AU76" s="16">
        <f t="shared" si="51"/>
        <v>1217.9092363054776</v>
      </c>
      <c r="AV76" s="87"/>
      <c r="AW76" s="13">
        <v>550.6</v>
      </c>
      <c r="AX76" s="167">
        <v>273.21699999999998</v>
      </c>
      <c r="AY76" s="14">
        <v>25.26</v>
      </c>
      <c r="AZ76" s="15">
        <f t="shared" si="46"/>
        <v>21.797307996832938</v>
      </c>
      <c r="BA76" s="16">
        <f t="shared" si="37"/>
        <v>1218.4695170229611</v>
      </c>
    </row>
    <row r="77" spans="1:53" s="3" customFormat="1" x14ac:dyDescent="0.25">
      <c r="A77" s="13">
        <v>542.9</v>
      </c>
      <c r="B77" s="145">
        <f t="shared" si="47"/>
        <v>272.697</v>
      </c>
      <c r="C77" s="14">
        <v>25.88</v>
      </c>
      <c r="D77" s="15">
        <f t="shared" si="38"/>
        <v>20.977588871715611</v>
      </c>
      <c r="E77" s="16">
        <f t="shared" si="33"/>
        <v>1172.6472179289026</v>
      </c>
      <c r="F77" s="97"/>
      <c r="G77" s="13">
        <v>551.70000000000005</v>
      </c>
      <c r="H77" s="167">
        <v>272.697</v>
      </c>
      <c r="I77" s="14">
        <v>24.03</v>
      </c>
      <c r="J77" s="15">
        <f t="shared" si="39"/>
        <v>22.958801498127343</v>
      </c>
      <c r="K77" s="16">
        <f t="shared" si="48"/>
        <v>1283.3970037453184</v>
      </c>
      <c r="L77" s="9"/>
      <c r="M77" s="13">
        <v>556.20000000000005</v>
      </c>
      <c r="N77" s="167">
        <v>272.697</v>
      </c>
      <c r="O77" s="14">
        <v>24.08</v>
      </c>
      <c r="P77" s="15">
        <f t="shared" si="40"/>
        <v>23.098006644518275</v>
      </c>
      <c r="Q77" s="16">
        <f t="shared" si="34"/>
        <v>1291.1785714285716</v>
      </c>
      <c r="R77" s="9"/>
      <c r="S77" s="13">
        <v>546.1</v>
      </c>
      <c r="T77" s="167">
        <v>272.697</v>
      </c>
      <c r="U77" s="14">
        <v>23.91</v>
      </c>
      <c r="V77" s="15">
        <f t="shared" si="41"/>
        <v>22.839815976578837</v>
      </c>
      <c r="W77" s="16">
        <f t="shared" si="49"/>
        <v>1276.7457130907569</v>
      </c>
      <c r="X77" s="87"/>
      <c r="Y77" s="13">
        <v>555.6</v>
      </c>
      <c r="Z77" s="167">
        <v>272.697</v>
      </c>
      <c r="AA77" s="14">
        <v>24.33</v>
      </c>
      <c r="AB77" s="15">
        <f t="shared" si="42"/>
        <v>22.836004932182494</v>
      </c>
      <c r="AC77" s="16">
        <f t="shared" si="35"/>
        <v>1276.5326757090013</v>
      </c>
      <c r="AD77" s="9"/>
      <c r="AE77" s="13">
        <v>542.9</v>
      </c>
      <c r="AF77" s="167">
        <v>272.697</v>
      </c>
      <c r="AG77" s="14">
        <v>24.59</v>
      </c>
      <c r="AH77" s="15">
        <f t="shared" si="43"/>
        <v>22.078080520536801</v>
      </c>
      <c r="AI77" s="16">
        <f t="shared" si="50"/>
        <v>1234.1647010980071</v>
      </c>
      <c r="AJ77" s="87"/>
      <c r="AK77" s="13">
        <v>555.9</v>
      </c>
      <c r="AL77" s="167">
        <v>272.697</v>
      </c>
      <c r="AM77" s="14">
        <v>24.77</v>
      </c>
      <c r="AN77" s="15">
        <f t="shared" si="44"/>
        <v>22.442470730722647</v>
      </c>
      <c r="AO77" s="16">
        <f t="shared" si="36"/>
        <v>1254.5341138473959</v>
      </c>
      <c r="AP77" s="9"/>
      <c r="AQ77" s="13">
        <v>531.70000000000005</v>
      </c>
      <c r="AR77" s="167">
        <v>272.697</v>
      </c>
      <c r="AS77" s="14">
        <v>25.03</v>
      </c>
      <c r="AT77" s="15">
        <f t="shared" si="45"/>
        <v>21.242508989212947</v>
      </c>
      <c r="AU77" s="16">
        <f t="shared" si="51"/>
        <v>1187.4562524970038</v>
      </c>
      <c r="AV77" s="87"/>
      <c r="AW77" s="13">
        <v>556.4</v>
      </c>
      <c r="AX77" s="167">
        <v>272.697</v>
      </c>
      <c r="AY77" s="14">
        <v>25.41</v>
      </c>
      <c r="AZ77" s="15">
        <f t="shared" si="46"/>
        <v>21.896890987800077</v>
      </c>
      <c r="BA77" s="16">
        <f t="shared" si="37"/>
        <v>1224.0362062180243</v>
      </c>
    </row>
    <row r="78" spans="1:53" s="3" customFormat="1" x14ac:dyDescent="0.25">
      <c r="A78" s="13">
        <v>562.9</v>
      </c>
      <c r="B78" s="145">
        <f t="shared" si="47"/>
        <v>272.33699999999999</v>
      </c>
      <c r="C78" s="14">
        <v>26.24</v>
      </c>
      <c r="D78" s="15">
        <f t="shared" si="38"/>
        <v>21.451981707317074</v>
      </c>
      <c r="E78" s="16">
        <f t="shared" si="33"/>
        <v>1199.1657774390244</v>
      </c>
      <c r="F78" s="97"/>
      <c r="G78" s="13">
        <v>558.5</v>
      </c>
      <c r="H78" s="167">
        <v>272.33699999999999</v>
      </c>
      <c r="I78" s="14">
        <v>23.99</v>
      </c>
      <c r="J78" s="15">
        <f t="shared" si="39"/>
        <v>23.280533555648187</v>
      </c>
      <c r="K78" s="16">
        <f t="shared" si="48"/>
        <v>1301.3818257607336</v>
      </c>
      <c r="L78" s="9"/>
      <c r="M78" s="13">
        <v>555.6</v>
      </c>
      <c r="N78" s="167">
        <v>272.33699999999999</v>
      </c>
      <c r="O78" s="14">
        <v>24.21</v>
      </c>
      <c r="P78" s="15">
        <f t="shared" si="40"/>
        <v>22.94919454770756</v>
      </c>
      <c r="Q78" s="16">
        <f t="shared" si="34"/>
        <v>1282.8599752168525</v>
      </c>
      <c r="R78" s="9"/>
      <c r="S78" s="13">
        <v>554.29999999999995</v>
      </c>
      <c r="T78" s="167">
        <v>272.33699999999999</v>
      </c>
      <c r="U78" s="14">
        <v>24.08</v>
      </c>
      <c r="V78" s="15">
        <f t="shared" si="41"/>
        <v>23.019102990033222</v>
      </c>
      <c r="W78" s="16">
        <f t="shared" si="49"/>
        <v>1286.7678571428571</v>
      </c>
      <c r="X78" s="87"/>
      <c r="Y78" s="13">
        <v>556.29999999999995</v>
      </c>
      <c r="Z78" s="167">
        <v>272.33699999999999</v>
      </c>
      <c r="AA78" s="14">
        <v>24.34</v>
      </c>
      <c r="AB78" s="15">
        <f t="shared" si="42"/>
        <v>22.855382087099422</v>
      </c>
      <c r="AC78" s="16">
        <f t="shared" si="35"/>
        <v>1277.6158586688575</v>
      </c>
      <c r="AD78" s="9"/>
      <c r="AE78" s="13">
        <v>562.9</v>
      </c>
      <c r="AF78" s="167">
        <v>272.33699999999999</v>
      </c>
      <c r="AG78" s="14">
        <v>24.64</v>
      </c>
      <c r="AH78" s="15">
        <f t="shared" si="43"/>
        <v>22.844967532467532</v>
      </c>
      <c r="AI78" s="16">
        <f t="shared" si="50"/>
        <v>1277.0336850649351</v>
      </c>
      <c r="AJ78" s="87"/>
      <c r="AK78" s="13">
        <v>556.4</v>
      </c>
      <c r="AL78" s="167">
        <v>272.33699999999999</v>
      </c>
      <c r="AM78" s="14">
        <v>24.78</v>
      </c>
      <c r="AN78" s="15">
        <f t="shared" si="44"/>
        <v>22.453591606133976</v>
      </c>
      <c r="AO78" s="16">
        <f t="shared" si="36"/>
        <v>1255.1557707828892</v>
      </c>
      <c r="AP78" s="9"/>
      <c r="AQ78" s="13">
        <v>544.70000000000005</v>
      </c>
      <c r="AR78" s="167">
        <v>272.33699999999999</v>
      </c>
      <c r="AS78" s="14">
        <v>25.11</v>
      </c>
      <c r="AT78" s="15">
        <f t="shared" si="45"/>
        <v>21.692552767821589</v>
      </c>
      <c r="AU78" s="16">
        <f t="shared" si="51"/>
        <v>1212.6136997212268</v>
      </c>
      <c r="AV78" s="87"/>
      <c r="AW78" s="13">
        <v>557</v>
      </c>
      <c r="AX78" s="167">
        <v>272.33699999999999</v>
      </c>
      <c r="AY78" s="14">
        <v>25.42</v>
      </c>
      <c r="AZ78" s="15">
        <f t="shared" si="46"/>
        <v>21.91188040912667</v>
      </c>
      <c r="BA78" s="16">
        <f t="shared" si="37"/>
        <v>1224.8741148701808</v>
      </c>
    </row>
    <row r="79" spans="1:53" s="3" customFormat="1" ht="15.75" thickBot="1" x14ac:dyDescent="0.3">
      <c r="A79" s="17">
        <v>555</v>
      </c>
      <c r="B79" s="147">
        <f t="shared" si="47"/>
        <v>272.137</v>
      </c>
      <c r="C79" s="18">
        <v>26.44</v>
      </c>
      <c r="D79" s="19">
        <f t="shared" si="38"/>
        <v>20.99092284417549</v>
      </c>
      <c r="E79" s="20">
        <f t="shared" si="33"/>
        <v>1173.3925869894099</v>
      </c>
      <c r="F79" s="97"/>
      <c r="G79" s="17">
        <v>553.5</v>
      </c>
      <c r="H79" s="169">
        <v>272.137</v>
      </c>
      <c r="I79" s="18">
        <v>24.46</v>
      </c>
      <c r="J79" s="19">
        <f t="shared" si="39"/>
        <v>22.628781684382666</v>
      </c>
      <c r="K79" s="20">
        <f t="shared" si="48"/>
        <v>1264.9488961569909</v>
      </c>
      <c r="L79" s="9"/>
      <c r="M79" s="17">
        <v>569.4</v>
      </c>
      <c r="N79" s="169">
        <v>272.137</v>
      </c>
      <c r="O79" s="18">
        <v>24.7</v>
      </c>
      <c r="P79" s="19">
        <f t="shared" si="40"/>
        <v>23.05263157894737</v>
      </c>
      <c r="Q79" s="20">
        <f t="shared" si="34"/>
        <v>1288.6421052631579</v>
      </c>
      <c r="R79" s="9"/>
      <c r="S79" s="17">
        <v>556.4</v>
      </c>
      <c r="T79" s="169">
        <v>272.137</v>
      </c>
      <c r="U79" s="18">
        <v>24.19</v>
      </c>
      <c r="V79" s="19">
        <f t="shared" si="41"/>
        <v>23.001240181893341</v>
      </c>
      <c r="W79" s="20">
        <f t="shared" si="49"/>
        <v>1285.7693261678378</v>
      </c>
      <c r="X79" s="87"/>
      <c r="Y79" s="17">
        <v>562.9</v>
      </c>
      <c r="Z79" s="169">
        <v>272.137</v>
      </c>
      <c r="AA79" s="18">
        <v>24.73</v>
      </c>
      <c r="AB79" s="19">
        <f t="shared" si="42"/>
        <v>22.761827739587545</v>
      </c>
      <c r="AC79" s="20">
        <f t="shared" si="35"/>
        <v>1272.3861706429439</v>
      </c>
      <c r="AD79" s="9"/>
      <c r="AE79" s="17">
        <v>555</v>
      </c>
      <c r="AF79" s="169">
        <v>272.137</v>
      </c>
      <c r="AG79" s="18">
        <v>25.06</v>
      </c>
      <c r="AH79" s="19">
        <f t="shared" si="43"/>
        <v>22.146847565841981</v>
      </c>
      <c r="AI79" s="20">
        <f t="shared" si="50"/>
        <v>1238.0087789305667</v>
      </c>
      <c r="AJ79" s="87"/>
      <c r="AK79" s="17">
        <v>558.4</v>
      </c>
      <c r="AL79" s="169">
        <v>272.137</v>
      </c>
      <c r="AM79" s="18">
        <v>25</v>
      </c>
      <c r="AN79" s="19">
        <f t="shared" si="44"/>
        <v>22.335999999999999</v>
      </c>
      <c r="AO79" s="20">
        <f t="shared" si="36"/>
        <v>1248.5823999999998</v>
      </c>
      <c r="AP79" s="9"/>
      <c r="AQ79" s="17">
        <v>555.79999999999995</v>
      </c>
      <c r="AR79" s="169">
        <v>272.137</v>
      </c>
      <c r="AS79" s="18">
        <v>25.65</v>
      </c>
      <c r="AT79" s="19">
        <f t="shared" si="45"/>
        <v>21.668615984405456</v>
      </c>
      <c r="AU79" s="20">
        <f t="shared" si="51"/>
        <v>1211.275633528265</v>
      </c>
      <c r="AV79" s="87"/>
      <c r="AW79" s="17">
        <v>557.70000000000005</v>
      </c>
      <c r="AX79" s="169">
        <v>272.137</v>
      </c>
      <c r="AY79" s="18">
        <v>25.68</v>
      </c>
      <c r="AZ79" s="19">
        <f t="shared" si="46"/>
        <v>21.717289719626169</v>
      </c>
      <c r="BA79" s="20">
        <f t="shared" si="37"/>
        <v>1213.9964953271028</v>
      </c>
    </row>
    <row r="80" spans="1:53" s="10" customFormat="1" x14ac:dyDescent="0.25">
      <c r="B80" s="141"/>
      <c r="D80" s="65">
        <f>TRIMMEAN(D7:D79,0.4)</f>
        <v>21.406054342911457</v>
      </c>
      <c r="E80" s="4">
        <f>TRIMMEAN(E7:E79,0.4)</f>
        <v>1196.5984377687505</v>
      </c>
      <c r="F80" s="4"/>
      <c r="G80" s="87"/>
      <c r="H80" s="141"/>
      <c r="I80" s="87"/>
      <c r="J80" s="65">
        <f>TRIMMEAN(J7:J79,0.4)</f>
        <v>21.448385744278763</v>
      </c>
      <c r="K80" s="4">
        <f>TRIMMEAN(K7:K79,0.4)</f>
        <v>1198.9647631051832</v>
      </c>
      <c r="N80" s="141"/>
      <c r="P80" s="65">
        <f>TRIMMEAN(P7:P79,0.4)</f>
        <v>22.454515174011004</v>
      </c>
      <c r="Q80" s="4">
        <f>TRIMMEAN(Q7:Q79,0.4)</f>
        <v>1255.2073982272154</v>
      </c>
      <c r="S80" s="87"/>
      <c r="T80" s="141"/>
      <c r="U80" s="87"/>
      <c r="V80" s="65">
        <f>TRIMMEAN(V8:V79,0.4)</f>
        <v>22.456060896202736</v>
      </c>
      <c r="W80" s="4">
        <f>TRIMMEAN(W8:W79,0.4)</f>
        <v>1255.2938040977326</v>
      </c>
      <c r="X80" s="87"/>
      <c r="Z80" s="141"/>
      <c r="AB80" s="65">
        <f>TRIMMEAN(AB8:AB79,0.4)</f>
        <v>22.253733124609109</v>
      </c>
      <c r="AC80" s="4">
        <f>TRIMMEAN(AC8:AC79,0.4)</f>
        <v>1243.9836816656489</v>
      </c>
      <c r="AE80" s="87"/>
      <c r="AF80" s="141"/>
      <c r="AG80" s="87"/>
      <c r="AH80" s="65">
        <f>TRIMMEAN(AH8:AH79,0.4)</f>
        <v>21.833059009158646</v>
      </c>
      <c r="AI80" s="4">
        <f>TRIMMEAN(AI8:AI79,0.4)</f>
        <v>1220.4679986119684</v>
      </c>
      <c r="AJ80" s="87"/>
      <c r="AL80" s="141"/>
      <c r="AN80" s="65">
        <f>TRIMMEAN(AN7:AN79,0.4)</f>
        <v>21.801816122015371</v>
      </c>
      <c r="AO80" s="4">
        <f>TRIMMEAN(AO7:AO79,0.4)</f>
        <v>1218.7215212206588</v>
      </c>
      <c r="AQ80" s="87"/>
      <c r="AR80" s="141"/>
      <c r="AS80" s="87"/>
      <c r="AT80" s="65">
        <f>TRIMMEAN(AT8:AT79,0.4)</f>
        <v>20.322818436657055</v>
      </c>
      <c r="AU80" s="4">
        <f>TRIMMEAN(AU8:AU79,0.4)</f>
        <v>1136.0455506091294</v>
      </c>
      <c r="AV80" s="87"/>
      <c r="AX80" s="141"/>
      <c r="AZ80" s="65">
        <f>TRIMMEAN(AZ7:AZ79,0.4)</f>
        <v>21.216485664583683</v>
      </c>
      <c r="BA80" s="4">
        <f>TRIMMEAN(BA7:BA79,0.4)</f>
        <v>1186.001548650228</v>
      </c>
    </row>
    <row r="81" spans="1:53" s="10" customFormat="1" ht="15.75" thickBot="1" x14ac:dyDescent="0.3">
      <c r="A81" s="11"/>
      <c r="B81" s="144"/>
      <c r="C81" s="12"/>
      <c r="E81" s="4"/>
      <c r="F81" s="4"/>
      <c r="G81" s="4"/>
      <c r="H81" s="142"/>
      <c r="I81" s="4"/>
      <c r="J81" s="4"/>
      <c r="K81" s="4"/>
      <c r="N81" s="141"/>
      <c r="Q81" s="4"/>
      <c r="S81" s="87"/>
      <c r="T81" s="141"/>
      <c r="U81" s="87"/>
      <c r="V81" s="87"/>
      <c r="W81" s="87"/>
      <c r="X81" s="87"/>
      <c r="Y81" s="11"/>
      <c r="Z81" s="144"/>
      <c r="AA81" s="12"/>
      <c r="AC81" s="4"/>
      <c r="AE81" s="87"/>
      <c r="AF81" s="141"/>
      <c r="AG81" s="87"/>
      <c r="AH81" s="87"/>
      <c r="AI81" s="87"/>
      <c r="AJ81" s="87"/>
      <c r="AL81" s="141"/>
      <c r="AO81" s="4"/>
      <c r="AQ81" s="87"/>
      <c r="AR81" s="141"/>
      <c r="AS81" s="87"/>
      <c r="AT81" s="87"/>
      <c r="AU81" s="87"/>
      <c r="AV81" s="87"/>
      <c r="AX81" s="141"/>
      <c r="BA81" s="4"/>
    </row>
    <row r="82" spans="1:53" s="9" customFormat="1" ht="15.75" thickBot="1" x14ac:dyDescent="0.3">
      <c r="A82" s="63" t="s">
        <v>28</v>
      </c>
      <c r="B82" s="170" t="s">
        <v>33</v>
      </c>
      <c r="C82" s="150"/>
      <c r="D82" s="163" t="s">
        <v>8</v>
      </c>
      <c r="E82" s="21" t="s">
        <v>10</v>
      </c>
      <c r="F82" s="103"/>
      <c r="G82" s="63" t="s">
        <v>28</v>
      </c>
      <c r="H82" s="170" t="s">
        <v>33</v>
      </c>
      <c r="I82" s="150"/>
      <c r="J82" s="64" t="s">
        <v>8</v>
      </c>
      <c r="K82" s="209" t="s">
        <v>50</v>
      </c>
      <c r="L82" s="10"/>
      <c r="M82" s="63" t="s">
        <v>28</v>
      </c>
      <c r="N82" s="170" t="s">
        <v>33</v>
      </c>
      <c r="O82" s="150"/>
      <c r="P82" s="64" t="s">
        <v>8</v>
      </c>
      <c r="Q82" s="209" t="s">
        <v>51</v>
      </c>
      <c r="R82" s="10"/>
      <c r="S82" s="63" t="s">
        <v>28</v>
      </c>
      <c r="T82" s="170" t="s">
        <v>33</v>
      </c>
      <c r="U82" s="150"/>
      <c r="V82" s="64" t="s">
        <v>8</v>
      </c>
      <c r="W82" s="209" t="s">
        <v>52</v>
      </c>
      <c r="X82" s="87"/>
      <c r="Y82" s="63" t="s">
        <v>28</v>
      </c>
      <c r="Z82" s="170" t="s">
        <v>33</v>
      </c>
      <c r="AA82" s="150"/>
      <c r="AB82" s="64" t="s">
        <v>8</v>
      </c>
      <c r="AC82" s="209" t="s">
        <v>53</v>
      </c>
      <c r="AD82" s="10"/>
      <c r="AE82" s="63" t="s">
        <v>28</v>
      </c>
      <c r="AF82" s="170" t="s">
        <v>33</v>
      </c>
      <c r="AG82" s="150"/>
      <c r="AH82" s="64" t="s">
        <v>8</v>
      </c>
      <c r="AI82" s="209" t="s">
        <v>54</v>
      </c>
      <c r="AJ82" s="87"/>
      <c r="AK82" s="63" t="s">
        <v>28</v>
      </c>
      <c r="AL82" s="170" t="s">
        <v>33</v>
      </c>
      <c r="AM82" s="150"/>
      <c r="AN82" s="64" t="s">
        <v>8</v>
      </c>
      <c r="AO82" s="209" t="s">
        <v>55</v>
      </c>
      <c r="AP82" s="10"/>
      <c r="AQ82" s="63" t="s">
        <v>28</v>
      </c>
      <c r="AR82" s="170" t="s">
        <v>33</v>
      </c>
      <c r="AS82" s="150"/>
      <c r="AT82" s="64" t="s">
        <v>8</v>
      </c>
      <c r="AU82" s="209" t="s">
        <v>56</v>
      </c>
      <c r="AV82" s="87"/>
      <c r="AW82" s="63" t="s">
        <v>28</v>
      </c>
      <c r="AX82" s="170" t="s">
        <v>33</v>
      </c>
      <c r="AY82" s="150"/>
      <c r="AZ82" s="64" t="s">
        <v>8</v>
      </c>
      <c r="BA82" s="209" t="s">
        <v>57</v>
      </c>
    </row>
    <row r="83" spans="1:53" s="141" customFormat="1" x14ac:dyDescent="0.25">
      <c r="A83" s="152" t="s">
        <v>4</v>
      </c>
      <c r="B83" s="161" t="s">
        <v>49</v>
      </c>
      <c r="C83" s="164" t="s">
        <v>2</v>
      </c>
      <c r="D83" s="201" t="s">
        <v>0</v>
      </c>
      <c r="E83" s="202"/>
      <c r="F83" s="159"/>
      <c r="G83" s="152" t="s">
        <v>4</v>
      </c>
      <c r="H83" s="161" t="s">
        <v>49</v>
      </c>
      <c r="I83" s="153" t="s">
        <v>2</v>
      </c>
      <c r="J83" s="201" t="s">
        <v>0</v>
      </c>
      <c r="K83" s="202"/>
      <c r="L83" s="143"/>
      <c r="M83" s="152" t="s">
        <v>4</v>
      </c>
      <c r="N83" s="161" t="s">
        <v>49</v>
      </c>
      <c r="O83" s="153" t="s">
        <v>2</v>
      </c>
      <c r="P83" s="201" t="s">
        <v>0</v>
      </c>
      <c r="Q83" s="202"/>
      <c r="R83" s="143"/>
      <c r="S83" s="152" t="s">
        <v>4</v>
      </c>
      <c r="T83" s="161" t="s">
        <v>49</v>
      </c>
      <c r="U83" s="153" t="s">
        <v>2</v>
      </c>
      <c r="V83" s="201" t="s">
        <v>0</v>
      </c>
      <c r="W83" s="202"/>
      <c r="X83" s="143"/>
      <c r="Y83" s="152" t="s">
        <v>4</v>
      </c>
      <c r="Z83" s="161" t="s">
        <v>49</v>
      </c>
      <c r="AA83" s="153" t="s">
        <v>2</v>
      </c>
      <c r="AB83" s="201" t="s">
        <v>0</v>
      </c>
      <c r="AC83" s="202"/>
      <c r="AD83" s="143"/>
      <c r="AE83" s="152" t="s">
        <v>4</v>
      </c>
      <c r="AF83" s="161" t="s">
        <v>49</v>
      </c>
      <c r="AG83" s="153" t="s">
        <v>2</v>
      </c>
      <c r="AH83" s="201" t="s">
        <v>0</v>
      </c>
      <c r="AI83" s="202"/>
      <c r="AJ83" s="143"/>
      <c r="AK83" s="152" t="s">
        <v>4</v>
      </c>
      <c r="AL83" s="161" t="s">
        <v>49</v>
      </c>
      <c r="AM83" s="153" t="s">
        <v>2</v>
      </c>
      <c r="AN83" s="201" t="s">
        <v>0</v>
      </c>
      <c r="AO83" s="202"/>
      <c r="AP83" s="143"/>
      <c r="AQ83" s="152" t="s">
        <v>4</v>
      </c>
      <c r="AR83" s="161" t="s">
        <v>49</v>
      </c>
      <c r="AS83" s="153" t="s">
        <v>2</v>
      </c>
      <c r="AT83" s="201" t="s">
        <v>0</v>
      </c>
      <c r="AU83" s="202"/>
      <c r="AV83" s="143"/>
      <c r="AW83" s="152" t="s">
        <v>4</v>
      </c>
      <c r="AX83" s="161" t="s">
        <v>49</v>
      </c>
      <c r="AY83" s="153" t="s">
        <v>2</v>
      </c>
      <c r="AZ83" s="201" t="s">
        <v>0</v>
      </c>
      <c r="BA83" s="202"/>
    </row>
    <row r="84" spans="1:53" s="141" customFormat="1" ht="17.25" x14ac:dyDescent="0.25">
      <c r="A84" s="154" t="s">
        <v>3</v>
      </c>
      <c r="B84" s="162" t="s">
        <v>1</v>
      </c>
      <c r="C84" s="155" t="s">
        <v>1</v>
      </c>
      <c r="D84" s="155" t="s">
        <v>5</v>
      </c>
      <c r="E84" s="156" t="s">
        <v>6</v>
      </c>
      <c r="F84" s="159"/>
      <c r="G84" s="154" t="s">
        <v>3</v>
      </c>
      <c r="H84" s="162" t="s">
        <v>1</v>
      </c>
      <c r="I84" s="155" t="s">
        <v>1</v>
      </c>
      <c r="J84" s="155" t="s">
        <v>5</v>
      </c>
      <c r="K84" s="156" t="s">
        <v>6</v>
      </c>
      <c r="L84" s="143"/>
      <c r="M84" s="154" t="s">
        <v>3</v>
      </c>
      <c r="N84" s="162" t="s">
        <v>1</v>
      </c>
      <c r="O84" s="155" t="s">
        <v>1</v>
      </c>
      <c r="P84" s="155" t="s">
        <v>5</v>
      </c>
      <c r="Q84" s="156" t="s">
        <v>6</v>
      </c>
      <c r="R84" s="143"/>
      <c r="S84" s="154" t="s">
        <v>3</v>
      </c>
      <c r="T84" s="162" t="s">
        <v>1</v>
      </c>
      <c r="U84" s="155" t="s">
        <v>1</v>
      </c>
      <c r="V84" s="155" t="s">
        <v>5</v>
      </c>
      <c r="W84" s="156" t="s">
        <v>6</v>
      </c>
      <c r="X84" s="143"/>
      <c r="Y84" s="154" t="s">
        <v>3</v>
      </c>
      <c r="Z84" s="162" t="s">
        <v>1</v>
      </c>
      <c r="AA84" s="155" t="s">
        <v>1</v>
      </c>
      <c r="AB84" s="155" t="s">
        <v>5</v>
      </c>
      <c r="AC84" s="156" t="s">
        <v>6</v>
      </c>
      <c r="AD84" s="143"/>
      <c r="AE84" s="154" t="s">
        <v>3</v>
      </c>
      <c r="AF84" s="162" t="s">
        <v>1</v>
      </c>
      <c r="AG84" s="155" t="s">
        <v>1</v>
      </c>
      <c r="AH84" s="155" t="s">
        <v>5</v>
      </c>
      <c r="AI84" s="156" t="s">
        <v>6</v>
      </c>
      <c r="AJ84" s="143"/>
      <c r="AK84" s="154" t="s">
        <v>3</v>
      </c>
      <c r="AL84" s="162" t="s">
        <v>1</v>
      </c>
      <c r="AM84" s="155" t="s">
        <v>1</v>
      </c>
      <c r="AN84" s="155" t="s">
        <v>5</v>
      </c>
      <c r="AO84" s="156" t="s">
        <v>6</v>
      </c>
      <c r="AP84" s="143"/>
      <c r="AQ84" s="154" t="s">
        <v>3</v>
      </c>
      <c r="AR84" s="162" t="s">
        <v>1</v>
      </c>
      <c r="AS84" s="155" t="s">
        <v>1</v>
      </c>
      <c r="AT84" s="155" t="s">
        <v>5</v>
      </c>
      <c r="AU84" s="156" t="s">
        <v>6</v>
      </c>
      <c r="AV84" s="143"/>
      <c r="AW84" s="154" t="s">
        <v>3</v>
      </c>
      <c r="AX84" s="162" t="s">
        <v>1</v>
      </c>
      <c r="AY84" s="155" t="s">
        <v>1</v>
      </c>
      <c r="AZ84" s="155" t="s">
        <v>5</v>
      </c>
      <c r="BA84" s="156" t="s">
        <v>6</v>
      </c>
    </row>
    <row r="85" spans="1:53" x14ac:dyDescent="0.25">
      <c r="A85" s="13">
        <v>40.4</v>
      </c>
      <c r="B85" s="168">
        <f t="shared" ref="B85:B148" si="52">$D$2-C85</f>
        <v>297.85699999999997</v>
      </c>
      <c r="C85" s="14">
        <v>0.72</v>
      </c>
      <c r="D85" s="15">
        <f t="shared" ref="D85:D116" si="53">A85/C85</f>
        <v>56.111111111111114</v>
      </c>
      <c r="E85" s="16">
        <f>D85*55.9</f>
        <v>3136.6111111111113</v>
      </c>
      <c r="F85" s="97"/>
      <c r="G85" s="13">
        <v>31.3</v>
      </c>
      <c r="H85" s="167">
        <f t="shared" ref="H85:H148" si="54">$D$2-I85</f>
        <v>297.62700000000001</v>
      </c>
      <c r="I85" s="14">
        <v>0.95</v>
      </c>
      <c r="J85" s="15">
        <f t="shared" ref="J85:J116" si="55">G85/I85</f>
        <v>32.947368421052637</v>
      </c>
      <c r="K85" s="16">
        <f>J85*55.9</f>
        <v>1841.7578947368424</v>
      </c>
      <c r="L85" s="8"/>
      <c r="M85" s="13">
        <v>28.6</v>
      </c>
      <c r="N85" s="167">
        <f t="shared" ref="N85:N148" si="56">$D$2-O85</f>
        <v>297.83699999999999</v>
      </c>
      <c r="O85" s="14">
        <v>0.74</v>
      </c>
      <c r="P85" s="15">
        <f t="shared" ref="P85:P116" si="57">M85/O85</f>
        <v>38.648648648648653</v>
      </c>
      <c r="Q85" s="16">
        <f>P85*55.9</f>
        <v>2160.4594594594596</v>
      </c>
      <c r="R85" s="10"/>
      <c r="S85" s="13">
        <v>27.7</v>
      </c>
      <c r="T85" s="167">
        <f t="shared" ref="T85:T148" si="58">$D$2-U85</f>
        <v>298.08699999999999</v>
      </c>
      <c r="U85" s="14">
        <v>0.49</v>
      </c>
      <c r="V85" s="15">
        <f t="shared" ref="V85:V116" si="59">S85/U85</f>
        <v>56.530612244897959</v>
      </c>
      <c r="W85" s="16">
        <f>V85*55.9</f>
        <v>3160.0612244897957</v>
      </c>
      <c r="X85" s="87"/>
      <c r="Y85" s="13">
        <v>29.3</v>
      </c>
      <c r="Z85" s="167">
        <f t="shared" ref="Z85:Z148" si="60">$D$2-AA85</f>
        <v>298.03699999999998</v>
      </c>
      <c r="AA85" s="14">
        <v>0.54</v>
      </c>
      <c r="AB85" s="15">
        <f t="shared" ref="AB85:AB116" si="61">Y85/AA85</f>
        <v>54.25925925925926</v>
      </c>
      <c r="AC85" s="16">
        <f>AB85*55.9</f>
        <v>3033.0925925925926</v>
      </c>
      <c r="AD85" s="10"/>
      <c r="AE85" s="13">
        <v>32.299999999999997</v>
      </c>
      <c r="AF85" s="167">
        <f t="shared" ref="AF85:AF148" si="62">$D$2-AG85</f>
        <v>297.947</v>
      </c>
      <c r="AG85" s="14">
        <v>0.63</v>
      </c>
      <c r="AH85" s="15">
        <f t="shared" ref="AH85:AH116" si="63">AE85/AG85</f>
        <v>51.269841269841265</v>
      </c>
      <c r="AI85" s="16">
        <f>AH85*55.9</f>
        <v>2865.9841269841268</v>
      </c>
      <c r="AK85" s="13">
        <v>33.799999999999997</v>
      </c>
      <c r="AL85" s="167">
        <f t="shared" ref="AL85:AL148" si="64">$D$2-AM85</f>
        <v>298.04700000000003</v>
      </c>
      <c r="AM85" s="14">
        <v>0.53</v>
      </c>
      <c r="AN85" s="15">
        <f t="shared" ref="AN85:AN116" si="65">AK85/AM85</f>
        <v>63.773584905660371</v>
      </c>
      <c r="AO85" s="16">
        <f>AN85*55.9</f>
        <v>3564.9433962264147</v>
      </c>
      <c r="AP85" s="10"/>
      <c r="AQ85" s="13">
        <v>37</v>
      </c>
      <c r="AR85" s="167">
        <f t="shared" ref="AR85:AR148" si="66">$D$2-AS85</f>
        <v>297.637</v>
      </c>
      <c r="AS85" s="14">
        <v>0.94</v>
      </c>
      <c r="AT85" s="15">
        <f t="shared" ref="AT85:AT116" si="67">AQ85/AS85</f>
        <v>39.361702127659576</v>
      </c>
      <c r="AU85" s="16">
        <f>AT85*55.9</f>
        <v>2200.3191489361702</v>
      </c>
      <c r="AV85" s="87"/>
      <c r="AW85" s="13">
        <v>32.6</v>
      </c>
      <c r="AX85" s="167">
        <f t="shared" ref="AX85:AX148" si="68">$D$2-AY85</f>
        <v>298.387</v>
      </c>
      <c r="AY85" s="14">
        <v>0.19</v>
      </c>
      <c r="AZ85" s="15">
        <f t="shared" ref="AZ85:AZ116" si="69">AW85/AY85</f>
        <v>171.57894736842107</v>
      </c>
      <c r="BA85" s="16">
        <f>AZ85*55.9</f>
        <v>9591.2631578947367</v>
      </c>
    </row>
    <row r="86" spans="1:53" x14ac:dyDescent="0.25">
      <c r="A86" s="13">
        <v>43.5</v>
      </c>
      <c r="B86" s="145">
        <f t="shared" si="52"/>
        <v>297.64699999999999</v>
      </c>
      <c r="C86" s="14">
        <v>0.93</v>
      </c>
      <c r="D86" s="15">
        <f t="shared" si="53"/>
        <v>46.774193548387096</v>
      </c>
      <c r="E86" s="16">
        <f t="shared" ref="E86:E90" si="70">D86*55.9</f>
        <v>2614.6774193548385</v>
      </c>
      <c r="F86" s="97"/>
      <c r="G86" s="13">
        <v>37.200000000000003</v>
      </c>
      <c r="H86" s="167">
        <f t="shared" si="54"/>
        <v>297.16699999999997</v>
      </c>
      <c r="I86" s="14">
        <v>1.41</v>
      </c>
      <c r="J86" s="15">
        <f t="shared" si="55"/>
        <v>26.382978723404261</v>
      </c>
      <c r="K86" s="16">
        <f t="shared" ref="K86:K149" si="71">J86*55.9</f>
        <v>1474.8085106382982</v>
      </c>
      <c r="L86" s="8"/>
      <c r="M86" s="13">
        <v>35.5</v>
      </c>
      <c r="N86" s="167">
        <f t="shared" si="56"/>
        <v>297.34699999999998</v>
      </c>
      <c r="O86" s="14">
        <v>1.23</v>
      </c>
      <c r="P86" s="15">
        <f t="shared" si="57"/>
        <v>28.86178861788618</v>
      </c>
      <c r="Q86" s="16">
        <f t="shared" ref="Q86:Q90" si="72">P86*55.9</f>
        <v>1613.3739837398375</v>
      </c>
      <c r="R86" s="8"/>
      <c r="S86" s="13">
        <v>34.299999999999997</v>
      </c>
      <c r="T86" s="167">
        <f t="shared" si="58"/>
        <v>297.50700000000001</v>
      </c>
      <c r="U86" s="14">
        <v>1.07</v>
      </c>
      <c r="V86" s="15">
        <f t="shared" si="59"/>
        <v>32.056074766355138</v>
      </c>
      <c r="W86" s="16">
        <f t="shared" ref="W86:W149" si="73">V86*55.9</f>
        <v>1791.9345794392523</v>
      </c>
      <c r="X86" s="87"/>
      <c r="Y86" s="13">
        <v>35.799999999999997</v>
      </c>
      <c r="Z86" s="167">
        <f t="shared" si="60"/>
        <v>297.517</v>
      </c>
      <c r="AA86" s="14">
        <v>1.06</v>
      </c>
      <c r="AB86" s="15">
        <f t="shared" si="61"/>
        <v>33.773584905660371</v>
      </c>
      <c r="AC86" s="16">
        <f t="shared" ref="AC86:AC90" si="74">AB86*55.9</f>
        <v>1887.9433962264147</v>
      </c>
      <c r="AD86" s="8"/>
      <c r="AE86" s="13">
        <v>37.799999999999997</v>
      </c>
      <c r="AF86" s="167">
        <f t="shared" si="62"/>
        <v>297.46699999999998</v>
      </c>
      <c r="AG86" s="14">
        <v>1.1100000000000001</v>
      </c>
      <c r="AH86" s="15">
        <f t="shared" si="63"/>
        <v>34.054054054054049</v>
      </c>
      <c r="AI86" s="16">
        <f t="shared" ref="AI86:AI149" si="75">AH86*55.9</f>
        <v>1903.6216216216212</v>
      </c>
      <c r="AK86" s="13">
        <v>37.9</v>
      </c>
      <c r="AL86" s="167">
        <f t="shared" si="64"/>
        <v>297.64699999999999</v>
      </c>
      <c r="AM86" s="14">
        <v>0.93</v>
      </c>
      <c r="AN86" s="15">
        <f t="shared" si="65"/>
        <v>40.752688172043008</v>
      </c>
      <c r="AO86" s="16">
        <f t="shared" ref="AO86:AO90" si="76">AN86*55.9</f>
        <v>2278.0752688172042</v>
      </c>
      <c r="AP86" s="8"/>
      <c r="AQ86" s="13">
        <v>41.8</v>
      </c>
      <c r="AR86" s="167">
        <f t="shared" si="66"/>
        <v>297.23700000000002</v>
      </c>
      <c r="AS86" s="14">
        <v>1.34</v>
      </c>
      <c r="AT86" s="15">
        <f t="shared" si="67"/>
        <v>31.194029850746265</v>
      </c>
      <c r="AU86" s="16">
        <f t="shared" ref="AU86:AU149" si="77">AT86*55.9</f>
        <v>1743.7462686567162</v>
      </c>
      <c r="AV86" s="87"/>
      <c r="AW86" s="13">
        <v>43.3</v>
      </c>
      <c r="AX86" s="167">
        <f t="shared" si="68"/>
        <v>297.12700000000001</v>
      </c>
      <c r="AY86" s="14">
        <v>1.45</v>
      </c>
      <c r="AZ86" s="15">
        <f t="shared" si="69"/>
        <v>29.862068965517242</v>
      </c>
      <c r="BA86" s="16">
        <f t="shared" ref="BA86:BA90" si="78">AZ86*55.9</f>
        <v>1669.2896551724139</v>
      </c>
    </row>
    <row r="87" spans="1:53" x14ac:dyDescent="0.25">
      <c r="A87" s="13">
        <v>48.7</v>
      </c>
      <c r="B87" s="145">
        <f t="shared" si="52"/>
        <v>297.387</v>
      </c>
      <c r="C87" s="14">
        <v>1.19</v>
      </c>
      <c r="D87" s="15">
        <f t="shared" si="53"/>
        <v>40.924369747899163</v>
      </c>
      <c r="E87" s="16">
        <f t="shared" si="70"/>
        <v>2287.6722689075632</v>
      </c>
      <c r="F87" s="97"/>
      <c r="G87" s="13">
        <v>42.7</v>
      </c>
      <c r="H87" s="167">
        <f t="shared" si="54"/>
        <v>296.80700000000002</v>
      </c>
      <c r="I87" s="14">
        <v>1.77</v>
      </c>
      <c r="J87" s="15">
        <f t="shared" si="55"/>
        <v>24.124293785310737</v>
      </c>
      <c r="K87" s="16">
        <f t="shared" si="71"/>
        <v>1348.5480225988701</v>
      </c>
      <c r="L87" s="8"/>
      <c r="M87" s="13">
        <v>41.3</v>
      </c>
      <c r="N87" s="167">
        <f t="shared" si="56"/>
        <v>296.91699999999997</v>
      </c>
      <c r="O87" s="14">
        <v>1.66</v>
      </c>
      <c r="P87" s="15">
        <f t="shared" si="57"/>
        <v>24.879518072289155</v>
      </c>
      <c r="Q87" s="16">
        <f t="shared" si="72"/>
        <v>1390.7650602409637</v>
      </c>
      <c r="R87" s="8"/>
      <c r="S87" s="13">
        <v>40.4</v>
      </c>
      <c r="T87" s="167">
        <f t="shared" si="58"/>
        <v>297.06700000000001</v>
      </c>
      <c r="U87" s="14">
        <v>1.51</v>
      </c>
      <c r="V87" s="15">
        <f t="shared" si="59"/>
        <v>26.754966887417218</v>
      </c>
      <c r="W87" s="16">
        <f t="shared" si="73"/>
        <v>1495.6026490066224</v>
      </c>
      <c r="X87" s="87"/>
      <c r="Y87" s="13">
        <v>41.5</v>
      </c>
      <c r="Z87" s="167">
        <f t="shared" si="60"/>
        <v>297.11700000000002</v>
      </c>
      <c r="AA87" s="14">
        <v>1.46</v>
      </c>
      <c r="AB87" s="15">
        <f t="shared" si="61"/>
        <v>28.424657534246577</v>
      </c>
      <c r="AC87" s="16">
        <f t="shared" si="74"/>
        <v>1588.9383561643835</v>
      </c>
      <c r="AD87" s="8"/>
      <c r="AE87" s="13">
        <v>57.8</v>
      </c>
      <c r="AF87" s="167">
        <f t="shared" si="62"/>
        <v>296.22699999999998</v>
      </c>
      <c r="AG87" s="14">
        <v>2.35</v>
      </c>
      <c r="AH87" s="15">
        <f t="shared" si="63"/>
        <v>24.595744680851062</v>
      </c>
      <c r="AI87" s="16">
        <f t="shared" si="75"/>
        <v>1374.9021276595743</v>
      </c>
      <c r="AK87" s="13">
        <v>42.4</v>
      </c>
      <c r="AL87" s="167">
        <f t="shared" si="64"/>
        <v>297.267</v>
      </c>
      <c r="AM87" s="14">
        <v>1.31</v>
      </c>
      <c r="AN87" s="15">
        <f t="shared" si="65"/>
        <v>32.366412213740453</v>
      </c>
      <c r="AO87" s="16">
        <f t="shared" si="76"/>
        <v>1809.2824427480914</v>
      </c>
      <c r="AP87" s="8"/>
      <c r="AQ87" s="13">
        <v>45.1</v>
      </c>
      <c r="AR87" s="167">
        <f t="shared" si="66"/>
        <v>296.93700000000001</v>
      </c>
      <c r="AS87" s="14">
        <v>1.64</v>
      </c>
      <c r="AT87" s="15">
        <f t="shared" si="67"/>
        <v>27.500000000000004</v>
      </c>
      <c r="AU87" s="16">
        <f t="shared" si="77"/>
        <v>1537.2500000000002</v>
      </c>
      <c r="AV87" s="87"/>
      <c r="AW87" s="13">
        <v>48.8</v>
      </c>
      <c r="AX87" s="167">
        <f t="shared" si="68"/>
        <v>296.67700000000002</v>
      </c>
      <c r="AY87" s="14">
        <v>1.9</v>
      </c>
      <c r="AZ87" s="15">
        <f t="shared" si="69"/>
        <v>25.684210526315788</v>
      </c>
      <c r="BA87" s="16">
        <f t="shared" si="78"/>
        <v>1435.7473684210524</v>
      </c>
    </row>
    <row r="88" spans="1:53" x14ac:dyDescent="0.25">
      <c r="A88" s="13">
        <v>58.7</v>
      </c>
      <c r="B88" s="145">
        <f t="shared" si="52"/>
        <v>296.697</v>
      </c>
      <c r="C88" s="14">
        <v>1.88</v>
      </c>
      <c r="D88" s="15">
        <f t="shared" si="53"/>
        <v>31.223404255319153</v>
      </c>
      <c r="E88" s="16">
        <f t="shared" si="70"/>
        <v>1745.3882978723407</v>
      </c>
      <c r="F88" s="97"/>
      <c r="G88" s="13">
        <v>47.9</v>
      </c>
      <c r="H88" s="167">
        <f t="shared" si="54"/>
        <v>296.58699999999999</v>
      </c>
      <c r="I88" s="14">
        <v>1.99</v>
      </c>
      <c r="J88" s="15">
        <f t="shared" si="55"/>
        <v>24.070351758793969</v>
      </c>
      <c r="K88" s="16">
        <f t="shared" si="71"/>
        <v>1345.5326633165828</v>
      </c>
      <c r="L88" s="8"/>
      <c r="M88" s="13">
        <v>46.4</v>
      </c>
      <c r="N88" s="167">
        <f t="shared" si="56"/>
        <v>296.58699999999999</v>
      </c>
      <c r="O88" s="14">
        <v>1.99</v>
      </c>
      <c r="P88" s="15">
        <f t="shared" si="57"/>
        <v>23.316582914572862</v>
      </c>
      <c r="Q88" s="16">
        <f t="shared" si="72"/>
        <v>1303.396984924623</v>
      </c>
      <c r="R88" s="8"/>
      <c r="S88" s="13">
        <v>45.2</v>
      </c>
      <c r="T88" s="167">
        <f t="shared" si="58"/>
        <v>296.73700000000002</v>
      </c>
      <c r="U88" s="14">
        <v>1.84</v>
      </c>
      <c r="V88" s="15">
        <f t="shared" si="59"/>
        <v>24.565217391304348</v>
      </c>
      <c r="W88" s="16">
        <f t="shared" si="73"/>
        <v>1373.195652173913</v>
      </c>
      <c r="X88" s="87"/>
      <c r="Y88" s="13">
        <v>64.5</v>
      </c>
      <c r="Z88" s="167">
        <f t="shared" si="60"/>
        <v>295.697</v>
      </c>
      <c r="AA88" s="14">
        <v>2.88</v>
      </c>
      <c r="AB88" s="15">
        <f t="shared" si="61"/>
        <v>22.395833333333336</v>
      </c>
      <c r="AC88" s="16">
        <f t="shared" si="74"/>
        <v>1251.9270833333335</v>
      </c>
      <c r="AD88" s="8"/>
      <c r="AE88" s="13">
        <v>66.099999999999994</v>
      </c>
      <c r="AF88" s="167">
        <f t="shared" si="62"/>
        <v>295.637</v>
      </c>
      <c r="AG88" s="14">
        <v>2.94</v>
      </c>
      <c r="AH88" s="15">
        <f t="shared" si="63"/>
        <v>22.482993197278908</v>
      </c>
      <c r="AI88" s="16">
        <f t="shared" si="75"/>
        <v>1256.7993197278909</v>
      </c>
      <c r="AK88" s="13">
        <v>65.2</v>
      </c>
      <c r="AL88" s="167">
        <f t="shared" si="64"/>
        <v>295.697</v>
      </c>
      <c r="AM88" s="14">
        <v>2.88</v>
      </c>
      <c r="AN88" s="15">
        <f t="shared" si="65"/>
        <v>22.638888888888889</v>
      </c>
      <c r="AO88" s="16">
        <f t="shared" si="76"/>
        <v>1265.5138888888889</v>
      </c>
      <c r="AP88" s="8"/>
      <c r="AQ88" s="13">
        <v>54.3</v>
      </c>
      <c r="AR88" s="167">
        <f t="shared" si="66"/>
        <v>296.31700000000001</v>
      </c>
      <c r="AS88" s="14">
        <v>2.2599999999999998</v>
      </c>
      <c r="AT88" s="15">
        <f t="shared" si="67"/>
        <v>24.026548672566374</v>
      </c>
      <c r="AU88" s="16">
        <f t="shared" si="77"/>
        <v>1343.0840707964603</v>
      </c>
      <c r="AV88" s="87"/>
      <c r="AW88" s="13">
        <v>59.2</v>
      </c>
      <c r="AX88" s="167">
        <f t="shared" si="68"/>
        <v>295.89699999999999</v>
      </c>
      <c r="AY88" s="14">
        <v>2.68</v>
      </c>
      <c r="AZ88" s="15">
        <f t="shared" si="69"/>
        <v>22.089552238805968</v>
      </c>
      <c r="BA88" s="16">
        <f t="shared" si="78"/>
        <v>1234.8059701492537</v>
      </c>
    </row>
    <row r="89" spans="1:53" x14ac:dyDescent="0.25">
      <c r="A89" s="13">
        <v>66.5</v>
      </c>
      <c r="B89" s="145">
        <f t="shared" si="52"/>
        <v>296.24700000000001</v>
      </c>
      <c r="C89" s="14">
        <v>2.33</v>
      </c>
      <c r="D89" s="15">
        <f t="shared" si="53"/>
        <v>28.540772532188839</v>
      </c>
      <c r="E89" s="16">
        <f t="shared" si="70"/>
        <v>1595.429184549356</v>
      </c>
      <c r="F89" s="97"/>
      <c r="G89" s="13">
        <v>75.8</v>
      </c>
      <c r="H89" s="167">
        <f t="shared" si="54"/>
        <v>295.03699999999998</v>
      </c>
      <c r="I89" s="14">
        <v>3.54</v>
      </c>
      <c r="J89" s="15">
        <f t="shared" si="55"/>
        <v>21.412429378531073</v>
      </c>
      <c r="K89" s="16">
        <f t="shared" si="71"/>
        <v>1196.9548022598869</v>
      </c>
      <c r="L89" s="8"/>
      <c r="M89" s="13">
        <v>56.4</v>
      </c>
      <c r="N89" s="167">
        <f t="shared" si="56"/>
        <v>296.09699999999998</v>
      </c>
      <c r="O89" s="14">
        <v>2.48</v>
      </c>
      <c r="P89" s="15">
        <f t="shared" si="57"/>
        <v>22.741935483870968</v>
      </c>
      <c r="Q89" s="16">
        <f t="shared" si="72"/>
        <v>1271.2741935483871</v>
      </c>
      <c r="R89" s="8"/>
      <c r="S89" s="13">
        <v>71.400000000000006</v>
      </c>
      <c r="T89" s="167">
        <f t="shared" si="58"/>
        <v>295.267</v>
      </c>
      <c r="U89" s="14">
        <v>3.31</v>
      </c>
      <c r="V89" s="15">
        <f t="shared" si="59"/>
        <v>21.570996978851966</v>
      </c>
      <c r="W89" s="16">
        <f t="shared" si="73"/>
        <v>1205.8187311178249</v>
      </c>
      <c r="X89" s="87"/>
      <c r="Y89" s="13">
        <v>72.599999999999994</v>
      </c>
      <c r="Z89" s="167">
        <f t="shared" si="60"/>
        <v>295.23700000000002</v>
      </c>
      <c r="AA89" s="14">
        <v>3.34</v>
      </c>
      <c r="AB89" s="15">
        <f t="shared" si="61"/>
        <v>21.736526946107784</v>
      </c>
      <c r="AC89" s="16">
        <f t="shared" si="74"/>
        <v>1215.0718562874251</v>
      </c>
      <c r="AD89" s="8"/>
      <c r="AE89" s="13">
        <v>73</v>
      </c>
      <c r="AF89" s="167">
        <f t="shared" si="62"/>
        <v>295.22699999999998</v>
      </c>
      <c r="AG89" s="14">
        <v>3.35</v>
      </c>
      <c r="AH89" s="15">
        <f t="shared" si="63"/>
        <v>21.791044776119403</v>
      </c>
      <c r="AI89" s="16">
        <f t="shared" si="75"/>
        <v>1218.1194029850747</v>
      </c>
      <c r="AK89" s="13">
        <v>71.7</v>
      </c>
      <c r="AL89" s="167">
        <f t="shared" si="64"/>
        <v>295.25700000000001</v>
      </c>
      <c r="AM89" s="14">
        <v>3.32</v>
      </c>
      <c r="AN89" s="15">
        <f t="shared" si="65"/>
        <v>21.596385542168676</v>
      </c>
      <c r="AO89" s="16">
        <f t="shared" si="76"/>
        <v>1207.2379518072289</v>
      </c>
      <c r="AP89" s="8"/>
      <c r="AQ89" s="13">
        <v>63.8</v>
      </c>
      <c r="AR89" s="167">
        <f t="shared" si="66"/>
        <v>295.67700000000002</v>
      </c>
      <c r="AS89" s="14">
        <v>2.9</v>
      </c>
      <c r="AT89" s="15">
        <f t="shared" si="67"/>
        <v>22</v>
      </c>
      <c r="AU89" s="16">
        <f t="shared" si="77"/>
        <v>1229.8</v>
      </c>
      <c r="AV89" s="87"/>
      <c r="AW89" s="13">
        <v>66.8</v>
      </c>
      <c r="AX89" s="167">
        <f t="shared" si="68"/>
        <v>295.33699999999999</v>
      </c>
      <c r="AY89" s="14">
        <v>3.24</v>
      </c>
      <c r="AZ89" s="15">
        <f t="shared" si="69"/>
        <v>20.617283950617281</v>
      </c>
      <c r="BA89" s="16">
        <f t="shared" si="78"/>
        <v>1152.506172839506</v>
      </c>
    </row>
    <row r="90" spans="1:53" x14ac:dyDescent="0.25">
      <c r="A90" s="13">
        <v>71.3</v>
      </c>
      <c r="B90" s="145">
        <f t="shared" si="52"/>
        <v>295.91699999999997</v>
      </c>
      <c r="C90" s="14">
        <v>2.66</v>
      </c>
      <c r="D90" s="15">
        <f t="shared" si="53"/>
        <v>26.804511278195488</v>
      </c>
      <c r="E90" s="16">
        <f t="shared" si="70"/>
        <v>1498.3721804511276</v>
      </c>
      <c r="F90" s="97"/>
      <c r="G90" s="13">
        <v>80.2</v>
      </c>
      <c r="H90" s="167">
        <f t="shared" si="54"/>
        <v>294.79700000000003</v>
      </c>
      <c r="I90" s="14">
        <v>3.78</v>
      </c>
      <c r="J90" s="15">
        <f t="shared" si="55"/>
        <v>21.216931216931219</v>
      </c>
      <c r="K90" s="16">
        <f t="shared" si="71"/>
        <v>1186.0264550264551</v>
      </c>
      <c r="L90" s="8"/>
      <c r="M90" s="13">
        <v>66.099999999999994</v>
      </c>
      <c r="N90" s="167">
        <f t="shared" si="56"/>
        <v>295.53699999999998</v>
      </c>
      <c r="O90" s="14">
        <v>3.04</v>
      </c>
      <c r="P90" s="15">
        <f t="shared" si="57"/>
        <v>21.743421052631575</v>
      </c>
      <c r="Q90" s="16">
        <f t="shared" si="72"/>
        <v>1215.457236842105</v>
      </c>
      <c r="R90" s="8"/>
      <c r="S90" s="13">
        <v>77.2</v>
      </c>
      <c r="T90" s="167">
        <f t="shared" si="58"/>
        <v>294.98700000000002</v>
      </c>
      <c r="U90" s="14">
        <v>3.59</v>
      </c>
      <c r="V90" s="15">
        <f t="shared" si="59"/>
        <v>21.504178272980504</v>
      </c>
      <c r="W90" s="16">
        <f t="shared" si="73"/>
        <v>1202.0835654596101</v>
      </c>
      <c r="X90" s="87"/>
      <c r="Y90" s="13">
        <v>77.3</v>
      </c>
      <c r="Z90" s="167">
        <f t="shared" si="60"/>
        <v>294.96699999999998</v>
      </c>
      <c r="AA90" s="14">
        <v>3.61</v>
      </c>
      <c r="AB90" s="15">
        <f t="shared" si="61"/>
        <v>21.412742382271468</v>
      </c>
      <c r="AC90" s="16">
        <f t="shared" si="74"/>
        <v>1196.972299168975</v>
      </c>
      <c r="AD90" s="8"/>
      <c r="AE90" s="13">
        <v>78</v>
      </c>
      <c r="AF90" s="167">
        <f t="shared" si="62"/>
        <v>294.947</v>
      </c>
      <c r="AG90" s="14">
        <v>3.63</v>
      </c>
      <c r="AH90" s="15">
        <f t="shared" si="63"/>
        <v>21.487603305785125</v>
      </c>
      <c r="AI90" s="16">
        <f t="shared" si="75"/>
        <v>1201.1570247933885</v>
      </c>
      <c r="AK90" s="13">
        <v>76.3</v>
      </c>
      <c r="AL90" s="167">
        <f t="shared" si="64"/>
        <v>294.947</v>
      </c>
      <c r="AM90" s="14">
        <v>3.63</v>
      </c>
      <c r="AN90" s="15">
        <f t="shared" si="65"/>
        <v>21.019283746556475</v>
      </c>
      <c r="AO90" s="16">
        <f t="shared" si="76"/>
        <v>1174.9779614325068</v>
      </c>
      <c r="AP90" s="8"/>
      <c r="AQ90" s="13">
        <v>71.2</v>
      </c>
      <c r="AR90" s="167">
        <f t="shared" si="66"/>
        <v>295.17700000000002</v>
      </c>
      <c r="AS90" s="14">
        <v>3.4</v>
      </c>
      <c r="AT90" s="15">
        <f t="shared" si="67"/>
        <v>20.941176470588236</v>
      </c>
      <c r="AU90" s="16">
        <f t="shared" si="77"/>
        <v>1170.6117647058823</v>
      </c>
      <c r="AV90" s="87"/>
      <c r="AW90" s="13">
        <v>73.2</v>
      </c>
      <c r="AX90" s="167">
        <f t="shared" si="68"/>
        <v>294.887</v>
      </c>
      <c r="AY90" s="14">
        <v>3.69</v>
      </c>
      <c r="AZ90" s="15">
        <f t="shared" si="69"/>
        <v>19.837398373983742</v>
      </c>
      <c r="BA90" s="16">
        <f t="shared" si="78"/>
        <v>1108.9105691056911</v>
      </c>
    </row>
    <row r="91" spans="1:53" x14ac:dyDescent="0.25">
      <c r="A91" s="13">
        <v>77.099999999999994</v>
      </c>
      <c r="B91" s="145">
        <f t="shared" si="52"/>
        <v>295.61700000000002</v>
      </c>
      <c r="C91" s="14">
        <v>2.96</v>
      </c>
      <c r="D91" s="15">
        <f t="shared" si="53"/>
        <v>26.047297297297295</v>
      </c>
      <c r="E91" s="16">
        <f t="shared" ref="E91:E157" si="79">D91*55.9</f>
        <v>1456.0439189189187</v>
      </c>
      <c r="F91" s="97"/>
      <c r="G91" s="13">
        <v>90.5</v>
      </c>
      <c r="H91" s="167">
        <f t="shared" si="54"/>
        <v>294.267</v>
      </c>
      <c r="I91" s="14">
        <v>4.3099999999999996</v>
      </c>
      <c r="J91" s="15">
        <f t="shared" si="55"/>
        <v>20.997679814385151</v>
      </c>
      <c r="K91" s="16">
        <f t="shared" si="71"/>
        <v>1173.7703016241298</v>
      </c>
      <c r="L91" s="8"/>
      <c r="M91" s="13">
        <v>73.8</v>
      </c>
      <c r="N91" s="167">
        <f t="shared" si="56"/>
        <v>295.16699999999997</v>
      </c>
      <c r="O91" s="14">
        <v>3.41</v>
      </c>
      <c r="P91" s="15">
        <f t="shared" si="57"/>
        <v>21.642228739002931</v>
      </c>
      <c r="Q91" s="16">
        <f t="shared" ref="Q91:Q157" si="80">P91*55.9</f>
        <v>1209.8005865102639</v>
      </c>
      <c r="R91" s="8"/>
      <c r="S91" s="13">
        <v>82.2</v>
      </c>
      <c r="T91" s="167">
        <f t="shared" si="58"/>
        <v>294.74700000000001</v>
      </c>
      <c r="U91" s="14">
        <v>3.83</v>
      </c>
      <c r="V91" s="15">
        <f t="shared" si="59"/>
        <v>21.462140992167104</v>
      </c>
      <c r="W91" s="16">
        <f t="shared" si="73"/>
        <v>1199.733681462141</v>
      </c>
      <c r="X91" s="87"/>
      <c r="Y91" s="13">
        <v>84.1</v>
      </c>
      <c r="Z91" s="167">
        <f t="shared" si="60"/>
        <v>294.70699999999999</v>
      </c>
      <c r="AA91" s="14">
        <v>3.87</v>
      </c>
      <c r="AB91" s="15">
        <f t="shared" si="61"/>
        <v>21.731266149870798</v>
      </c>
      <c r="AC91" s="16">
        <f t="shared" ref="AC91:AC157" si="81">AB91*55.9</f>
        <v>1214.7777777777776</v>
      </c>
      <c r="AD91" s="8"/>
      <c r="AE91" s="13">
        <v>87.1</v>
      </c>
      <c r="AF91" s="167">
        <f t="shared" si="62"/>
        <v>294.48700000000002</v>
      </c>
      <c r="AG91" s="14">
        <v>4.09</v>
      </c>
      <c r="AH91" s="15">
        <f t="shared" si="63"/>
        <v>21.295843520782395</v>
      </c>
      <c r="AI91" s="16">
        <f t="shared" si="75"/>
        <v>1190.4376528117359</v>
      </c>
      <c r="AK91" s="13">
        <v>86.7</v>
      </c>
      <c r="AL91" s="167">
        <f t="shared" si="64"/>
        <v>294.41699999999997</v>
      </c>
      <c r="AM91" s="14">
        <v>4.16</v>
      </c>
      <c r="AN91" s="15">
        <f t="shared" si="65"/>
        <v>20.841346153846153</v>
      </c>
      <c r="AO91" s="16">
        <f t="shared" ref="AO91:AO157" si="82">AN91*55.9</f>
        <v>1165.03125</v>
      </c>
      <c r="AP91" s="8"/>
      <c r="AQ91" s="13">
        <v>76.7</v>
      </c>
      <c r="AR91" s="167">
        <f t="shared" si="66"/>
        <v>294.827</v>
      </c>
      <c r="AS91" s="14">
        <v>3.75</v>
      </c>
      <c r="AT91" s="15">
        <f t="shared" si="67"/>
        <v>20.453333333333333</v>
      </c>
      <c r="AU91" s="16">
        <f t="shared" si="77"/>
        <v>1143.3413333333333</v>
      </c>
      <c r="AV91" s="87"/>
      <c r="AW91" s="13">
        <v>79.400000000000006</v>
      </c>
      <c r="AX91" s="167">
        <f t="shared" si="68"/>
        <v>294.56700000000001</v>
      </c>
      <c r="AY91" s="14">
        <v>4.01</v>
      </c>
      <c r="AZ91" s="15">
        <f t="shared" si="69"/>
        <v>19.800498753117211</v>
      </c>
      <c r="BA91" s="16">
        <f t="shared" ref="BA91:BA157" si="83">AZ91*55.9</f>
        <v>1106.847880299252</v>
      </c>
    </row>
    <row r="92" spans="1:53" x14ac:dyDescent="0.25">
      <c r="A92" s="13">
        <v>89.3</v>
      </c>
      <c r="B92" s="145">
        <f t="shared" si="52"/>
        <v>295.05700000000002</v>
      </c>
      <c r="C92" s="14">
        <v>3.52</v>
      </c>
      <c r="D92" s="15">
        <f t="shared" si="53"/>
        <v>25.36931818181818</v>
      </c>
      <c r="E92" s="16">
        <f t="shared" si="79"/>
        <v>1418.1448863636363</v>
      </c>
      <c r="F92" s="97"/>
      <c r="G92" s="13">
        <v>99.7</v>
      </c>
      <c r="H92" s="167">
        <f t="shared" si="54"/>
        <v>293.90699999999998</v>
      </c>
      <c r="I92" s="14">
        <v>4.67</v>
      </c>
      <c r="J92" s="15">
        <f t="shared" si="55"/>
        <v>21.349036402569595</v>
      </c>
      <c r="K92" s="16">
        <f t="shared" si="71"/>
        <v>1193.4111349036405</v>
      </c>
      <c r="L92" s="8"/>
      <c r="M92" s="13">
        <v>96.3</v>
      </c>
      <c r="N92" s="167">
        <f t="shared" si="56"/>
        <v>294.06700000000001</v>
      </c>
      <c r="O92" s="14">
        <v>4.51</v>
      </c>
      <c r="P92" s="15">
        <f t="shared" si="57"/>
        <v>21.352549889135254</v>
      </c>
      <c r="Q92" s="16">
        <f t="shared" si="80"/>
        <v>1193.6075388026607</v>
      </c>
      <c r="R92" s="8"/>
      <c r="S92" s="13">
        <v>93.1</v>
      </c>
      <c r="T92" s="167">
        <f t="shared" si="58"/>
        <v>294.23700000000002</v>
      </c>
      <c r="U92" s="14">
        <v>4.34</v>
      </c>
      <c r="V92" s="15">
        <f t="shared" si="59"/>
        <v>21.451612903225804</v>
      </c>
      <c r="W92" s="16">
        <f t="shared" si="73"/>
        <v>1199.1451612903224</v>
      </c>
      <c r="X92" s="87"/>
      <c r="Y92" s="13">
        <v>95.8</v>
      </c>
      <c r="Z92" s="167">
        <f t="shared" si="60"/>
        <v>294.15699999999998</v>
      </c>
      <c r="AA92" s="14">
        <v>4.42</v>
      </c>
      <c r="AB92" s="15">
        <f t="shared" si="61"/>
        <v>21.674208144796381</v>
      </c>
      <c r="AC92" s="16">
        <f t="shared" si="81"/>
        <v>1211.5882352941178</v>
      </c>
      <c r="AD92" s="8"/>
      <c r="AE92" s="13">
        <v>97.1</v>
      </c>
      <c r="AF92" s="167">
        <f t="shared" si="62"/>
        <v>293.99700000000001</v>
      </c>
      <c r="AG92" s="14">
        <v>4.58</v>
      </c>
      <c r="AH92" s="15">
        <f t="shared" si="63"/>
        <v>21.200873362445414</v>
      </c>
      <c r="AI92" s="16">
        <f t="shared" si="75"/>
        <v>1185.1288209606987</v>
      </c>
      <c r="AK92" s="13">
        <v>97.1</v>
      </c>
      <c r="AL92" s="167">
        <f t="shared" si="64"/>
        <v>293.83699999999999</v>
      </c>
      <c r="AM92" s="14">
        <v>4.74</v>
      </c>
      <c r="AN92" s="15">
        <f t="shared" si="65"/>
        <v>20.485232067510548</v>
      </c>
      <c r="AO92" s="16">
        <f t="shared" si="82"/>
        <v>1145.1244725738395</v>
      </c>
      <c r="AP92" s="8"/>
      <c r="AQ92" s="13">
        <v>84.9</v>
      </c>
      <c r="AR92" s="167">
        <f t="shared" si="66"/>
        <v>294.37700000000001</v>
      </c>
      <c r="AS92" s="14">
        <v>4.2</v>
      </c>
      <c r="AT92" s="15">
        <f t="shared" si="67"/>
        <v>20.214285714285715</v>
      </c>
      <c r="AU92" s="16">
        <f t="shared" si="77"/>
        <v>1129.9785714285715</v>
      </c>
      <c r="AV92" s="87"/>
      <c r="AW92" s="13">
        <v>90.7</v>
      </c>
      <c r="AX92" s="167">
        <f t="shared" si="68"/>
        <v>293.86700000000002</v>
      </c>
      <c r="AY92" s="14">
        <v>4.71</v>
      </c>
      <c r="AZ92" s="15">
        <f t="shared" si="69"/>
        <v>19.256900212314225</v>
      </c>
      <c r="BA92" s="16">
        <f t="shared" si="83"/>
        <v>1076.4607218683652</v>
      </c>
    </row>
    <row r="93" spans="1:53" x14ac:dyDescent="0.25">
      <c r="A93" s="13">
        <v>107.5</v>
      </c>
      <c r="B93" s="145">
        <f t="shared" si="52"/>
        <v>294.23700000000002</v>
      </c>
      <c r="C93" s="14">
        <v>4.34</v>
      </c>
      <c r="D93" s="15">
        <f t="shared" si="53"/>
        <v>24.769585253456221</v>
      </c>
      <c r="E93" s="16">
        <f t="shared" si="79"/>
        <v>1384.6198156682026</v>
      </c>
      <c r="F93" s="97"/>
      <c r="G93" s="13">
        <v>105.4</v>
      </c>
      <c r="H93" s="167">
        <f t="shared" si="54"/>
        <v>293.64699999999999</v>
      </c>
      <c r="I93" s="14">
        <v>4.93</v>
      </c>
      <c r="J93" s="15">
        <f t="shared" si="55"/>
        <v>21.379310344827587</v>
      </c>
      <c r="K93" s="16">
        <f t="shared" si="71"/>
        <v>1195.1034482758621</v>
      </c>
      <c r="L93" s="8"/>
      <c r="M93" s="13">
        <v>103.5</v>
      </c>
      <c r="N93" s="167">
        <f t="shared" si="56"/>
        <v>293.79700000000003</v>
      </c>
      <c r="O93" s="14">
        <v>4.78</v>
      </c>
      <c r="P93" s="15">
        <f t="shared" si="57"/>
        <v>21.652719665271967</v>
      </c>
      <c r="Q93" s="16">
        <f t="shared" si="80"/>
        <v>1210.3870292887029</v>
      </c>
      <c r="R93" s="8"/>
      <c r="S93" s="13">
        <v>102.2</v>
      </c>
      <c r="T93" s="167">
        <f t="shared" si="58"/>
        <v>293.84699999999998</v>
      </c>
      <c r="U93" s="14">
        <v>4.7300000000000004</v>
      </c>
      <c r="V93" s="15">
        <f t="shared" si="59"/>
        <v>21.606765327695559</v>
      </c>
      <c r="W93" s="16">
        <f t="shared" si="73"/>
        <v>1207.8181818181818</v>
      </c>
      <c r="X93" s="87"/>
      <c r="Y93" s="13">
        <v>103.2</v>
      </c>
      <c r="Z93" s="167">
        <f t="shared" si="60"/>
        <v>293.75700000000001</v>
      </c>
      <c r="AA93" s="14">
        <v>4.82</v>
      </c>
      <c r="AB93" s="15">
        <f t="shared" si="61"/>
        <v>21.410788381742737</v>
      </c>
      <c r="AC93" s="16">
        <f t="shared" si="81"/>
        <v>1196.8630705394189</v>
      </c>
      <c r="AD93" s="8"/>
      <c r="AE93" s="13">
        <v>103.8</v>
      </c>
      <c r="AF93" s="167">
        <f t="shared" si="62"/>
        <v>293.64699999999999</v>
      </c>
      <c r="AG93" s="14">
        <v>4.93</v>
      </c>
      <c r="AH93" s="15">
        <f t="shared" si="63"/>
        <v>21.054766734279919</v>
      </c>
      <c r="AI93" s="16">
        <f t="shared" si="75"/>
        <v>1176.9614604462474</v>
      </c>
      <c r="AK93" s="13">
        <v>103.7</v>
      </c>
      <c r="AL93" s="167">
        <f t="shared" si="64"/>
        <v>293.49700000000001</v>
      </c>
      <c r="AM93" s="14">
        <v>5.08</v>
      </c>
      <c r="AN93" s="15">
        <f t="shared" si="65"/>
        <v>20.413385826771655</v>
      </c>
      <c r="AO93" s="16">
        <f t="shared" si="82"/>
        <v>1141.1082677165355</v>
      </c>
      <c r="AP93" s="8"/>
      <c r="AQ93" s="13">
        <v>106.8</v>
      </c>
      <c r="AR93" s="167">
        <f t="shared" si="66"/>
        <v>293.11700000000002</v>
      </c>
      <c r="AS93" s="14">
        <v>5.46</v>
      </c>
      <c r="AT93" s="15">
        <f t="shared" si="67"/>
        <v>19.560439560439558</v>
      </c>
      <c r="AU93" s="16">
        <f t="shared" si="77"/>
        <v>1093.4285714285713</v>
      </c>
      <c r="AV93" s="87"/>
      <c r="AW93" s="13">
        <v>100.3</v>
      </c>
      <c r="AX93" s="167">
        <f t="shared" si="68"/>
        <v>293.35699999999997</v>
      </c>
      <c r="AY93" s="14">
        <v>5.22</v>
      </c>
      <c r="AZ93" s="15">
        <f t="shared" si="69"/>
        <v>19.214559386973182</v>
      </c>
      <c r="BA93" s="16">
        <f t="shared" si="83"/>
        <v>1074.0938697318009</v>
      </c>
    </row>
    <row r="94" spans="1:53" x14ac:dyDescent="0.25">
      <c r="A94" s="13">
        <v>117.5</v>
      </c>
      <c r="B94" s="145">
        <f t="shared" si="52"/>
        <v>293.84699999999998</v>
      </c>
      <c r="C94" s="14">
        <v>4.7300000000000004</v>
      </c>
      <c r="D94" s="15">
        <f t="shared" si="53"/>
        <v>24.841437632135303</v>
      </c>
      <c r="E94" s="16">
        <f t="shared" si="79"/>
        <v>1388.6363636363635</v>
      </c>
      <c r="F94" s="97"/>
      <c r="G94" s="13">
        <v>108.2</v>
      </c>
      <c r="H94" s="167">
        <f t="shared" si="54"/>
        <v>293.517</v>
      </c>
      <c r="I94" s="14">
        <v>5.0599999999999996</v>
      </c>
      <c r="J94" s="15">
        <f t="shared" si="55"/>
        <v>21.383399209486168</v>
      </c>
      <c r="K94" s="16">
        <f t="shared" si="71"/>
        <v>1195.3320158102767</v>
      </c>
      <c r="L94" s="8"/>
      <c r="M94" s="13">
        <v>107.8</v>
      </c>
      <c r="N94" s="167">
        <f t="shared" si="56"/>
        <v>293.54700000000003</v>
      </c>
      <c r="O94" s="14">
        <v>5.03</v>
      </c>
      <c r="P94" s="15">
        <f t="shared" si="57"/>
        <v>21.431411530815108</v>
      </c>
      <c r="Q94" s="16">
        <f t="shared" si="80"/>
        <v>1198.0159045725645</v>
      </c>
      <c r="R94" s="8"/>
      <c r="S94" s="13">
        <v>106.1</v>
      </c>
      <c r="T94" s="167">
        <f t="shared" si="58"/>
        <v>293.56700000000001</v>
      </c>
      <c r="U94" s="14">
        <v>5.01</v>
      </c>
      <c r="V94" s="15">
        <f t="shared" si="59"/>
        <v>21.177644710578843</v>
      </c>
      <c r="W94" s="16">
        <f t="shared" si="73"/>
        <v>1183.8303393213573</v>
      </c>
      <c r="X94" s="87"/>
      <c r="Y94" s="13">
        <v>106.4</v>
      </c>
      <c r="Z94" s="167">
        <f t="shared" si="60"/>
        <v>293.60699999999997</v>
      </c>
      <c r="AA94" s="14">
        <v>4.97</v>
      </c>
      <c r="AB94" s="15">
        <f t="shared" si="61"/>
        <v>21.408450704225356</v>
      </c>
      <c r="AC94" s="16">
        <f t="shared" si="81"/>
        <v>1196.7323943661972</v>
      </c>
      <c r="AD94" s="8"/>
      <c r="AE94" s="13">
        <v>106.5</v>
      </c>
      <c r="AF94" s="167">
        <f t="shared" si="62"/>
        <v>293.49700000000001</v>
      </c>
      <c r="AG94" s="14">
        <v>5.08</v>
      </c>
      <c r="AH94" s="15">
        <f t="shared" si="63"/>
        <v>20.964566929133859</v>
      </c>
      <c r="AI94" s="16">
        <f t="shared" si="75"/>
        <v>1171.9192913385828</v>
      </c>
      <c r="AK94" s="13">
        <v>107</v>
      </c>
      <c r="AL94" s="167">
        <f t="shared" si="64"/>
        <v>293.29700000000003</v>
      </c>
      <c r="AM94" s="14">
        <v>5.28</v>
      </c>
      <c r="AN94" s="15">
        <f t="shared" si="65"/>
        <v>20.265151515151516</v>
      </c>
      <c r="AO94" s="16">
        <f t="shared" si="82"/>
        <v>1132.8219696969697</v>
      </c>
      <c r="AP94" s="8"/>
      <c r="AQ94" s="13">
        <v>112</v>
      </c>
      <c r="AR94" s="167">
        <f t="shared" si="66"/>
        <v>292.89699999999999</v>
      </c>
      <c r="AS94" s="14">
        <v>5.68</v>
      </c>
      <c r="AT94" s="15">
        <f t="shared" si="67"/>
        <v>19.718309859154932</v>
      </c>
      <c r="AU94" s="16">
        <f t="shared" si="77"/>
        <v>1102.2535211267607</v>
      </c>
      <c r="AV94" s="87"/>
      <c r="AW94" s="13">
        <v>119.9</v>
      </c>
      <c r="AX94" s="167">
        <f t="shared" si="68"/>
        <v>292.39699999999999</v>
      </c>
      <c r="AY94" s="14">
        <v>6.18</v>
      </c>
      <c r="AZ94" s="15">
        <f t="shared" si="69"/>
        <v>19.40129449838188</v>
      </c>
      <c r="BA94" s="16">
        <f t="shared" si="83"/>
        <v>1084.5323624595471</v>
      </c>
    </row>
    <row r="95" spans="1:53" x14ac:dyDescent="0.25">
      <c r="A95" s="13">
        <v>126.2</v>
      </c>
      <c r="B95" s="145">
        <f t="shared" si="52"/>
        <v>293.50700000000001</v>
      </c>
      <c r="C95" s="14">
        <v>5.07</v>
      </c>
      <c r="D95" s="15">
        <f t="shared" si="53"/>
        <v>24.891518737672584</v>
      </c>
      <c r="E95" s="16">
        <f t="shared" si="79"/>
        <v>1391.4358974358975</v>
      </c>
      <c r="F95" s="97"/>
      <c r="G95" s="13">
        <v>115.8</v>
      </c>
      <c r="H95" s="167">
        <f t="shared" si="54"/>
        <v>293.21699999999998</v>
      </c>
      <c r="I95" s="14">
        <v>5.36</v>
      </c>
      <c r="J95" s="15">
        <f t="shared" si="55"/>
        <v>21.604477611940297</v>
      </c>
      <c r="K95" s="16">
        <f t="shared" si="71"/>
        <v>1207.6902985074626</v>
      </c>
      <c r="L95" s="8"/>
      <c r="M95" s="13">
        <v>111.6</v>
      </c>
      <c r="N95" s="167">
        <f t="shared" si="56"/>
        <v>293.46699999999998</v>
      </c>
      <c r="O95" s="14">
        <v>5.1100000000000003</v>
      </c>
      <c r="P95" s="15">
        <f t="shared" si="57"/>
        <v>21.839530332681015</v>
      </c>
      <c r="Q95" s="16">
        <f t="shared" si="80"/>
        <v>1220.8297455968686</v>
      </c>
      <c r="R95" s="8"/>
      <c r="S95" s="13">
        <v>108.2</v>
      </c>
      <c r="T95" s="167">
        <f t="shared" si="58"/>
        <v>293.517</v>
      </c>
      <c r="U95" s="14">
        <v>5.0599999999999996</v>
      </c>
      <c r="V95" s="15">
        <f t="shared" si="59"/>
        <v>21.383399209486168</v>
      </c>
      <c r="W95" s="16">
        <f t="shared" si="73"/>
        <v>1195.3320158102767</v>
      </c>
      <c r="X95" s="87"/>
      <c r="Y95" s="13">
        <v>110.2</v>
      </c>
      <c r="Z95" s="167">
        <f t="shared" si="60"/>
        <v>293.46699999999998</v>
      </c>
      <c r="AA95" s="14">
        <v>5.1100000000000003</v>
      </c>
      <c r="AB95" s="15">
        <f t="shared" si="61"/>
        <v>21.56555772994129</v>
      </c>
      <c r="AC95" s="16">
        <f t="shared" si="81"/>
        <v>1205.514677103718</v>
      </c>
      <c r="AD95" s="8"/>
      <c r="AE95" s="13">
        <v>129</v>
      </c>
      <c r="AF95" s="167">
        <f t="shared" si="62"/>
        <v>292.447</v>
      </c>
      <c r="AG95" s="14">
        <v>6.13</v>
      </c>
      <c r="AH95" s="15">
        <f t="shared" si="63"/>
        <v>21.044045676998369</v>
      </c>
      <c r="AI95" s="16">
        <f t="shared" si="75"/>
        <v>1176.3621533442088</v>
      </c>
      <c r="AK95" s="13">
        <v>113.9</v>
      </c>
      <c r="AL95" s="167">
        <f t="shared" si="64"/>
        <v>293.017</v>
      </c>
      <c r="AM95" s="14">
        <v>5.56</v>
      </c>
      <c r="AN95" s="15">
        <f t="shared" si="65"/>
        <v>20.485611510791369</v>
      </c>
      <c r="AO95" s="16">
        <f t="shared" si="82"/>
        <v>1145.1456834532376</v>
      </c>
      <c r="AP95" s="8"/>
      <c r="AQ95" s="13">
        <v>122.3</v>
      </c>
      <c r="AR95" s="167">
        <f t="shared" si="66"/>
        <v>292.387</v>
      </c>
      <c r="AS95" s="14">
        <v>6.19</v>
      </c>
      <c r="AT95" s="15">
        <f t="shared" si="67"/>
        <v>19.757673667205168</v>
      </c>
      <c r="AU95" s="16">
        <f t="shared" si="77"/>
        <v>1104.4539579967688</v>
      </c>
      <c r="AV95" s="87"/>
      <c r="AW95" s="13">
        <v>127.8</v>
      </c>
      <c r="AX95" s="167">
        <f t="shared" si="68"/>
        <v>291.97699999999998</v>
      </c>
      <c r="AY95" s="14">
        <v>6.6</v>
      </c>
      <c r="AZ95" s="15">
        <f t="shared" si="69"/>
        <v>19.363636363636363</v>
      </c>
      <c r="BA95" s="16">
        <f t="shared" si="83"/>
        <v>1082.4272727272728</v>
      </c>
    </row>
    <row r="96" spans="1:53" x14ac:dyDescent="0.25">
      <c r="A96" s="13">
        <v>131.4</v>
      </c>
      <c r="B96" s="145">
        <f t="shared" si="52"/>
        <v>293.34699999999998</v>
      </c>
      <c r="C96" s="14">
        <v>5.23</v>
      </c>
      <c r="D96" s="15">
        <f t="shared" si="53"/>
        <v>25.124282982791588</v>
      </c>
      <c r="E96" s="16">
        <f t="shared" si="79"/>
        <v>1404.4474187380497</v>
      </c>
      <c r="F96" s="97"/>
      <c r="G96" s="13">
        <v>124.7</v>
      </c>
      <c r="H96" s="167">
        <f t="shared" si="54"/>
        <v>292.80700000000002</v>
      </c>
      <c r="I96" s="14">
        <v>5.77</v>
      </c>
      <c r="J96" s="15">
        <f t="shared" si="55"/>
        <v>21.611785095320627</v>
      </c>
      <c r="K96" s="16">
        <f t="shared" si="71"/>
        <v>1208.098786828423</v>
      </c>
      <c r="L96" s="8"/>
      <c r="M96" s="13">
        <v>121.2</v>
      </c>
      <c r="N96" s="167">
        <f t="shared" si="56"/>
        <v>293.03699999999998</v>
      </c>
      <c r="O96" s="14">
        <v>5.54</v>
      </c>
      <c r="P96" s="15">
        <f t="shared" si="57"/>
        <v>21.877256317689532</v>
      </c>
      <c r="Q96" s="16">
        <f t="shared" si="80"/>
        <v>1222.9386281588447</v>
      </c>
      <c r="R96" s="8"/>
      <c r="S96" s="13">
        <v>119.1</v>
      </c>
      <c r="T96" s="167">
        <f t="shared" si="58"/>
        <v>293.04700000000003</v>
      </c>
      <c r="U96" s="14">
        <v>5.53</v>
      </c>
      <c r="V96" s="15">
        <f t="shared" si="59"/>
        <v>21.537070524412293</v>
      </c>
      <c r="W96" s="16">
        <f t="shared" si="73"/>
        <v>1203.9222423146471</v>
      </c>
      <c r="X96" s="87"/>
      <c r="Y96" s="13">
        <v>131</v>
      </c>
      <c r="Z96" s="167">
        <f t="shared" si="60"/>
        <v>292.46699999999998</v>
      </c>
      <c r="AA96" s="14">
        <v>6.11</v>
      </c>
      <c r="AB96" s="15">
        <f t="shared" si="61"/>
        <v>21.440261865793779</v>
      </c>
      <c r="AC96" s="16">
        <f t="shared" si="81"/>
        <v>1198.5106382978722</v>
      </c>
      <c r="AD96" s="8"/>
      <c r="AE96" s="13">
        <v>132.1</v>
      </c>
      <c r="AF96" s="167">
        <f t="shared" si="62"/>
        <v>292.28699999999998</v>
      </c>
      <c r="AG96" s="14">
        <v>6.29</v>
      </c>
      <c r="AH96" s="15">
        <f t="shared" si="63"/>
        <v>21.001589825119236</v>
      </c>
      <c r="AI96" s="16">
        <f t="shared" si="75"/>
        <v>1173.9888712241652</v>
      </c>
      <c r="AK96" s="13">
        <v>132.30000000000001</v>
      </c>
      <c r="AL96" s="167">
        <f t="shared" si="64"/>
        <v>292.10699999999997</v>
      </c>
      <c r="AM96" s="14">
        <v>6.47</v>
      </c>
      <c r="AN96" s="15">
        <f t="shared" si="65"/>
        <v>20.448222565687793</v>
      </c>
      <c r="AO96" s="16">
        <f t="shared" si="82"/>
        <v>1143.0556414219475</v>
      </c>
      <c r="AP96" s="8"/>
      <c r="AQ96" s="13">
        <v>128.80000000000001</v>
      </c>
      <c r="AR96" s="167">
        <f t="shared" si="66"/>
        <v>292.08699999999999</v>
      </c>
      <c r="AS96" s="14">
        <v>6.49</v>
      </c>
      <c r="AT96" s="15">
        <f t="shared" si="67"/>
        <v>19.845916795069339</v>
      </c>
      <c r="AU96" s="16">
        <f t="shared" si="77"/>
        <v>1109.3867488443761</v>
      </c>
      <c r="AV96" s="87"/>
      <c r="AW96" s="13">
        <v>132.1</v>
      </c>
      <c r="AX96" s="167">
        <f t="shared" si="68"/>
        <v>291.73700000000002</v>
      </c>
      <c r="AY96" s="14">
        <v>6.84</v>
      </c>
      <c r="AZ96" s="15">
        <f t="shared" si="69"/>
        <v>19.312865497076022</v>
      </c>
      <c r="BA96" s="16">
        <f t="shared" si="83"/>
        <v>1079.5891812865495</v>
      </c>
    </row>
    <row r="97" spans="1:53" x14ac:dyDescent="0.25">
      <c r="A97" s="13">
        <v>133.6</v>
      </c>
      <c r="B97" s="145">
        <f t="shared" si="52"/>
        <v>293.21699999999998</v>
      </c>
      <c r="C97" s="14">
        <v>5.36</v>
      </c>
      <c r="D97" s="15">
        <f t="shared" si="53"/>
        <v>24.925373134328357</v>
      </c>
      <c r="E97" s="16">
        <f t="shared" si="79"/>
        <v>1393.328358208955</v>
      </c>
      <c r="F97" s="97"/>
      <c r="G97" s="13">
        <v>136.9</v>
      </c>
      <c r="H97" s="167">
        <f t="shared" si="54"/>
        <v>292.37700000000001</v>
      </c>
      <c r="I97" s="14">
        <v>6.2</v>
      </c>
      <c r="J97" s="15">
        <f t="shared" si="55"/>
        <v>22.080645161290324</v>
      </c>
      <c r="K97" s="16">
        <f t="shared" si="71"/>
        <v>1234.308064516129</v>
      </c>
      <c r="L97" s="8"/>
      <c r="M97" s="13">
        <v>128</v>
      </c>
      <c r="N97" s="167">
        <f t="shared" si="56"/>
        <v>292.74700000000001</v>
      </c>
      <c r="O97" s="14">
        <v>5.83</v>
      </c>
      <c r="P97" s="15">
        <f t="shared" si="57"/>
        <v>21.955403087478558</v>
      </c>
      <c r="Q97" s="16">
        <f t="shared" si="80"/>
        <v>1227.3070325900514</v>
      </c>
      <c r="R97" s="8"/>
      <c r="S97" s="13">
        <v>132.69999999999999</v>
      </c>
      <c r="T97" s="167">
        <f t="shared" si="58"/>
        <v>292.43700000000001</v>
      </c>
      <c r="U97" s="14">
        <v>6.14</v>
      </c>
      <c r="V97" s="15">
        <f t="shared" si="59"/>
        <v>21.612377850162865</v>
      </c>
      <c r="W97" s="16">
        <f t="shared" si="73"/>
        <v>1208.1319218241042</v>
      </c>
      <c r="X97" s="87"/>
      <c r="Y97" s="13">
        <v>132.9</v>
      </c>
      <c r="Z97" s="167">
        <f t="shared" si="60"/>
        <v>292.37700000000001</v>
      </c>
      <c r="AA97" s="14">
        <v>6.2</v>
      </c>
      <c r="AB97" s="15">
        <f t="shared" si="61"/>
        <v>21.435483870967744</v>
      </c>
      <c r="AC97" s="16">
        <f t="shared" si="81"/>
        <v>1198.2435483870968</v>
      </c>
      <c r="AD97" s="8"/>
      <c r="AE97" s="13">
        <v>136.6</v>
      </c>
      <c r="AF97" s="167">
        <f t="shared" si="62"/>
        <v>292.18700000000001</v>
      </c>
      <c r="AG97" s="14">
        <v>6.39</v>
      </c>
      <c r="AH97" s="15">
        <f t="shared" si="63"/>
        <v>21.37715179968701</v>
      </c>
      <c r="AI97" s="16">
        <f t="shared" si="75"/>
        <v>1194.9827856025038</v>
      </c>
      <c r="AK97" s="13">
        <v>137</v>
      </c>
      <c r="AL97" s="167">
        <f t="shared" si="64"/>
        <v>291.887</v>
      </c>
      <c r="AM97" s="14">
        <v>6.69</v>
      </c>
      <c r="AN97" s="15">
        <f t="shared" si="65"/>
        <v>20.478325859491779</v>
      </c>
      <c r="AO97" s="16">
        <f t="shared" si="82"/>
        <v>1144.7384155455904</v>
      </c>
      <c r="AP97" s="8"/>
      <c r="AQ97" s="13">
        <v>132.80000000000001</v>
      </c>
      <c r="AR97" s="167">
        <f t="shared" si="66"/>
        <v>291.89699999999999</v>
      </c>
      <c r="AS97" s="14">
        <v>6.68</v>
      </c>
      <c r="AT97" s="15">
        <f t="shared" si="67"/>
        <v>19.880239520958085</v>
      </c>
      <c r="AU97" s="16">
        <f t="shared" si="77"/>
        <v>1111.3053892215569</v>
      </c>
      <c r="AV97" s="87"/>
      <c r="AW97" s="13">
        <v>133.69999999999999</v>
      </c>
      <c r="AX97" s="167">
        <f t="shared" si="68"/>
        <v>291.64699999999999</v>
      </c>
      <c r="AY97" s="14">
        <v>6.93</v>
      </c>
      <c r="AZ97" s="15">
        <f t="shared" si="69"/>
        <v>19.292929292929291</v>
      </c>
      <c r="BA97" s="16">
        <f t="shared" si="83"/>
        <v>1078.4747474747473</v>
      </c>
    </row>
    <row r="98" spans="1:53" x14ac:dyDescent="0.25">
      <c r="A98" s="13">
        <v>140.4</v>
      </c>
      <c r="B98" s="145">
        <f t="shared" si="52"/>
        <v>293.017</v>
      </c>
      <c r="C98" s="14">
        <v>5.56</v>
      </c>
      <c r="D98" s="15">
        <f t="shared" si="53"/>
        <v>25.25179856115108</v>
      </c>
      <c r="E98" s="16">
        <f t="shared" si="79"/>
        <v>1411.5755395683454</v>
      </c>
      <c r="F98" s="97"/>
      <c r="G98" s="13">
        <v>147.19999999999999</v>
      </c>
      <c r="H98" s="167">
        <f t="shared" si="54"/>
        <v>291.93700000000001</v>
      </c>
      <c r="I98" s="14">
        <v>6.64</v>
      </c>
      <c r="J98" s="15">
        <f t="shared" si="55"/>
        <v>22.168674698795179</v>
      </c>
      <c r="K98" s="16">
        <f t="shared" si="71"/>
        <v>1239.2289156626505</v>
      </c>
      <c r="L98" s="8"/>
      <c r="M98" s="13">
        <v>132</v>
      </c>
      <c r="N98" s="167">
        <f t="shared" si="56"/>
        <v>292.56700000000001</v>
      </c>
      <c r="O98" s="14">
        <v>6.01</v>
      </c>
      <c r="P98" s="15">
        <f t="shared" si="57"/>
        <v>21.963394342762065</v>
      </c>
      <c r="Q98" s="16">
        <f t="shared" si="80"/>
        <v>1227.7537437603994</v>
      </c>
      <c r="R98" s="8"/>
      <c r="S98" s="13">
        <v>140.30000000000001</v>
      </c>
      <c r="T98" s="167">
        <f t="shared" si="58"/>
        <v>292.09699999999998</v>
      </c>
      <c r="U98" s="14">
        <v>6.48</v>
      </c>
      <c r="V98" s="15">
        <f t="shared" si="59"/>
        <v>21.651234567901234</v>
      </c>
      <c r="W98" s="16">
        <f t="shared" si="73"/>
        <v>1210.304012345679</v>
      </c>
      <c r="X98" s="87"/>
      <c r="Y98" s="13">
        <v>142.6</v>
      </c>
      <c r="Z98" s="167">
        <f t="shared" si="60"/>
        <v>291.947</v>
      </c>
      <c r="AA98" s="14">
        <v>6.63</v>
      </c>
      <c r="AB98" s="15">
        <f t="shared" si="61"/>
        <v>21.508295625942683</v>
      </c>
      <c r="AC98" s="16">
        <f t="shared" si="81"/>
        <v>1202.313725490196</v>
      </c>
      <c r="AD98" s="8"/>
      <c r="AE98" s="13">
        <v>145.6</v>
      </c>
      <c r="AF98" s="167">
        <f t="shared" si="62"/>
        <v>291.72699999999998</v>
      </c>
      <c r="AG98" s="14">
        <v>6.85</v>
      </c>
      <c r="AH98" s="15">
        <f t="shared" si="63"/>
        <v>21.255474452554743</v>
      </c>
      <c r="AI98" s="16">
        <f t="shared" si="75"/>
        <v>1188.1810218978101</v>
      </c>
      <c r="AK98" s="13">
        <v>146.6</v>
      </c>
      <c r="AL98" s="167">
        <f t="shared" si="64"/>
        <v>291.40699999999998</v>
      </c>
      <c r="AM98" s="14">
        <v>7.17</v>
      </c>
      <c r="AN98" s="15">
        <f t="shared" si="65"/>
        <v>20.446304044630406</v>
      </c>
      <c r="AO98" s="16">
        <f t="shared" si="82"/>
        <v>1142.9483960948396</v>
      </c>
      <c r="AP98" s="8"/>
      <c r="AQ98" s="13">
        <v>135.1</v>
      </c>
      <c r="AR98" s="167">
        <f t="shared" si="66"/>
        <v>291.827</v>
      </c>
      <c r="AS98" s="14">
        <v>6.75</v>
      </c>
      <c r="AT98" s="15">
        <f t="shared" si="67"/>
        <v>20.014814814814812</v>
      </c>
      <c r="AU98" s="16">
        <f t="shared" si="77"/>
        <v>1118.8281481481479</v>
      </c>
      <c r="AV98" s="87"/>
      <c r="AW98" s="13">
        <v>141.69999999999999</v>
      </c>
      <c r="AX98" s="167">
        <f t="shared" si="68"/>
        <v>291.267</v>
      </c>
      <c r="AY98" s="14">
        <v>7.31</v>
      </c>
      <c r="AZ98" s="15">
        <f t="shared" si="69"/>
        <v>19.384404924760602</v>
      </c>
      <c r="BA98" s="16">
        <f t="shared" si="83"/>
        <v>1083.5882352941176</v>
      </c>
    </row>
    <row r="99" spans="1:53" x14ac:dyDescent="0.25">
      <c r="A99" s="13">
        <v>149.30000000000001</v>
      </c>
      <c r="B99" s="145">
        <f t="shared" si="52"/>
        <v>292.62700000000001</v>
      </c>
      <c r="C99" s="14">
        <v>5.95</v>
      </c>
      <c r="D99" s="15">
        <f t="shared" si="53"/>
        <v>25.092436974789916</v>
      </c>
      <c r="E99" s="16">
        <f t="shared" si="79"/>
        <v>1402.6672268907562</v>
      </c>
      <c r="F99" s="97"/>
      <c r="G99" s="13">
        <v>154.30000000000001</v>
      </c>
      <c r="H99" s="167">
        <f t="shared" si="54"/>
        <v>291.61700000000002</v>
      </c>
      <c r="I99" s="14">
        <v>6.96</v>
      </c>
      <c r="J99" s="15">
        <f t="shared" si="55"/>
        <v>22.169540229885058</v>
      </c>
      <c r="K99" s="16">
        <f t="shared" si="71"/>
        <v>1239.2772988505747</v>
      </c>
      <c r="L99" s="8"/>
      <c r="M99" s="13">
        <v>133.30000000000001</v>
      </c>
      <c r="N99" s="167">
        <f t="shared" si="56"/>
        <v>292.46699999999998</v>
      </c>
      <c r="O99" s="14">
        <v>6.11</v>
      </c>
      <c r="P99" s="15">
        <f t="shared" si="57"/>
        <v>21.816693944353521</v>
      </c>
      <c r="Q99" s="16">
        <f t="shared" si="80"/>
        <v>1219.5531914893618</v>
      </c>
      <c r="R99" s="8"/>
      <c r="S99" s="13">
        <v>149.1</v>
      </c>
      <c r="T99" s="167">
        <f t="shared" si="58"/>
        <v>291.697</v>
      </c>
      <c r="U99" s="14">
        <v>6.88</v>
      </c>
      <c r="V99" s="15">
        <f t="shared" si="59"/>
        <v>21.671511627906977</v>
      </c>
      <c r="W99" s="16">
        <f t="shared" si="73"/>
        <v>1211.4375</v>
      </c>
      <c r="X99" s="87"/>
      <c r="Y99" s="13">
        <v>150.5</v>
      </c>
      <c r="Z99" s="167">
        <f t="shared" si="60"/>
        <v>291.56700000000001</v>
      </c>
      <c r="AA99" s="14">
        <v>7.01</v>
      </c>
      <c r="AB99" s="15">
        <f t="shared" si="61"/>
        <v>21.469329529243939</v>
      </c>
      <c r="AC99" s="16">
        <f t="shared" si="81"/>
        <v>1200.1355206847361</v>
      </c>
      <c r="AD99" s="8"/>
      <c r="AE99" s="13">
        <v>152.69999999999999</v>
      </c>
      <c r="AF99" s="167">
        <f t="shared" si="62"/>
        <v>291.33699999999999</v>
      </c>
      <c r="AG99" s="14">
        <v>7.24</v>
      </c>
      <c r="AH99" s="15">
        <f t="shared" si="63"/>
        <v>21.091160220994475</v>
      </c>
      <c r="AI99" s="16">
        <f t="shared" si="75"/>
        <v>1178.9958563535911</v>
      </c>
      <c r="AK99" s="13">
        <v>153.19999999999999</v>
      </c>
      <c r="AL99" s="167">
        <f t="shared" si="64"/>
        <v>291.11700000000002</v>
      </c>
      <c r="AM99" s="14">
        <v>7.46</v>
      </c>
      <c r="AN99" s="15">
        <f t="shared" si="65"/>
        <v>20.536193029490615</v>
      </c>
      <c r="AO99" s="16">
        <f t="shared" si="82"/>
        <v>1147.9731903485253</v>
      </c>
      <c r="AP99" s="8"/>
      <c r="AQ99" s="13">
        <v>145.1</v>
      </c>
      <c r="AR99" s="167">
        <f t="shared" si="66"/>
        <v>291.28699999999998</v>
      </c>
      <c r="AS99" s="14">
        <v>7.29</v>
      </c>
      <c r="AT99" s="15">
        <f t="shared" si="67"/>
        <v>19.903978052126199</v>
      </c>
      <c r="AU99" s="16">
        <f t="shared" si="77"/>
        <v>1112.6323731138546</v>
      </c>
      <c r="AV99" s="87"/>
      <c r="AW99" s="13">
        <v>150.9</v>
      </c>
      <c r="AX99" s="167">
        <f t="shared" si="68"/>
        <v>290.827</v>
      </c>
      <c r="AY99" s="14">
        <v>7.75</v>
      </c>
      <c r="AZ99" s="15">
        <f t="shared" si="69"/>
        <v>19.470967741935485</v>
      </c>
      <c r="BA99" s="16">
        <f t="shared" si="83"/>
        <v>1088.4270967741936</v>
      </c>
    </row>
    <row r="100" spans="1:53" x14ac:dyDescent="0.25">
      <c r="A100" s="13">
        <v>154.6</v>
      </c>
      <c r="B100" s="145">
        <f t="shared" si="52"/>
        <v>292.36700000000002</v>
      </c>
      <c r="C100" s="14">
        <v>6.21</v>
      </c>
      <c r="D100" s="15">
        <f t="shared" si="53"/>
        <v>24.895330112721417</v>
      </c>
      <c r="E100" s="16">
        <f t="shared" si="79"/>
        <v>1391.6489533011272</v>
      </c>
      <c r="F100" s="97"/>
      <c r="G100" s="13">
        <v>156.30000000000001</v>
      </c>
      <c r="H100" s="167">
        <f t="shared" si="54"/>
        <v>291.52699999999999</v>
      </c>
      <c r="I100" s="14">
        <v>7.05</v>
      </c>
      <c r="J100" s="15">
        <f t="shared" si="55"/>
        <v>22.170212765957448</v>
      </c>
      <c r="K100" s="16">
        <f t="shared" si="71"/>
        <v>1239.3148936170212</v>
      </c>
      <c r="L100" s="8"/>
      <c r="M100" s="13">
        <v>155.5</v>
      </c>
      <c r="N100" s="167">
        <f t="shared" si="56"/>
        <v>291.53699999999998</v>
      </c>
      <c r="O100" s="14">
        <v>7.04</v>
      </c>
      <c r="P100" s="15">
        <f t="shared" si="57"/>
        <v>22.088068181818183</v>
      </c>
      <c r="Q100" s="16">
        <f t="shared" si="80"/>
        <v>1234.7230113636365</v>
      </c>
      <c r="R100" s="8"/>
      <c r="S100" s="13">
        <v>154.19999999999999</v>
      </c>
      <c r="T100" s="167">
        <f t="shared" si="58"/>
        <v>291.46699999999998</v>
      </c>
      <c r="U100" s="14">
        <v>7.11</v>
      </c>
      <c r="V100" s="15">
        <f t="shared" si="59"/>
        <v>21.687763713080166</v>
      </c>
      <c r="W100" s="16">
        <f t="shared" si="73"/>
        <v>1212.3459915611813</v>
      </c>
      <c r="X100" s="87"/>
      <c r="Y100" s="13">
        <v>155.1</v>
      </c>
      <c r="Z100" s="167">
        <f t="shared" si="60"/>
        <v>291.327</v>
      </c>
      <c r="AA100" s="14">
        <v>7.25</v>
      </c>
      <c r="AB100" s="15">
        <f t="shared" si="61"/>
        <v>21.393103448275863</v>
      </c>
      <c r="AC100" s="16">
        <f t="shared" si="81"/>
        <v>1195.8744827586206</v>
      </c>
      <c r="AD100" s="8"/>
      <c r="AE100" s="13">
        <v>155.9</v>
      </c>
      <c r="AF100" s="167">
        <f t="shared" si="62"/>
        <v>291.20699999999999</v>
      </c>
      <c r="AG100" s="14">
        <v>7.37</v>
      </c>
      <c r="AH100" s="15">
        <f t="shared" si="63"/>
        <v>21.153324287652648</v>
      </c>
      <c r="AI100" s="16">
        <f t="shared" si="75"/>
        <v>1182.470827679783</v>
      </c>
      <c r="AK100" s="13">
        <v>156.69999999999999</v>
      </c>
      <c r="AL100" s="167">
        <f t="shared" si="64"/>
        <v>290.98700000000002</v>
      </c>
      <c r="AM100" s="14">
        <v>7.59</v>
      </c>
      <c r="AN100" s="15">
        <f t="shared" si="65"/>
        <v>20.645586297760211</v>
      </c>
      <c r="AO100" s="16">
        <f t="shared" si="82"/>
        <v>1154.0882740447958</v>
      </c>
      <c r="AP100" s="8"/>
      <c r="AQ100" s="13">
        <v>151.80000000000001</v>
      </c>
      <c r="AR100" s="167">
        <f t="shared" si="66"/>
        <v>290.99700000000001</v>
      </c>
      <c r="AS100" s="14">
        <v>7.58</v>
      </c>
      <c r="AT100" s="15">
        <f t="shared" si="67"/>
        <v>20.026385224274406</v>
      </c>
      <c r="AU100" s="16">
        <f t="shared" si="77"/>
        <v>1119.4749340369392</v>
      </c>
      <c r="AV100" s="87"/>
      <c r="AW100" s="13">
        <v>155.80000000000001</v>
      </c>
      <c r="AX100" s="167">
        <f t="shared" si="68"/>
        <v>290.56700000000001</v>
      </c>
      <c r="AY100" s="14">
        <v>8.01</v>
      </c>
      <c r="AZ100" s="15">
        <f t="shared" si="69"/>
        <v>19.450686641697878</v>
      </c>
      <c r="BA100" s="16">
        <f t="shared" si="83"/>
        <v>1087.2933832709114</v>
      </c>
    </row>
    <row r="101" spans="1:53" x14ac:dyDescent="0.25">
      <c r="A101" s="13">
        <v>171.1</v>
      </c>
      <c r="B101" s="145">
        <f t="shared" si="52"/>
        <v>291.68700000000001</v>
      </c>
      <c r="C101" s="14">
        <v>6.89</v>
      </c>
      <c r="D101" s="15">
        <f t="shared" si="53"/>
        <v>24.833091436865022</v>
      </c>
      <c r="E101" s="16">
        <f t="shared" si="79"/>
        <v>1388.1698113207547</v>
      </c>
      <c r="F101" s="97"/>
      <c r="G101" s="13">
        <v>160</v>
      </c>
      <c r="H101" s="167">
        <f t="shared" si="54"/>
        <v>291.447</v>
      </c>
      <c r="I101" s="14">
        <v>7.13</v>
      </c>
      <c r="J101" s="15">
        <f t="shared" si="55"/>
        <v>22.44039270687237</v>
      </c>
      <c r="K101" s="16">
        <f t="shared" si="71"/>
        <v>1254.4179523141654</v>
      </c>
      <c r="L101" s="8"/>
      <c r="M101" s="13">
        <v>157.6</v>
      </c>
      <c r="N101" s="167">
        <f t="shared" si="56"/>
        <v>291.41699999999997</v>
      </c>
      <c r="O101" s="14">
        <v>7.16</v>
      </c>
      <c r="P101" s="15">
        <f t="shared" si="57"/>
        <v>22.011173184357542</v>
      </c>
      <c r="Q101" s="16">
        <f t="shared" si="80"/>
        <v>1230.4245810055866</v>
      </c>
      <c r="R101" s="8"/>
      <c r="S101" s="13">
        <v>156.69999999999999</v>
      </c>
      <c r="T101" s="167">
        <f t="shared" si="58"/>
        <v>291.35699999999997</v>
      </c>
      <c r="U101" s="14">
        <v>7.22</v>
      </c>
      <c r="V101" s="15">
        <f t="shared" si="59"/>
        <v>21.70360110803324</v>
      </c>
      <c r="W101" s="16">
        <f t="shared" si="73"/>
        <v>1213.2313019390581</v>
      </c>
      <c r="X101" s="87"/>
      <c r="Y101" s="13">
        <v>156.9</v>
      </c>
      <c r="Z101" s="167">
        <f t="shared" si="60"/>
        <v>291.24700000000001</v>
      </c>
      <c r="AA101" s="14">
        <v>7.33</v>
      </c>
      <c r="AB101" s="15">
        <f t="shared" si="61"/>
        <v>21.405184174624829</v>
      </c>
      <c r="AC101" s="16">
        <f t="shared" si="81"/>
        <v>1196.5497953615279</v>
      </c>
      <c r="AD101" s="8"/>
      <c r="AE101" s="13">
        <v>158</v>
      </c>
      <c r="AF101" s="167">
        <f t="shared" si="62"/>
        <v>291.08699999999999</v>
      </c>
      <c r="AG101" s="14">
        <v>7.49</v>
      </c>
      <c r="AH101" s="15">
        <f t="shared" si="63"/>
        <v>21.094793057409881</v>
      </c>
      <c r="AI101" s="16">
        <f t="shared" si="75"/>
        <v>1179.1989319092122</v>
      </c>
      <c r="AK101" s="13">
        <v>159</v>
      </c>
      <c r="AL101" s="167">
        <f t="shared" si="64"/>
        <v>290.83699999999999</v>
      </c>
      <c r="AM101" s="14">
        <v>7.74</v>
      </c>
      <c r="AN101" s="15">
        <f t="shared" si="65"/>
        <v>20.54263565891473</v>
      </c>
      <c r="AO101" s="16">
        <f t="shared" si="82"/>
        <v>1148.3333333333333</v>
      </c>
      <c r="AP101" s="8"/>
      <c r="AQ101" s="13">
        <v>167.2</v>
      </c>
      <c r="AR101" s="167">
        <f t="shared" si="66"/>
        <v>290.267</v>
      </c>
      <c r="AS101" s="14">
        <v>8.31</v>
      </c>
      <c r="AT101" s="15">
        <f t="shared" si="67"/>
        <v>20.120336943441632</v>
      </c>
      <c r="AU101" s="16">
        <f t="shared" si="77"/>
        <v>1124.7268351383873</v>
      </c>
      <c r="AV101" s="87"/>
      <c r="AW101" s="13">
        <v>157.19999999999999</v>
      </c>
      <c r="AX101" s="167">
        <f t="shared" si="68"/>
        <v>290.54700000000003</v>
      </c>
      <c r="AY101" s="14">
        <v>8.0299999999999994</v>
      </c>
      <c r="AZ101" s="15">
        <f t="shared" si="69"/>
        <v>19.576587795765878</v>
      </c>
      <c r="BA101" s="16">
        <f t="shared" si="83"/>
        <v>1094.3312577833126</v>
      </c>
    </row>
    <row r="102" spans="1:53" x14ac:dyDescent="0.25">
      <c r="A102" s="13">
        <v>177.8</v>
      </c>
      <c r="B102" s="145">
        <f t="shared" si="52"/>
        <v>291.43700000000001</v>
      </c>
      <c r="C102" s="14">
        <v>7.14</v>
      </c>
      <c r="D102" s="15">
        <f t="shared" si="53"/>
        <v>24.901960784313729</v>
      </c>
      <c r="E102" s="16">
        <f t="shared" si="79"/>
        <v>1392.0196078431375</v>
      </c>
      <c r="F102" s="97"/>
      <c r="G102" s="13">
        <v>168.3</v>
      </c>
      <c r="H102" s="167">
        <f t="shared" si="54"/>
        <v>290.99700000000001</v>
      </c>
      <c r="I102" s="14">
        <v>7.58</v>
      </c>
      <c r="J102" s="15">
        <f t="shared" si="55"/>
        <v>22.203166226912931</v>
      </c>
      <c r="K102" s="16">
        <f t="shared" si="71"/>
        <v>1241.1569920844329</v>
      </c>
      <c r="L102" s="8"/>
      <c r="M102" s="13">
        <v>164.4</v>
      </c>
      <c r="N102" s="167">
        <f t="shared" si="56"/>
        <v>291.12700000000001</v>
      </c>
      <c r="O102" s="14">
        <v>7.45</v>
      </c>
      <c r="P102" s="15">
        <f t="shared" si="57"/>
        <v>22.067114093959731</v>
      </c>
      <c r="Q102" s="16">
        <f t="shared" si="80"/>
        <v>1233.551677852349</v>
      </c>
      <c r="R102" s="8"/>
      <c r="S102" s="13">
        <v>160.9</v>
      </c>
      <c r="T102" s="167">
        <f t="shared" si="58"/>
        <v>291.14699999999999</v>
      </c>
      <c r="U102" s="14">
        <v>7.43</v>
      </c>
      <c r="V102" s="15">
        <f t="shared" si="59"/>
        <v>21.655450874831764</v>
      </c>
      <c r="W102" s="16">
        <f t="shared" si="73"/>
        <v>1210.5397039030956</v>
      </c>
      <c r="X102" s="87"/>
      <c r="Y102" s="13">
        <v>164.2</v>
      </c>
      <c r="Z102" s="167">
        <f t="shared" si="60"/>
        <v>290.90699999999998</v>
      </c>
      <c r="AA102" s="14">
        <v>7.67</v>
      </c>
      <c r="AB102" s="15">
        <f t="shared" si="61"/>
        <v>21.408083441981745</v>
      </c>
      <c r="AC102" s="16">
        <f t="shared" si="81"/>
        <v>1196.7118644067796</v>
      </c>
      <c r="AD102" s="8"/>
      <c r="AE102" s="13">
        <v>167.5</v>
      </c>
      <c r="AF102" s="167">
        <f t="shared" si="62"/>
        <v>290.637</v>
      </c>
      <c r="AG102" s="14">
        <v>7.94</v>
      </c>
      <c r="AH102" s="15">
        <f t="shared" si="63"/>
        <v>21.09571788413098</v>
      </c>
      <c r="AI102" s="16">
        <f t="shared" si="75"/>
        <v>1179.2506297229218</v>
      </c>
      <c r="AK102" s="13">
        <v>169.1</v>
      </c>
      <c r="AL102" s="167">
        <f t="shared" si="64"/>
        <v>290.39699999999999</v>
      </c>
      <c r="AM102" s="14">
        <v>8.18</v>
      </c>
      <c r="AN102" s="15">
        <f t="shared" si="65"/>
        <v>20.672371638141808</v>
      </c>
      <c r="AO102" s="16">
        <f t="shared" si="82"/>
        <v>1155.5855745721271</v>
      </c>
      <c r="AP102" s="8"/>
      <c r="AQ102" s="13">
        <v>175.3</v>
      </c>
      <c r="AR102" s="167">
        <f t="shared" si="66"/>
        <v>289.887</v>
      </c>
      <c r="AS102" s="14">
        <v>8.69</v>
      </c>
      <c r="AT102" s="15">
        <f t="shared" si="67"/>
        <v>20.172612197928657</v>
      </c>
      <c r="AU102" s="16">
        <f t="shared" si="77"/>
        <v>1127.6490218642118</v>
      </c>
      <c r="AV102" s="87"/>
      <c r="AW102" s="13">
        <v>179</v>
      </c>
      <c r="AX102" s="167">
        <f t="shared" si="68"/>
        <v>289.47699999999998</v>
      </c>
      <c r="AY102" s="14">
        <v>9.1</v>
      </c>
      <c r="AZ102" s="15">
        <f t="shared" si="69"/>
        <v>19.670329670329672</v>
      </c>
      <c r="BA102" s="16">
        <f t="shared" si="83"/>
        <v>1099.5714285714287</v>
      </c>
    </row>
    <row r="103" spans="1:53" x14ac:dyDescent="0.25">
      <c r="A103" s="13">
        <v>181</v>
      </c>
      <c r="B103" s="145">
        <f t="shared" si="52"/>
        <v>291.28699999999998</v>
      </c>
      <c r="C103" s="14">
        <v>7.29</v>
      </c>
      <c r="D103" s="15">
        <f t="shared" si="53"/>
        <v>24.828532235939644</v>
      </c>
      <c r="E103" s="16">
        <f t="shared" si="79"/>
        <v>1387.9149519890261</v>
      </c>
      <c r="F103" s="97"/>
      <c r="G103" s="13">
        <v>176.6</v>
      </c>
      <c r="H103" s="167">
        <f t="shared" si="54"/>
        <v>290.64699999999999</v>
      </c>
      <c r="I103" s="14">
        <v>7.93</v>
      </c>
      <c r="J103" s="15">
        <f t="shared" si="55"/>
        <v>22.269861286254731</v>
      </c>
      <c r="K103" s="16">
        <f t="shared" si="71"/>
        <v>1244.8852459016393</v>
      </c>
      <c r="L103" s="8"/>
      <c r="M103" s="13">
        <v>173.9</v>
      </c>
      <c r="N103" s="167">
        <f t="shared" si="56"/>
        <v>290.70699999999999</v>
      </c>
      <c r="O103" s="14">
        <v>7.87</v>
      </c>
      <c r="P103" s="15">
        <f t="shared" si="57"/>
        <v>22.096569250317664</v>
      </c>
      <c r="Q103" s="16">
        <f t="shared" si="80"/>
        <v>1235.1982210927574</v>
      </c>
      <c r="R103" s="8"/>
      <c r="S103" s="13">
        <v>171.8</v>
      </c>
      <c r="T103" s="167">
        <f t="shared" si="58"/>
        <v>290.64699999999999</v>
      </c>
      <c r="U103" s="14">
        <v>7.93</v>
      </c>
      <c r="V103" s="15">
        <f t="shared" si="59"/>
        <v>21.66456494325347</v>
      </c>
      <c r="W103" s="16">
        <f t="shared" si="73"/>
        <v>1211.049180327869</v>
      </c>
      <c r="X103" s="87"/>
      <c r="Y103" s="13">
        <v>173.4</v>
      </c>
      <c r="Z103" s="167">
        <f t="shared" si="60"/>
        <v>290.55700000000002</v>
      </c>
      <c r="AA103" s="14">
        <v>8.02</v>
      </c>
      <c r="AB103" s="15">
        <f t="shared" si="61"/>
        <v>21.620947630922696</v>
      </c>
      <c r="AC103" s="16">
        <f t="shared" si="81"/>
        <v>1208.6109725685787</v>
      </c>
      <c r="AD103" s="8"/>
      <c r="AE103" s="13">
        <v>182.5</v>
      </c>
      <c r="AF103" s="167">
        <f t="shared" si="62"/>
        <v>290.06700000000001</v>
      </c>
      <c r="AG103" s="14">
        <v>8.51</v>
      </c>
      <c r="AH103" s="15">
        <f t="shared" si="63"/>
        <v>21.445358401880142</v>
      </c>
      <c r="AI103" s="16">
        <f t="shared" si="75"/>
        <v>1198.7955346650999</v>
      </c>
      <c r="AK103" s="13">
        <v>177.1</v>
      </c>
      <c r="AL103" s="167">
        <f t="shared" si="64"/>
        <v>290.03699999999998</v>
      </c>
      <c r="AM103" s="14">
        <v>8.5399999999999991</v>
      </c>
      <c r="AN103" s="15">
        <f t="shared" si="65"/>
        <v>20.737704918032787</v>
      </c>
      <c r="AO103" s="16">
        <f t="shared" si="82"/>
        <v>1159.2377049180327</v>
      </c>
      <c r="AP103" s="8"/>
      <c r="AQ103" s="13">
        <v>180.6</v>
      </c>
      <c r="AR103" s="167">
        <f t="shared" si="66"/>
        <v>289.697</v>
      </c>
      <c r="AS103" s="14">
        <v>8.8800000000000008</v>
      </c>
      <c r="AT103" s="15">
        <f t="shared" si="67"/>
        <v>20.337837837837835</v>
      </c>
      <c r="AU103" s="16">
        <f t="shared" si="77"/>
        <v>1136.885135135135</v>
      </c>
      <c r="AV103" s="87"/>
      <c r="AW103" s="13">
        <v>181.6</v>
      </c>
      <c r="AX103" s="167">
        <f t="shared" si="68"/>
        <v>289.34699999999998</v>
      </c>
      <c r="AY103" s="14">
        <v>9.23</v>
      </c>
      <c r="AZ103" s="15">
        <f t="shared" si="69"/>
        <v>19.674972914409533</v>
      </c>
      <c r="BA103" s="16">
        <f t="shared" si="83"/>
        <v>1099.8309859154929</v>
      </c>
    </row>
    <row r="104" spans="1:53" x14ac:dyDescent="0.25">
      <c r="A104" s="13">
        <v>184.6</v>
      </c>
      <c r="B104" s="145">
        <f t="shared" si="52"/>
        <v>291.197</v>
      </c>
      <c r="C104" s="14">
        <v>7.38</v>
      </c>
      <c r="D104" s="15">
        <f t="shared" si="53"/>
        <v>25.013550135501355</v>
      </c>
      <c r="E104" s="16">
        <f t="shared" si="79"/>
        <v>1398.2574525745256</v>
      </c>
      <c r="F104" s="97"/>
      <c r="G104" s="13">
        <v>180</v>
      </c>
      <c r="H104" s="167">
        <f t="shared" si="54"/>
        <v>290.47699999999998</v>
      </c>
      <c r="I104" s="14">
        <v>8.1</v>
      </c>
      <c r="J104" s="15">
        <f t="shared" si="55"/>
        <v>22.222222222222221</v>
      </c>
      <c r="K104" s="16">
        <f t="shared" si="71"/>
        <v>1242.2222222222222</v>
      </c>
      <c r="L104" s="8"/>
      <c r="M104" s="13">
        <v>179</v>
      </c>
      <c r="N104" s="167">
        <f t="shared" si="56"/>
        <v>290.47699999999998</v>
      </c>
      <c r="O104" s="14">
        <v>8.1</v>
      </c>
      <c r="P104" s="15">
        <f t="shared" si="57"/>
        <v>22.098765432098766</v>
      </c>
      <c r="Q104" s="16">
        <f t="shared" si="80"/>
        <v>1235.320987654321</v>
      </c>
      <c r="R104" s="8"/>
      <c r="S104" s="13">
        <v>177.8</v>
      </c>
      <c r="T104" s="167">
        <f t="shared" si="58"/>
        <v>290.42700000000002</v>
      </c>
      <c r="U104" s="14">
        <v>8.15</v>
      </c>
      <c r="V104" s="15">
        <f t="shared" si="59"/>
        <v>21.815950920245399</v>
      </c>
      <c r="W104" s="16">
        <f t="shared" si="73"/>
        <v>1219.5116564417178</v>
      </c>
      <c r="X104" s="87"/>
      <c r="Y104" s="13">
        <v>186</v>
      </c>
      <c r="Z104" s="167">
        <f t="shared" si="60"/>
        <v>289.90699999999998</v>
      </c>
      <c r="AA104" s="14">
        <v>8.67</v>
      </c>
      <c r="AB104" s="15">
        <f t="shared" si="61"/>
        <v>21.453287197231834</v>
      </c>
      <c r="AC104" s="16">
        <f t="shared" si="81"/>
        <v>1199.2387543252594</v>
      </c>
      <c r="AD104" s="8"/>
      <c r="AE104" s="13">
        <v>190.5</v>
      </c>
      <c r="AF104" s="167">
        <f t="shared" si="62"/>
        <v>289.67700000000002</v>
      </c>
      <c r="AG104" s="14">
        <v>8.9</v>
      </c>
      <c r="AH104" s="15">
        <f t="shared" si="63"/>
        <v>21.40449438202247</v>
      </c>
      <c r="AI104" s="16">
        <f t="shared" si="75"/>
        <v>1196.511235955056</v>
      </c>
      <c r="AK104" s="13">
        <v>190.9</v>
      </c>
      <c r="AL104" s="167">
        <f t="shared" si="64"/>
        <v>289.36700000000002</v>
      </c>
      <c r="AM104" s="14">
        <v>9.2100000000000009</v>
      </c>
      <c r="AN104" s="15">
        <f t="shared" si="65"/>
        <v>20.727470141150921</v>
      </c>
      <c r="AO104" s="16">
        <f t="shared" si="82"/>
        <v>1158.6655808903365</v>
      </c>
      <c r="AP104" s="8"/>
      <c r="AQ104" s="13">
        <v>182.1</v>
      </c>
      <c r="AR104" s="167">
        <f t="shared" si="66"/>
        <v>289.55700000000002</v>
      </c>
      <c r="AS104" s="14">
        <v>9.02</v>
      </c>
      <c r="AT104" s="15">
        <f t="shared" si="67"/>
        <v>20.188470066518846</v>
      </c>
      <c r="AU104" s="16">
        <f t="shared" si="77"/>
        <v>1128.5354767184035</v>
      </c>
      <c r="AV104" s="87"/>
      <c r="AW104" s="13">
        <v>185</v>
      </c>
      <c r="AX104" s="167">
        <f t="shared" si="68"/>
        <v>289.21699999999998</v>
      </c>
      <c r="AY104" s="14">
        <v>9.36</v>
      </c>
      <c r="AZ104" s="15">
        <f t="shared" si="69"/>
        <v>19.764957264957268</v>
      </c>
      <c r="BA104" s="16">
        <f t="shared" si="83"/>
        <v>1104.8611111111113</v>
      </c>
    </row>
    <row r="105" spans="1:53" x14ac:dyDescent="0.25">
      <c r="A105" s="13">
        <v>192.5</v>
      </c>
      <c r="B105" s="145">
        <f t="shared" si="52"/>
        <v>290.73700000000002</v>
      </c>
      <c r="C105" s="14">
        <v>7.84</v>
      </c>
      <c r="D105" s="15">
        <f t="shared" si="53"/>
        <v>24.553571428571431</v>
      </c>
      <c r="E105" s="16">
        <f t="shared" si="79"/>
        <v>1372.5446428571429</v>
      </c>
      <c r="F105" s="97"/>
      <c r="G105" s="13">
        <v>199</v>
      </c>
      <c r="H105" s="167">
        <f t="shared" si="54"/>
        <v>289.62700000000001</v>
      </c>
      <c r="I105" s="14">
        <v>8.9499999999999993</v>
      </c>
      <c r="J105" s="15">
        <f t="shared" si="55"/>
        <v>22.234636871508382</v>
      </c>
      <c r="K105" s="16">
        <f t="shared" si="71"/>
        <v>1242.9162011173185</v>
      </c>
      <c r="L105" s="8"/>
      <c r="M105" s="13">
        <v>181.4</v>
      </c>
      <c r="N105" s="167">
        <f t="shared" si="56"/>
        <v>290.40699999999998</v>
      </c>
      <c r="O105" s="14">
        <v>8.17</v>
      </c>
      <c r="P105" s="15">
        <f t="shared" si="57"/>
        <v>22.203182374541004</v>
      </c>
      <c r="Q105" s="16">
        <f t="shared" si="80"/>
        <v>1241.1578947368421</v>
      </c>
      <c r="R105" s="8"/>
      <c r="S105" s="13">
        <v>193.7</v>
      </c>
      <c r="T105" s="167">
        <f t="shared" si="58"/>
        <v>289.66699999999997</v>
      </c>
      <c r="U105" s="14">
        <v>8.91</v>
      </c>
      <c r="V105" s="15">
        <f t="shared" si="59"/>
        <v>21.739618406285071</v>
      </c>
      <c r="W105" s="16">
        <f t="shared" si="73"/>
        <v>1215.2446689113356</v>
      </c>
      <c r="X105" s="87"/>
      <c r="Y105" s="13">
        <v>196.7</v>
      </c>
      <c r="Z105" s="167">
        <f t="shared" si="60"/>
        <v>289.447</v>
      </c>
      <c r="AA105" s="14">
        <v>9.1300000000000008</v>
      </c>
      <c r="AB105" s="15">
        <f t="shared" si="61"/>
        <v>21.544359255202625</v>
      </c>
      <c r="AC105" s="16">
        <f t="shared" si="81"/>
        <v>1204.3296823658268</v>
      </c>
      <c r="AD105" s="8"/>
      <c r="AE105" s="13">
        <v>199.5</v>
      </c>
      <c r="AF105" s="167">
        <f t="shared" si="62"/>
        <v>289.25700000000001</v>
      </c>
      <c r="AG105" s="14">
        <v>9.32</v>
      </c>
      <c r="AH105" s="15">
        <f t="shared" si="63"/>
        <v>21.405579399141629</v>
      </c>
      <c r="AI105" s="16">
        <f t="shared" si="75"/>
        <v>1196.571888412017</v>
      </c>
      <c r="AK105" s="13">
        <v>200.5</v>
      </c>
      <c r="AL105" s="167">
        <f t="shared" si="64"/>
        <v>289.03699999999998</v>
      </c>
      <c r="AM105" s="14">
        <v>9.5399999999999991</v>
      </c>
      <c r="AN105" s="15">
        <f t="shared" si="65"/>
        <v>21.016771488469605</v>
      </c>
      <c r="AO105" s="16">
        <f t="shared" si="82"/>
        <v>1174.8375262054508</v>
      </c>
      <c r="AP105" s="8"/>
      <c r="AQ105" s="13">
        <v>188.5</v>
      </c>
      <c r="AR105" s="167">
        <f t="shared" si="66"/>
        <v>289.25700000000001</v>
      </c>
      <c r="AS105" s="14">
        <v>9.32</v>
      </c>
      <c r="AT105" s="15">
        <f t="shared" si="67"/>
        <v>20.225321888412015</v>
      </c>
      <c r="AU105" s="16">
        <f t="shared" si="77"/>
        <v>1130.5954935622317</v>
      </c>
      <c r="AV105" s="87"/>
      <c r="AW105" s="13">
        <v>194.9</v>
      </c>
      <c r="AX105" s="167">
        <f t="shared" si="68"/>
        <v>288.71699999999998</v>
      </c>
      <c r="AY105" s="14">
        <v>9.86</v>
      </c>
      <c r="AZ105" s="15">
        <f t="shared" si="69"/>
        <v>19.766734279918865</v>
      </c>
      <c r="BA105" s="16">
        <f t="shared" si="83"/>
        <v>1104.9604462474645</v>
      </c>
    </row>
    <row r="106" spans="1:53" x14ac:dyDescent="0.25">
      <c r="A106" s="13">
        <v>200.8</v>
      </c>
      <c r="B106" s="145">
        <f t="shared" si="52"/>
        <v>290.447</v>
      </c>
      <c r="C106" s="14">
        <v>8.1300000000000008</v>
      </c>
      <c r="D106" s="15">
        <f t="shared" si="53"/>
        <v>24.698646986469864</v>
      </c>
      <c r="E106" s="16">
        <f t="shared" si="79"/>
        <v>1380.6543665436654</v>
      </c>
      <c r="F106" s="97"/>
      <c r="G106" s="13">
        <v>204.4</v>
      </c>
      <c r="H106" s="167">
        <f t="shared" si="54"/>
        <v>289.41699999999997</v>
      </c>
      <c r="I106" s="14">
        <v>9.16</v>
      </c>
      <c r="J106" s="15">
        <f t="shared" si="55"/>
        <v>22.314410480349345</v>
      </c>
      <c r="K106" s="16">
        <f t="shared" si="71"/>
        <v>1247.3755458515284</v>
      </c>
      <c r="L106" s="8"/>
      <c r="M106" s="13">
        <v>185.5</v>
      </c>
      <c r="N106" s="167">
        <f t="shared" si="56"/>
        <v>290.18700000000001</v>
      </c>
      <c r="O106" s="14">
        <v>8.39</v>
      </c>
      <c r="P106" s="15">
        <f t="shared" si="57"/>
        <v>22.109654350417163</v>
      </c>
      <c r="Q106" s="16">
        <f t="shared" si="80"/>
        <v>1235.9296781883193</v>
      </c>
      <c r="R106" s="8"/>
      <c r="S106" s="13">
        <v>201.7</v>
      </c>
      <c r="T106" s="167">
        <f t="shared" si="58"/>
        <v>289.33699999999999</v>
      </c>
      <c r="U106" s="14">
        <v>9.24</v>
      </c>
      <c r="V106" s="15">
        <f t="shared" si="59"/>
        <v>21.829004329004327</v>
      </c>
      <c r="W106" s="16">
        <f t="shared" si="73"/>
        <v>1220.2413419913419</v>
      </c>
      <c r="X106" s="87"/>
      <c r="Y106" s="13">
        <v>203.4</v>
      </c>
      <c r="Z106" s="167">
        <f t="shared" si="60"/>
        <v>289.20699999999999</v>
      </c>
      <c r="AA106" s="14">
        <v>9.3699999999999992</v>
      </c>
      <c r="AB106" s="15">
        <f t="shared" si="61"/>
        <v>21.70757737459979</v>
      </c>
      <c r="AC106" s="16">
        <f t="shared" si="81"/>
        <v>1213.4535752401282</v>
      </c>
      <c r="AD106" s="8"/>
      <c r="AE106" s="13">
        <v>204.8</v>
      </c>
      <c r="AF106" s="167">
        <f t="shared" si="62"/>
        <v>289.02699999999999</v>
      </c>
      <c r="AG106" s="14">
        <v>9.5500000000000007</v>
      </c>
      <c r="AH106" s="15">
        <f t="shared" si="63"/>
        <v>21.445026178010473</v>
      </c>
      <c r="AI106" s="16">
        <f t="shared" si="75"/>
        <v>1198.7769633507853</v>
      </c>
      <c r="AK106" s="13">
        <v>205.1</v>
      </c>
      <c r="AL106" s="167">
        <f t="shared" si="64"/>
        <v>288.827</v>
      </c>
      <c r="AM106" s="14">
        <v>9.75</v>
      </c>
      <c r="AN106" s="15">
        <f t="shared" si="65"/>
        <v>21.035897435897436</v>
      </c>
      <c r="AO106" s="16">
        <f t="shared" si="82"/>
        <v>1175.9066666666665</v>
      </c>
      <c r="AP106" s="8"/>
      <c r="AQ106" s="13">
        <v>198.1</v>
      </c>
      <c r="AR106" s="167">
        <f t="shared" si="66"/>
        <v>288.81700000000001</v>
      </c>
      <c r="AS106" s="14">
        <v>9.76</v>
      </c>
      <c r="AT106" s="15">
        <f t="shared" si="67"/>
        <v>20.297131147540984</v>
      </c>
      <c r="AU106" s="16">
        <f t="shared" si="77"/>
        <v>1134.609631147541</v>
      </c>
      <c r="AV106" s="87"/>
      <c r="AW106" s="13">
        <v>202.4</v>
      </c>
      <c r="AX106" s="167">
        <f t="shared" si="68"/>
        <v>288.39699999999999</v>
      </c>
      <c r="AY106" s="14">
        <v>10.18</v>
      </c>
      <c r="AZ106" s="15">
        <f t="shared" si="69"/>
        <v>19.882121807465619</v>
      </c>
      <c r="BA106" s="16">
        <f t="shared" si="83"/>
        <v>1111.4106090373282</v>
      </c>
    </row>
    <row r="107" spans="1:53" x14ac:dyDescent="0.25">
      <c r="A107" s="13">
        <v>205.1</v>
      </c>
      <c r="B107" s="145">
        <f t="shared" si="52"/>
        <v>290.22699999999998</v>
      </c>
      <c r="C107" s="14">
        <v>8.35</v>
      </c>
      <c r="D107" s="15">
        <f t="shared" si="53"/>
        <v>24.562874251497007</v>
      </c>
      <c r="E107" s="16">
        <f t="shared" si="79"/>
        <v>1373.0646706586826</v>
      </c>
      <c r="F107" s="97"/>
      <c r="G107" s="13">
        <v>206</v>
      </c>
      <c r="H107" s="167">
        <f t="shared" si="54"/>
        <v>289.33699999999999</v>
      </c>
      <c r="I107" s="14">
        <v>9.24</v>
      </c>
      <c r="J107" s="15">
        <f t="shared" si="55"/>
        <v>22.294372294372295</v>
      </c>
      <c r="K107" s="16">
        <f t="shared" si="71"/>
        <v>1246.2554112554112</v>
      </c>
      <c r="L107" s="8"/>
      <c r="M107" s="13">
        <v>195.8</v>
      </c>
      <c r="N107" s="167">
        <f t="shared" si="56"/>
        <v>289.71699999999998</v>
      </c>
      <c r="O107" s="14">
        <v>8.86</v>
      </c>
      <c r="P107" s="15">
        <f t="shared" si="57"/>
        <v>22.099322799097067</v>
      </c>
      <c r="Q107" s="16">
        <f t="shared" si="80"/>
        <v>1235.3521444695259</v>
      </c>
      <c r="R107" s="8"/>
      <c r="S107" s="13">
        <v>205.6</v>
      </c>
      <c r="T107" s="167">
        <f t="shared" si="58"/>
        <v>289.20699999999999</v>
      </c>
      <c r="U107" s="14">
        <v>9.3699999999999992</v>
      </c>
      <c r="V107" s="15">
        <f t="shared" si="59"/>
        <v>21.942369263607258</v>
      </c>
      <c r="W107" s="16">
        <f t="shared" si="73"/>
        <v>1226.5784418356457</v>
      </c>
      <c r="X107" s="87"/>
      <c r="Y107" s="13">
        <v>207</v>
      </c>
      <c r="Z107" s="167">
        <f t="shared" si="60"/>
        <v>289.09699999999998</v>
      </c>
      <c r="AA107" s="14">
        <v>9.48</v>
      </c>
      <c r="AB107" s="15">
        <f t="shared" si="61"/>
        <v>21.835443037974681</v>
      </c>
      <c r="AC107" s="16">
        <f t="shared" si="81"/>
        <v>1220.6012658227846</v>
      </c>
      <c r="AD107" s="8"/>
      <c r="AE107" s="13">
        <v>207.1</v>
      </c>
      <c r="AF107" s="167">
        <f t="shared" si="62"/>
        <v>288.91699999999997</v>
      </c>
      <c r="AG107" s="14">
        <v>9.66</v>
      </c>
      <c r="AH107" s="15">
        <f t="shared" si="63"/>
        <v>21.438923395445133</v>
      </c>
      <c r="AI107" s="16">
        <f t="shared" si="75"/>
        <v>1198.4358178053828</v>
      </c>
      <c r="AK107" s="13">
        <v>207.3</v>
      </c>
      <c r="AL107" s="167">
        <f t="shared" si="64"/>
        <v>288.67700000000002</v>
      </c>
      <c r="AM107" s="14">
        <v>9.9</v>
      </c>
      <c r="AN107" s="15">
        <f t="shared" si="65"/>
        <v>20.939393939393941</v>
      </c>
      <c r="AO107" s="16">
        <f t="shared" si="82"/>
        <v>1170.5121212121212</v>
      </c>
      <c r="AP107" s="8"/>
      <c r="AQ107" s="13">
        <v>204.4</v>
      </c>
      <c r="AR107" s="167">
        <f t="shared" si="66"/>
        <v>288.60699999999997</v>
      </c>
      <c r="AS107" s="14">
        <v>9.9700000000000006</v>
      </c>
      <c r="AT107" s="15">
        <f t="shared" si="67"/>
        <v>20.50150451354062</v>
      </c>
      <c r="AU107" s="16">
        <f t="shared" si="77"/>
        <v>1146.0341023069207</v>
      </c>
      <c r="AV107" s="87"/>
      <c r="AW107" s="13">
        <v>206.2</v>
      </c>
      <c r="AX107" s="167">
        <f t="shared" si="68"/>
        <v>288.18700000000001</v>
      </c>
      <c r="AY107" s="14">
        <v>10.39</v>
      </c>
      <c r="AZ107" s="15">
        <f t="shared" si="69"/>
        <v>19.846005774783443</v>
      </c>
      <c r="BA107" s="16">
        <f t="shared" si="83"/>
        <v>1109.3917228103944</v>
      </c>
    </row>
    <row r="108" spans="1:53" x14ac:dyDescent="0.25">
      <c r="A108" s="13">
        <v>207.9</v>
      </c>
      <c r="B108" s="145">
        <f t="shared" si="52"/>
        <v>290.077</v>
      </c>
      <c r="C108" s="14">
        <v>8.5</v>
      </c>
      <c r="D108" s="15">
        <f t="shared" si="53"/>
        <v>24.458823529411767</v>
      </c>
      <c r="E108" s="16">
        <f t="shared" si="79"/>
        <v>1367.2482352941176</v>
      </c>
      <c r="F108" s="97"/>
      <c r="G108" s="13">
        <v>211.9</v>
      </c>
      <c r="H108" s="167">
        <f t="shared" si="54"/>
        <v>288.95699999999999</v>
      </c>
      <c r="I108" s="14">
        <v>9.6199999999999992</v>
      </c>
      <c r="J108" s="15">
        <f t="shared" si="55"/>
        <v>22.027027027027028</v>
      </c>
      <c r="K108" s="16">
        <f t="shared" si="71"/>
        <v>1231.3108108108108</v>
      </c>
      <c r="L108" s="8"/>
      <c r="M108" s="13">
        <v>209.7</v>
      </c>
      <c r="N108" s="167">
        <f t="shared" si="56"/>
        <v>289.18700000000001</v>
      </c>
      <c r="O108" s="14">
        <v>9.39</v>
      </c>
      <c r="P108" s="15">
        <f t="shared" si="57"/>
        <v>22.332268370607025</v>
      </c>
      <c r="Q108" s="16">
        <f t="shared" si="80"/>
        <v>1248.3738019169327</v>
      </c>
      <c r="R108" s="8"/>
      <c r="S108" s="13">
        <v>207.3</v>
      </c>
      <c r="T108" s="167">
        <f t="shared" si="58"/>
        <v>289.10699999999997</v>
      </c>
      <c r="U108" s="14">
        <v>9.4700000000000006</v>
      </c>
      <c r="V108" s="15">
        <f t="shared" si="59"/>
        <v>21.890179514255543</v>
      </c>
      <c r="W108" s="16">
        <f t="shared" si="73"/>
        <v>1223.6610348468848</v>
      </c>
      <c r="X108" s="87"/>
      <c r="Y108" s="13">
        <v>211.1</v>
      </c>
      <c r="Z108" s="167">
        <f t="shared" si="60"/>
        <v>288.99700000000001</v>
      </c>
      <c r="AA108" s="14">
        <v>9.58</v>
      </c>
      <c r="AB108" s="15">
        <f t="shared" si="61"/>
        <v>22.035490605427974</v>
      </c>
      <c r="AC108" s="16">
        <f t="shared" si="81"/>
        <v>1231.7839248434236</v>
      </c>
      <c r="AD108" s="8"/>
      <c r="AE108" s="13">
        <v>210.8</v>
      </c>
      <c r="AF108" s="167">
        <f t="shared" si="62"/>
        <v>288.71699999999998</v>
      </c>
      <c r="AG108" s="14">
        <v>9.86</v>
      </c>
      <c r="AH108" s="15">
        <f t="shared" si="63"/>
        <v>21.379310344827587</v>
      </c>
      <c r="AI108" s="16">
        <f t="shared" si="75"/>
        <v>1195.1034482758621</v>
      </c>
      <c r="AK108" s="13">
        <v>212.2</v>
      </c>
      <c r="AL108" s="167">
        <f t="shared" si="64"/>
        <v>288.41699999999997</v>
      </c>
      <c r="AM108" s="14">
        <v>10.16</v>
      </c>
      <c r="AN108" s="15">
        <f t="shared" si="65"/>
        <v>20.885826771653541</v>
      </c>
      <c r="AO108" s="16">
        <f t="shared" si="82"/>
        <v>1167.517716535433</v>
      </c>
      <c r="AP108" s="8"/>
      <c r="AQ108" s="13">
        <v>207.2</v>
      </c>
      <c r="AR108" s="167">
        <f t="shared" si="66"/>
        <v>288.45699999999999</v>
      </c>
      <c r="AS108" s="14">
        <v>10.119999999999999</v>
      </c>
      <c r="AT108" s="15">
        <f t="shared" si="67"/>
        <v>20.474308300395258</v>
      </c>
      <c r="AU108" s="16">
        <f t="shared" si="77"/>
        <v>1144.513833992095</v>
      </c>
      <c r="AV108" s="87"/>
      <c r="AW108" s="13">
        <v>207.7</v>
      </c>
      <c r="AX108" s="167">
        <f t="shared" si="68"/>
        <v>288.137</v>
      </c>
      <c r="AY108" s="14">
        <v>10.44</v>
      </c>
      <c r="AZ108" s="15">
        <f t="shared" si="69"/>
        <v>19.89463601532567</v>
      </c>
      <c r="BA108" s="16">
        <f t="shared" si="83"/>
        <v>1112.110153256705</v>
      </c>
    </row>
    <row r="109" spans="1:53" x14ac:dyDescent="0.25">
      <c r="A109" s="13">
        <v>229.5</v>
      </c>
      <c r="B109" s="145">
        <f t="shared" si="52"/>
        <v>289.15699999999998</v>
      </c>
      <c r="C109" s="14">
        <v>9.42</v>
      </c>
      <c r="D109" s="15">
        <f t="shared" si="53"/>
        <v>24.363057324840764</v>
      </c>
      <c r="E109" s="16">
        <f t="shared" si="79"/>
        <v>1361.8949044585986</v>
      </c>
      <c r="F109" s="97"/>
      <c r="G109" s="13">
        <v>222.3</v>
      </c>
      <c r="H109" s="167">
        <f t="shared" si="54"/>
        <v>288.58699999999999</v>
      </c>
      <c r="I109" s="14">
        <v>9.99</v>
      </c>
      <c r="J109" s="15">
        <f t="shared" si="55"/>
        <v>22.252252252252251</v>
      </c>
      <c r="K109" s="16">
        <f t="shared" si="71"/>
        <v>1243.9009009009008</v>
      </c>
      <c r="L109" s="8"/>
      <c r="M109" s="13">
        <v>218.7</v>
      </c>
      <c r="N109" s="167">
        <f t="shared" si="56"/>
        <v>288.65699999999998</v>
      </c>
      <c r="O109" s="14">
        <v>9.92</v>
      </c>
      <c r="P109" s="15">
        <f t="shared" si="57"/>
        <v>22.046370967741936</v>
      </c>
      <c r="Q109" s="16">
        <f t="shared" si="80"/>
        <v>1232.3921370967741</v>
      </c>
      <c r="R109" s="8"/>
      <c r="S109" s="13">
        <v>215.9</v>
      </c>
      <c r="T109" s="167">
        <f t="shared" si="58"/>
        <v>288.68700000000001</v>
      </c>
      <c r="U109" s="14">
        <v>9.89</v>
      </c>
      <c r="V109" s="15">
        <f t="shared" si="59"/>
        <v>21.830131445904954</v>
      </c>
      <c r="W109" s="16">
        <f t="shared" si="73"/>
        <v>1220.3043478260868</v>
      </c>
      <c r="X109" s="87"/>
      <c r="Y109" s="13">
        <v>219.2</v>
      </c>
      <c r="Z109" s="167">
        <f t="shared" si="60"/>
        <v>288.50700000000001</v>
      </c>
      <c r="AA109" s="14">
        <v>10.07</v>
      </c>
      <c r="AB109" s="15">
        <f t="shared" si="61"/>
        <v>21.767626613704071</v>
      </c>
      <c r="AC109" s="16">
        <f t="shared" si="81"/>
        <v>1216.8103277060575</v>
      </c>
      <c r="AD109" s="8"/>
      <c r="AE109" s="13">
        <v>221.8</v>
      </c>
      <c r="AF109" s="167">
        <f t="shared" si="62"/>
        <v>288.23700000000002</v>
      </c>
      <c r="AG109" s="14">
        <v>10.34</v>
      </c>
      <c r="AH109" s="15">
        <f t="shared" si="63"/>
        <v>21.450676982591876</v>
      </c>
      <c r="AI109" s="16">
        <f t="shared" si="75"/>
        <v>1199.0928433268859</v>
      </c>
      <c r="AK109" s="13">
        <v>222.8</v>
      </c>
      <c r="AL109" s="167">
        <f t="shared" si="64"/>
        <v>287.96699999999998</v>
      </c>
      <c r="AM109" s="14">
        <v>10.61</v>
      </c>
      <c r="AN109" s="15">
        <f t="shared" si="65"/>
        <v>20.9990574929312</v>
      </c>
      <c r="AO109" s="16">
        <f t="shared" si="82"/>
        <v>1173.8473138548541</v>
      </c>
      <c r="AP109" s="8"/>
      <c r="AQ109" s="13">
        <v>228</v>
      </c>
      <c r="AR109" s="167">
        <f t="shared" si="66"/>
        <v>287.52699999999999</v>
      </c>
      <c r="AS109" s="14">
        <v>11.05</v>
      </c>
      <c r="AT109" s="15">
        <f t="shared" si="67"/>
        <v>20.633484162895925</v>
      </c>
      <c r="AU109" s="16">
        <f t="shared" si="77"/>
        <v>1153.4117647058822</v>
      </c>
      <c r="AV109" s="87"/>
      <c r="AW109" s="13">
        <v>216.9</v>
      </c>
      <c r="AX109" s="167">
        <f t="shared" si="68"/>
        <v>287.66699999999997</v>
      </c>
      <c r="AY109" s="14">
        <v>10.91</v>
      </c>
      <c r="AZ109" s="15">
        <f t="shared" si="69"/>
        <v>19.880843263061411</v>
      </c>
      <c r="BA109" s="16">
        <f t="shared" si="83"/>
        <v>1111.3391384051329</v>
      </c>
    </row>
    <row r="110" spans="1:53" x14ac:dyDescent="0.25">
      <c r="A110" s="13">
        <v>231.8</v>
      </c>
      <c r="B110" s="145">
        <f t="shared" si="52"/>
        <v>289.077</v>
      </c>
      <c r="C110" s="14">
        <v>9.5</v>
      </c>
      <c r="D110" s="15">
        <f t="shared" si="53"/>
        <v>24.400000000000002</v>
      </c>
      <c r="E110" s="16">
        <f t="shared" si="79"/>
        <v>1363.96</v>
      </c>
      <c r="F110" s="97"/>
      <c r="G110" s="13">
        <v>228.6</v>
      </c>
      <c r="H110" s="167">
        <f t="shared" si="54"/>
        <v>288.31700000000001</v>
      </c>
      <c r="I110" s="14">
        <v>10.26</v>
      </c>
      <c r="J110" s="15">
        <f t="shared" si="55"/>
        <v>22.280701754385966</v>
      </c>
      <c r="K110" s="16">
        <f t="shared" si="71"/>
        <v>1245.4912280701756</v>
      </c>
      <c r="L110" s="8"/>
      <c r="M110" s="13">
        <v>226.3</v>
      </c>
      <c r="N110" s="167">
        <f t="shared" si="56"/>
        <v>288.34699999999998</v>
      </c>
      <c r="O110" s="14">
        <v>10.23</v>
      </c>
      <c r="P110" s="15">
        <f t="shared" si="57"/>
        <v>22.121212121212121</v>
      </c>
      <c r="Q110" s="16">
        <f t="shared" si="80"/>
        <v>1236.5757575757575</v>
      </c>
      <c r="R110" s="8"/>
      <c r="S110" s="13">
        <v>224.8</v>
      </c>
      <c r="T110" s="167">
        <f t="shared" si="58"/>
        <v>288.29700000000003</v>
      </c>
      <c r="U110" s="14">
        <v>10.28</v>
      </c>
      <c r="V110" s="15">
        <f t="shared" si="59"/>
        <v>21.867704280155646</v>
      </c>
      <c r="W110" s="16">
        <f t="shared" si="73"/>
        <v>1222.4046692607005</v>
      </c>
      <c r="X110" s="87"/>
      <c r="Y110" s="13">
        <v>227.2</v>
      </c>
      <c r="Z110" s="167">
        <f t="shared" si="60"/>
        <v>288.18700000000001</v>
      </c>
      <c r="AA110" s="14">
        <v>10.39</v>
      </c>
      <c r="AB110" s="15">
        <f t="shared" si="61"/>
        <v>21.86717998075072</v>
      </c>
      <c r="AC110" s="16">
        <f t="shared" si="81"/>
        <v>1222.3753609239652</v>
      </c>
      <c r="AD110" s="8"/>
      <c r="AE110" s="13">
        <v>228.5</v>
      </c>
      <c r="AF110" s="167">
        <f t="shared" si="62"/>
        <v>288.017</v>
      </c>
      <c r="AG110" s="14">
        <v>10.56</v>
      </c>
      <c r="AH110" s="15">
        <f t="shared" si="63"/>
        <v>21.638257575757574</v>
      </c>
      <c r="AI110" s="16">
        <f t="shared" si="75"/>
        <v>1209.5785984848483</v>
      </c>
      <c r="AK110" s="13">
        <v>228.7</v>
      </c>
      <c r="AL110" s="167">
        <f t="shared" si="64"/>
        <v>287.75700000000001</v>
      </c>
      <c r="AM110" s="14">
        <v>10.82</v>
      </c>
      <c r="AN110" s="15">
        <f t="shared" si="65"/>
        <v>21.136783733826245</v>
      </c>
      <c r="AO110" s="16">
        <f t="shared" si="82"/>
        <v>1181.5462107208871</v>
      </c>
      <c r="AP110" s="8"/>
      <c r="AQ110" s="13">
        <v>231.3</v>
      </c>
      <c r="AR110" s="167">
        <f t="shared" si="66"/>
        <v>287.37700000000001</v>
      </c>
      <c r="AS110" s="14">
        <v>11.2</v>
      </c>
      <c r="AT110" s="15">
        <f t="shared" si="67"/>
        <v>20.651785714285715</v>
      </c>
      <c r="AU110" s="16">
        <f t="shared" si="77"/>
        <v>1154.4348214285715</v>
      </c>
      <c r="AV110" s="87"/>
      <c r="AW110" s="13">
        <v>233</v>
      </c>
      <c r="AX110" s="167">
        <f t="shared" si="68"/>
        <v>287.017</v>
      </c>
      <c r="AY110" s="14">
        <v>11.56</v>
      </c>
      <c r="AZ110" s="15">
        <f t="shared" si="69"/>
        <v>20.155709342560552</v>
      </c>
      <c r="BA110" s="16">
        <f t="shared" si="83"/>
        <v>1126.7041522491349</v>
      </c>
    </row>
    <row r="111" spans="1:53" x14ac:dyDescent="0.25">
      <c r="A111" s="13">
        <v>237.1</v>
      </c>
      <c r="B111" s="145">
        <f t="shared" si="52"/>
        <v>288.767</v>
      </c>
      <c r="C111" s="14">
        <v>9.81</v>
      </c>
      <c r="D111" s="15">
        <f t="shared" si="53"/>
        <v>24.169215086646279</v>
      </c>
      <c r="E111" s="16">
        <f t="shared" si="79"/>
        <v>1351.0591233435271</v>
      </c>
      <c r="F111" s="97"/>
      <c r="G111" s="13">
        <v>231.9</v>
      </c>
      <c r="H111" s="167">
        <f t="shared" si="54"/>
        <v>288.16699999999997</v>
      </c>
      <c r="I111" s="14">
        <v>10.41</v>
      </c>
      <c r="J111" s="15">
        <f t="shared" si="55"/>
        <v>22.276657060518733</v>
      </c>
      <c r="K111" s="16">
        <f t="shared" si="71"/>
        <v>1245.2651296829972</v>
      </c>
      <c r="L111" s="8"/>
      <c r="M111" s="13">
        <v>230.6</v>
      </c>
      <c r="N111" s="167">
        <f t="shared" si="56"/>
        <v>288.197</v>
      </c>
      <c r="O111" s="14">
        <v>10.38</v>
      </c>
      <c r="P111" s="15">
        <f t="shared" si="57"/>
        <v>22.215799614643544</v>
      </c>
      <c r="Q111" s="16">
        <f t="shared" si="80"/>
        <v>1241.8631984585741</v>
      </c>
      <c r="R111" s="8"/>
      <c r="S111" s="13">
        <v>230.1</v>
      </c>
      <c r="T111" s="167">
        <f t="shared" si="58"/>
        <v>288.06700000000001</v>
      </c>
      <c r="U111" s="14">
        <v>10.51</v>
      </c>
      <c r="V111" s="15">
        <f t="shared" si="59"/>
        <v>21.893434823977163</v>
      </c>
      <c r="W111" s="16">
        <f t="shared" si="73"/>
        <v>1223.8430066603235</v>
      </c>
      <c r="X111" s="87"/>
      <c r="Y111" s="13">
        <v>231.1</v>
      </c>
      <c r="Z111" s="167">
        <f t="shared" si="60"/>
        <v>287.99700000000001</v>
      </c>
      <c r="AA111" s="14">
        <v>10.58</v>
      </c>
      <c r="AB111" s="15">
        <f t="shared" si="61"/>
        <v>21.843100189035916</v>
      </c>
      <c r="AC111" s="16">
        <f t="shared" si="81"/>
        <v>1221.0293005671076</v>
      </c>
      <c r="AD111" s="8"/>
      <c r="AE111" s="13">
        <v>244.4</v>
      </c>
      <c r="AF111" s="167">
        <f t="shared" si="62"/>
        <v>287.24700000000001</v>
      </c>
      <c r="AG111" s="14">
        <v>11.33</v>
      </c>
      <c r="AH111" s="15">
        <f t="shared" si="63"/>
        <v>21.571050308914387</v>
      </c>
      <c r="AI111" s="16">
        <f t="shared" si="75"/>
        <v>1205.8217122683143</v>
      </c>
      <c r="AK111" s="13">
        <v>231.3</v>
      </c>
      <c r="AL111" s="167">
        <f t="shared" si="64"/>
        <v>287.59699999999998</v>
      </c>
      <c r="AM111" s="14">
        <v>10.98</v>
      </c>
      <c r="AN111" s="15">
        <f t="shared" si="65"/>
        <v>21.065573770491802</v>
      </c>
      <c r="AO111" s="16">
        <f t="shared" si="82"/>
        <v>1177.5655737704917</v>
      </c>
      <c r="AP111" s="8"/>
      <c r="AQ111" s="13">
        <v>235</v>
      </c>
      <c r="AR111" s="167">
        <f t="shared" si="66"/>
        <v>287.29700000000003</v>
      </c>
      <c r="AS111" s="14">
        <v>11.28</v>
      </c>
      <c r="AT111" s="15">
        <f t="shared" si="67"/>
        <v>20.833333333333336</v>
      </c>
      <c r="AU111" s="16">
        <f t="shared" si="77"/>
        <v>1164.5833333333335</v>
      </c>
      <c r="AV111" s="87"/>
      <c r="AW111" s="13">
        <v>238.2</v>
      </c>
      <c r="AX111" s="167">
        <f t="shared" si="68"/>
        <v>286.637</v>
      </c>
      <c r="AY111" s="14">
        <v>11.94</v>
      </c>
      <c r="AZ111" s="15">
        <f t="shared" si="69"/>
        <v>19.949748743718594</v>
      </c>
      <c r="BA111" s="16">
        <f t="shared" si="83"/>
        <v>1115.1909547738694</v>
      </c>
    </row>
    <row r="112" spans="1:53" x14ac:dyDescent="0.25">
      <c r="A112" s="13">
        <v>247.5</v>
      </c>
      <c r="B112" s="145">
        <f t="shared" si="52"/>
        <v>288.33699999999999</v>
      </c>
      <c r="C112" s="14">
        <v>10.24</v>
      </c>
      <c r="D112" s="15">
        <f t="shared" si="53"/>
        <v>24.169921875</v>
      </c>
      <c r="E112" s="16">
        <f t="shared" si="79"/>
        <v>1351.0986328125</v>
      </c>
      <c r="F112" s="97"/>
      <c r="G112" s="13">
        <v>234.3</v>
      </c>
      <c r="H112" s="167">
        <f t="shared" si="54"/>
        <v>287.96699999999998</v>
      </c>
      <c r="I112" s="14">
        <v>10.61</v>
      </c>
      <c r="J112" s="15">
        <f t="shared" si="55"/>
        <v>22.082940622054668</v>
      </c>
      <c r="K112" s="16">
        <f t="shared" si="71"/>
        <v>1234.436380772856</v>
      </c>
      <c r="L112" s="8"/>
      <c r="M112" s="13">
        <v>232.7</v>
      </c>
      <c r="N112" s="167">
        <f t="shared" si="56"/>
        <v>288.09699999999998</v>
      </c>
      <c r="O112" s="14">
        <v>10.48</v>
      </c>
      <c r="P112" s="15">
        <f t="shared" si="57"/>
        <v>22.204198473282442</v>
      </c>
      <c r="Q112" s="16">
        <f t="shared" si="80"/>
        <v>1241.2146946564885</v>
      </c>
      <c r="R112" s="8"/>
      <c r="S112" s="13">
        <v>232</v>
      </c>
      <c r="T112" s="167">
        <f t="shared" si="58"/>
        <v>287.96699999999998</v>
      </c>
      <c r="U112" s="14">
        <v>10.61</v>
      </c>
      <c r="V112" s="15">
        <f t="shared" si="59"/>
        <v>21.866163996229972</v>
      </c>
      <c r="W112" s="16">
        <f t="shared" si="73"/>
        <v>1222.3185673892553</v>
      </c>
      <c r="X112" s="87"/>
      <c r="Y112" s="13">
        <v>249.7</v>
      </c>
      <c r="Z112" s="167">
        <f t="shared" si="60"/>
        <v>287.11700000000002</v>
      </c>
      <c r="AA112" s="14">
        <v>11.46</v>
      </c>
      <c r="AB112" s="15">
        <f t="shared" si="61"/>
        <v>21.788830715532285</v>
      </c>
      <c r="AC112" s="16">
        <f t="shared" si="81"/>
        <v>1217.9956369982547</v>
      </c>
      <c r="AD112" s="8"/>
      <c r="AE112" s="13">
        <v>252.1</v>
      </c>
      <c r="AF112" s="167">
        <f t="shared" si="62"/>
        <v>286.92700000000002</v>
      </c>
      <c r="AG112" s="14">
        <v>11.65</v>
      </c>
      <c r="AH112" s="15">
        <f t="shared" si="63"/>
        <v>21.639484978540771</v>
      </c>
      <c r="AI112" s="16">
        <f t="shared" si="75"/>
        <v>1209.6472103004292</v>
      </c>
      <c r="AK112" s="13">
        <v>252.5</v>
      </c>
      <c r="AL112" s="167">
        <f t="shared" si="64"/>
        <v>286.64699999999999</v>
      </c>
      <c r="AM112" s="14">
        <v>11.93</v>
      </c>
      <c r="AN112" s="15">
        <f t="shared" si="65"/>
        <v>21.165129924559935</v>
      </c>
      <c r="AO112" s="16">
        <f t="shared" si="82"/>
        <v>1183.1307627829003</v>
      </c>
      <c r="AP112" s="8"/>
      <c r="AQ112" s="13">
        <v>242.7</v>
      </c>
      <c r="AR112" s="167">
        <f t="shared" si="66"/>
        <v>286.767</v>
      </c>
      <c r="AS112" s="14">
        <v>11.81</v>
      </c>
      <c r="AT112" s="15">
        <f t="shared" si="67"/>
        <v>20.550381033022859</v>
      </c>
      <c r="AU112" s="16">
        <f t="shared" si="77"/>
        <v>1148.7662997459777</v>
      </c>
      <c r="AV112" s="87"/>
      <c r="AW112" s="13">
        <v>248.5</v>
      </c>
      <c r="AX112" s="167">
        <f t="shared" si="68"/>
        <v>286.197</v>
      </c>
      <c r="AY112" s="14">
        <v>12.38</v>
      </c>
      <c r="AZ112" s="15">
        <f t="shared" si="69"/>
        <v>20.072697899838449</v>
      </c>
      <c r="BA112" s="16">
        <f t="shared" si="83"/>
        <v>1122.0638126009692</v>
      </c>
    </row>
    <row r="113" spans="1:53" x14ac:dyDescent="0.25">
      <c r="A113" s="13">
        <v>254</v>
      </c>
      <c r="B113" s="145">
        <f t="shared" si="52"/>
        <v>288.11700000000002</v>
      </c>
      <c r="C113" s="14">
        <v>10.46</v>
      </c>
      <c r="D113" s="15">
        <f t="shared" si="53"/>
        <v>24.282982791586996</v>
      </c>
      <c r="E113" s="16">
        <f t="shared" si="79"/>
        <v>1357.4187380497131</v>
      </c>
      <c r="F113" s="97"/>
      <c r="G113" s="13">
        <v>256.5</v>
      </c>
      <c r="H113" s="167">
        <f t="shared" si="54"/>
        <v>287.077</v>
      </c>
      <c r="I113" s="14">
        <v>11.5</v>
      </c>
      <c r="J113" s="15">
        <f t="shared" si="55"/>
        <v>22.304347826086957</v>
      </c>
      <c r="K113" s="16">
        <f t="shared" si="71"/>
        <v>1246.8130434782609</v>
      </c>
      <c r="L113" s="8"/>
      <c r="M113" s="13">
        <v>240.6</v>
      </c>
      <c r="N113" s="167">
        <f t="shared" si="56"/>
        <v>287.64699999999999</v>
      </c>
      <c r="O113" s="14">
        <v>10.93</v>
      </c>
      <c r="P113" s="15">
        <f t="shared" si="57"/>
        <v>22.0128087831656</v>
      </c>
      <c r="Q113" s="16">
        <f t="shared" si="80"/>
        <v>1230.516010978957</v>
      </c>
      <c r="R113" s="8"/>
      <c r="S113" s="13">
        <v>254</v>
      </c>
      <c r="T113" s="167">
        <f t="shared" si="58"/>
        <v>286.99700000000001</v>
      </c>
      <c r="U113" s="14">
        <v>11.58</v>
      </c>
      <c r="V113" s="15">
        <f t="shared" si="59"/>
        <v>21.934369602763386</v>
      </c>
      <c r="W113" s="16">
        <f t="shared" si="73"/>
        <v>1226.1312607944733</v>
      </c>
      <c r="X113" s="87"/>
      <c r="Y113" s="13">
        <v>254.7</v>
      </c>
      <c r="Z113" s="167">
        <f t="shared" si="60"/>
        <v>286.93700000000001</v>
      </c>
      <c r="AA113" s="14">
        <v>11.64</v>
      </c>
      <c r="AB113" s="15">
        <f t="shared" si="61"/>
        <v>21.881443298969071</v>
      </c>
      <c r="AC113" s="16">
        <f t="shared" si="81"/>
        <v>1223.1726804123709</v>
      </c>
      <c r="AD113" s="8"/>
      <c r="AE113" s="13">
        <v>255.8</v>
      </c>
      <c r="AF113" s="167">
        <f t="shared" si="62"/>
        <v>286.79700000000003</v>
      </c>
      <c r="AG113" s="14">
        <v>11.78</v>
      </c>
      <c r="AH113" s="15">
        <f t="shared" si="63"/>
        <v>21.71477079796265</v>
      </c>
      <c r="AI113" s="16">
        <f t="shared" si="75"/>
        <v>1213.855687606112</v>
      </c>
      <c r="AK113" s="13">
        <v>256.39999999999998</v>
      </c>
      <c r="AL113" s="167">
        <f t="shared" si="64"/>
        <v>286.50700000000001</v>
      </c>
      <c r="AM113" s="14">
        <v>12.07</v>
      </c>
      <c r="AN113" s="15">
        <f t="shared" si="65"/>
        <v>21.242750621375308</v>
      </c>
      <c r="AO113" s="16">
        <f t="shared" si="82"/>
        <v>1187.4697597348797</v>
      </c>
      <c r="AP113" s="8"/>
      <c r="AQ113" s="13">
        <v>251.5</v>
      </c>
      <c r="AR113" s="167">
        <f t="shared" si="66"/>
        <v>286.43700000000001</v>
      </c>
      <c r="AS113" s="14">
        <v>12.14</v>
      </c>
      <c r="AT113" s="15">
        <f t="shared" si="67"/>
        <v>20.716639209225701</v>
      </c>
      <c r="AU113" s="16">
        <f t="shared" si="77"/>
        <v>1158.0601317957166</v>
      </c>
      <c r="AV113" s="87"/>
      <c r="AW113" s="13">
        <v>254.3</v>
      </c>
      <c r="AX113" s="167">
        <f t="shared" si="68"/>
        <v>285.97699999999998</v>
      </c>
      <c r="AY113" s="14">
        <v>12.6</v>
      </c>
      <c r="AZ113" s="15">
        <f t="shared" si="69"/>
        <v>20.182539682539684</v>
      </c>
      <c r="BA113" s="16">
        <f t="shared" si="83"/>
        <v>1128.2039682539682</v>
      </c>
    </row>
    <row r="114" spans="1:53" x14ac:dyDescent="0.25">
      <c r="A114" s="13">
        <v>256.8</v>
      </c>
      <c r="B114" s="145">
        <f t="shared" si="52"/>
        <v>287.96699999999998</v>
      </c>
      <c r="C114" s="14">
        <v>10.61</v>
      </c>
      <c r="D114" s="15">
        <f t="shared" si="53"/>
        <v>24.203581526861456</v>
      </c>
      <c r="E114" s="16">
        <f t="shared" si="79"/>
        <v>1352.9802073515552</v>
      </c>
      <c r="F114" s="97"/>
      <c r="G114" s="13">
        <v>261.60000000000002</v>
      </c>
      <c r="H114" s="167">
        <f t="shared" si="54"/>
        <v>287.017</v>
      </c>
      <c r="I114" s="14">
        <v>11.56</v>
      </c>
      <c r="J114" s="15">
        <f t="shared" si="55"/>
        <v>22.629757785467127</v>
      </c>
      <c r="K114" s="16">
        <f t="shared" si="71"/>
        <v>1265.0034602076123</v>
      </c>
      <c r="L114" s="8"/>
      <c r="M114" s="13">
        <v>250.1</v>
      </c>
      <c r="N114" s="167">
        <f t="shared" si="56"/>
        <v>287.267</v>
      </c>
      <c r="O114" s="14">
        <v>11.31</v>
      </c>
      <c r="P114" s="15">
        <f t="shared" si="57"/>
        <v>22.113174182139698</v>
      </c>
      <c r="Q114" s="16">
        <f t="shared" si="80"/>
        <v>1236.1264367816091</v>
      </c>
      <c r="R114" s="8"/>
      <c r="S114" s="13">
        <v>256.60000000000002</v>
      </c>
      <c r="T114" s="167">
        <f t="shared" si="58"/>
        <v>286.86700000000002</v>
      </c>
      <c r="U114" s="14">
        <v>11.71</v>
      </c>
      <c r="V114" s="15">
        <f t="shared" si="59"/>
        <v>21.912894961571308</v>
      </c>
      <c r="W114" s="16">
        <f t="shared" si="73"/>
        <v>1224.930828351836</v>
      </c>
      <c r="X114" s="87"/>
      <c r="Y114" s="13">
        <v>257.5</v>
      </c>
      <c r="Z114" s="167">
        <f t="shared" si="60"/>
        <v>286.827</v>
      </c>
      <c r="AA114" s="14">
        <v>11.75</v>
      </c>
      <c r="AB114" s="15">
        <f t="shared" si="61"/>
        <v>21.914893617021278</v>
      </c>
      <c r="AC114" s="16">
        <f t="shared" si="81"/>
        <v>1225.0425531914893</v>
      </c>
      <c r="AD114" s="8"/>
      <c r="AE114" s="13">
        <v>257.60000000000002</v>
      </c>
      <c r="AF114" s="167">
        <f t="shared" si="62"/>
        <v>286.64699999999999</v>
      </c>
      <c r="AG114" s="14">
        <v>11.93</v>
      </c>
      <c r="AH114" s="15">
        <f t="shared" si="63"/>
        <v>21.59262363788768</v>
      </c>
      <c r="AI114" s="16">
        <f t="shared" si="75"/>
        <v>1207.0276613579213</v>
      </c>
      <c r="AK114" s="13">
        <v>258.8</v>
      </c>
      <c r="AL114" s="167">
        <f t="shared" si="64"/>
        <v>286.447</v>
      </c>
      <c r="AM114" s="14">
        <v>12.13</v>
      </c>
      <c r="AN114" s="15">
        <f t="shared" si="65"/>
        <v>21.335531739488871</v>
      </c>
      <c r="AO114" s="16">
        <f t="shared" si="82"/>
        <v>1192.656224237428</v>
      </c>
      <c r="AP114" s="8"/>
      <c r="AQ114" s="13">
        <v>255.8</v>
      </c>
      <c r="AR114" s="167">
        <f t="shared" si="66"/>
        <v>286.23700000000002</v>
      </c>
      <c r="AS114" s="14">
        <v>12.34</v>
      </c>
      <c r="AT114" s="15">
        <f t="shared" si="67"/>
        <v>20.72933549432739</v>
      </c>
      <c r="AU114" s="16">
        <f t="shared" si="77"/>
        <v>1158.7698541329012</v>
      </c>
      <c r="AV114" s="87"/>
      <c r="AW114" s="13">
        <v>256.8</v>
      </c>
      <c r="AX114" s="167">
        <f t="shared" si="68"/>
        <v>285.89699999999999</v>
      </c>
      <c r="AY114" s="14">
        <v>12.68</v>
      </c>
      <c r="AZ114" s="15">
        <f t="shared" si="69"/>
        <v>20.252365930599371</v>
      </c>
      <c r="BA114" s="16">
        <f t="shared" si="83"/>
        <v>1132.1072555205049</v>
      </c>
    </row>
    <row r="115" spans="1:53" x14ac:dyDescent="0.25">
      <c r="A115" s="13">
        <v>259</v>
      </c>
      <c r="B115" s="145">
        <f t="shared" si="52"/>
        <v>287.75700000000001</v>
      </c>
      <c r="C115" s="14">
        <v>10.82</v>
      </c>
      <c r="D115" s="15">
        <f t="shared" si="53"/>
        <v>23.937153419593344</v>
      </c>
      <c r="E115" s="16">
        <f t="shared" si="79"/>
        <v>1338.0868761552679</v>
      </c>
      <c r="F115" s="97"/>
      <c r="G115" s="13">
        <v>268</v>
      </c>
      <c r="H115" s="167">
        <f t="shared" si="54"/>
        <v>286.50700000000001</v>
      </c>
      <c r="I115" s="14">
        <v>12.07</v>
      </c>
      <c r="J115" s="15">
        <f t="shared" si="55"/>
        <v>22.203811101905551</v>
      </c>
      <c r="K115" s="16">
        <f t="shared" si="71"/>
        <v>1241.1930405965202</v>
      </c>
      <c r="L115" s="8"/>
      <c r="M115" s="13">
        <v>254.9</v>
      </c>
      <c r="N115" s="167">
        <f t="shared" si="56"/>
        <v>287.077</v>
      </c>
      <c r="O115" s="14">
        <v>11.5</v>
      </c>
      <c r="P115" s="15">
        <f t="shared" si="57"/>
        <v>22.165217391304349</v>
      </c>
      <c r="Q115" s="16">
        <f t="shared" si="80"/>
        <v>1239.0356521739131</v>
      </c>
      <c r="R115" s="8"/>
      <c r="S115" s="13">
        <v>260</v>
      </c>
      <c r="T115" s="167">
        <f t="shared" si="58"/>
        <v>286.67700000000002</v>
      </c>
      <c r="U115" s="14">
        <v>11.9</v>
      </c>
      <c r="V115" s="15">
        <f t="shared" si="59"/>
        <v>21.84873949579832</v>
      </c>
      <c r="W115" s="16">
        <f t="shared" si="73"/>
        <v>1221.3445378151262</v>
      </c>
      <c r="X115" s="87"/>
      <c r="Y115" s="13">
        <v>262.39999999999998</v>
      </c>
      <c r="Z115" s="167">
        <f t="shared" si="60"/>
        <v>286.517</v>
      </c>
      <c r="AA115" s="14">
        <v>12.06</v>
      </c>
      <c r="AB115" s="15">
        <f t="shared" si="61"/>
        <v>21.757877280265337</v>
      </c>
      <c r="AC115" s="16">
        <f t="shared" si="81"/>
        <v>1216.2653399668322</v>
      </c>
      <c r="AD115" s="8"/>
      <c r="AE115" s="13">
        <v>265.5</v>
      </c>
      <c r="AF115" s="167">
        <f t="shared" si="62"/>
        <v>286.24700000000001</v>
      </c>
      <c r="AG115" s="14">
        <v>12.33</v>
      </c>
      <c r="AH115" s="15">
        <f t="shared" si="63"/>
        <v>21.532846715328468</v>
      </c>
      <c r="AI115" s="16">
        <f t="shared" si="75"/>
        <v>1203.6861313868612</v>
      </c>
      <c r="AK115" s="13">
        <v>267.10000000000002</v>
      </c>
      <c r="AL115" s="167">
        <f t="shared" si="64"/>
        <v>285.947</v>
      </c>
      <c r="AM115" s="14">
        <v>12.63</v>
      </c>
      <c r="AN115" s="15">
        <f t="shared" si="65"/>
        <v>21.148060174188441</v>
      </c>
      <c r="AO115" s="16">
        <f t="shared" si="82"/>
        <v>1182.1765637371338</v>
      </c>
      <c r="AP115" s="8"/>
      <c r="AQ115" s="13">
        <v>257.3</v>
      </c>
      <c r="AR115" s="167">
        <f t="shared" si="66"/>
        <v>286.137</v>
      </c>
      <c r="AS115" s="14">
        <v>12.44</v>
      </c>
      <c r="AT115" s="15">
        <f t="shared" si="67"/>
        <v>20.683279742765276</v>
      </c>
      <c r="AU115" s="16">
        <f t="shared" si="77"/>
        <v>1156.1953376205788</v>
      </c>
      <c r="AV115" s="87"/>
      <c r="AW115" s="13">
        <v>259.89999999999998</v>
      </c>
      <c r="AX115" s="167">
        <f t="shared" si="68"/>
        <v>285.637</v>
      </c>
      <c r="AY115" s="14">
        <v>12.94</v>
      </c>
      <c r="AZ115" s="15">
        <f t="shared" si="69"/>
        <v>20.08500772797527</v>
      </c>
      <c r="BA115" s="16">
        <f t="shared" si="83"/>
        <v>1122.7519319938176</v>
      </c>
    </row>
    <row r="116" spans="1:53" x14ac:dyDescent="0.25">
      <c r="A116" s="13">
        <v>269.7</v>
      </c>
      <c r="B116" s="145">
        <f t="shared" si="52"/>
        <v>287.267</v>
      </c>
      <c r="C116" s="14">
        <v>11.31</v>
      </c>
      <c r="D116" s="15">
        <f t="shared" si="53"/>
        <v>23.846153846153843</v>
      </c>
      <c r="E116" s="16">
        <f t="shared" si="79"/>
        <v>1332.9999999999998</v>
      </c>
      <c r="F116" s="97"/>
      <c r="G116" s="13">
        <v>276.3</v>
      </c>
      <c r="H116" s="167">
        <f t="shared" si="54"/>
        <v>286.15699999999998</v>
      </c>
      <c r="I116" s="14">
        <v>12.42</v>
      </c>
      <c r="J116" s="15">
        <f t="shared" si="55"/>
        <v>22.246376811594203</v>
      </c>
      <c r="K116" s="16">
        <f t="shared" si="71"/>
        <v>1243.572463768116</v>
      </c>
      <c r="L116" s="8"/>
      <c r="M116" s="13">
        <v>272.8</v>
      </c>
      <c r="N116" s="167">
        <f t="shared" si="56"/>
        <v>286.21699999999998</v>
      </c>
      <c r="O116" s="14">
        <v>12.36</v>
      </c>
      <c r="P116" s="15">
        <f t="shared" si="57"/>
        <v>22.071197411003237</v>
      </c>
      <c r="Q116" s="16">
        <f t="shared" si="80"/>
        <v>1233.7799352750808</v>
      </c>
      <c r="R116" s="8"/>
      <c r="S116" s="13">
        <v>270.2</v>
      </c>
      <c r="T116" s="167">
        <f t="shared" si="58"/>
        <v>286.21699999999998</v>
      </c>
      <c r="U116" s="14">
        <v>12.36</v>
      </c>
      <c r="V116" s="15">
        <f t="shared" si="59"/>
        <v>21.860841423948219</v>
      </c>
      <c r="W116" s="16">
        <f t="shared" si="73"/>
        <v>1222.0210355987053</v>
      </c>
      <c r="X116" s="87"/>
      <c r="Y116" s="13">
        <v>272.7</v>
      </c>
      <c r="Z116" s="167">
        <f t="shared" si="60"/>
        <v>286.11700000000002</v>
      </c>
      <c r="AA116" s="14">
        <v>12.46</v>
      </c>
      <c r="AB116" s="15">
        <f t="shared" si="61"/>
        <v>21.886035313001603</v>
      </c>
      <c r="AC116" s="16">
        <f t="shared" si="81"/>
        <v>1223.4293739967895</v>
      </c>
      <c r="AD116" s="8"/>
      <c r="AE116" s="13">
        <v>275</v>
      </c>
      <c r="AF116" s="167">
        <f t="shared" si="62"/>
        <v>285.86700000000002</v>
      </c>
      <c r="AG116" s="14">
        <v>12.71</v>
      </c>
      <c r="AH116" s="15">
        <f t="shared" si="63"/>
        <v>21.636506687647522</v>
      </c>
      <c r="AI116" s="16">
        <f t="shared" si="75"/>
        <v>1209.4807238394965</v>
      </c>
      <c r="AK116" s="13">
        <v>275.5</v>
      </c>
      <c r="AL116" s="167">
        <f t="shared" si="64"/>
        <v>285.59699999999998</v>
      </c>
      <c r="AM116" s="14">
        <v>12.98</v>
      </c>
      <c r="AN116" s="15">
        <f t="shared" si="65"/>
        <v>21.224961479198768</v>
      </c>
      <c r="AO116" s="16">
        <f t="shared" si="82"/>
        <v>1186.4753466872112</v>
      </c>
      <c r="AP116" s="8"/>
      <c r="AQ116" s="13">
        <v>264.2</v>
      </c>
      <c r="AR116" s="167">
        <f t="shared" si="66"/>
        <v>285.72699999999998</v>
      </c>
      <c r="AS116" s="14">
        <v>12.85</v>
      </c>
      <c r="AT116" s="15">
        <f t="shared" si="67"/>
        <v>20.560311284046691</v>
      </c>
      <c r="AU116" s="16">
        <f t="shared" si="77"/>
        <v>1149.3214007782099</v>
      </c>
      <c r="AV116" s="87"/>
      <c r="AW116" s="13">
        <v>271.7</v>
      </c>
      <c r="AX116" s="167">
        <f t="shared" si="68"/>
        <v>285.11700000000002</v>
      </c>
      <c r="AY116" s="14">
        <v>13.46</v>
      </c>
      <c r="AZ116" s="15">
        <f t="shared" si="69"/>
        <v>20.185735512630014</v>
      </c>
      <c r="BA116" s="16">
        <f t="shared" si="83"/>
        <v>1128.3826151560177</v>
      </c>
    </row>
    <row r="117" spans="1:53" x14ac:dyDescent="0.25">
      <c r="A117" s="13">
        <v>286.7</v>
      </c>
      <c r="B117" s="145">
        <f t="shared" si="52"/>
        <v>286.73700000000002</v>
      </c>
      <c r="C117" s="14">
        <v>11.84</v>
      </c>
      <c r="D117" s="15">
        <f t="shared" ref="D117:D148" si="84">A117/C117</f>
        <v>24.214527027027028</v>
      </c>
      <c r="E117" s="16">
        <f t="shared" si="79"/>
        <v>1353.5920608108108</v>
      </c>
      <c r="F117" s="97"/>
      <c r="G117" s="13">
        <v>280.89999999999998</v>
      </c>
      <c r="H117" s="167">
        <f t="shared" si="54"/>
        <v>285.98700000000002</v>
      </c>
      <c r="I117" s="14">
        <v>12.59</v>
      </c>
      <c r="J117" s="15">
        <f t="shared" ref="J117:J148" si="85">G117/I117</f>
        <v>22.311358220810167</v>
      </c>
      <c r="K117" s="16">
        <f t="shared" si="71"/>
        <v>1247.2049245432884</v>
      </c>
      <c r="L117" s="8"/>
      <c r="M117" s="13">
        <v>279.8</v>
      </c>
      <c r="N117" s="167">
        <f t="shared" si="56"/>
        <v>285.97699999999998</v>
      </c>
      <c r="O117" s="14">
        <v>12.6</v>
      </c>
      <c r="P117" s="15">
        <f t="shared" ref="P117:P148" si="86">M117/O117</f>
        <v>22.206349206349209</v>
      </c>
      <c r="Q117" s="16">
        <f t="shared" si="80"/>
        <v>1241.3349206349208</v>
      </c>
      <c r="R117" s="8"/>
      <c r="S117" s="13">
        <v>277.7</v>
      </c>
      <c r="T117" s="167">
        <f t="shared" si="58"/>
        <v>285.93700000000001</v>
      </c>
      <c r="U117" s="14">
        <v>12.64</v>
      </c>
      <c r="V117" s="15">
        <f t="shared" ref="V117:V148" si="87">S117/U117</f>
        <v>21.969936708860757</v>
      </c>
      <c r="W117" s="16">
        <f t="shared" si="73"/>
        <v>1228.1194620253164</v>
      </c>
      <c r="X117" s="87"/>
      <c r="Y117" s="13">
        <v>279.2</v>
      </c>
      <c r="Z117" s="167">
        <f t="shared" si="60"/>
        <v>285.85699999999997</v>
      </c>
      <c r="AA117" s="14">
        <v>12.72</v>
      </c>
      <c r="AB117" s="15">
        <f t="shared" ref="AB117:AB148" si="88">Y117/AA117</f>
        <v>21.949685534591193</v>
      </c>
      <c r="AC117" s="16">
        <f t="shared" si="81"/>
        <v>1226.9874213836476</v>
      </c>
      <c r="AD117" s="8"/>
      <c r="AE117" s="13">
        <v>280.60000000000002</v>
      </c>
      <c r="AF117" s="167">
        <f t="shared" si="62"/>
        <v>285.66699999999997</v>
      </c>
      <c r="AG117" s="14">
        <v>12.91</v>
      </c>
      <c r="AH117" s="15">
        <f t="shared" ref="AH117:AH148" si="89">AE117/AG117</f>
        <v>21.73508907823393</v>
      </c>
      <c r="AI117" s="16">
        <f t="shared" si="75"/>
        <v>1214.9914794732767</v>
      </c>
      <c r="AK117" s="13">
        <v>280</v>
      </c>
      <c r="AL117" s="167">
        <f t="shared" si="64"/>
        <v>285.447</v>
      </c>
      <c r="AM117" s="14">
        <v>13.13</v>
      </c>
      <c r="AN117" s="15">
        <f t="shared" ref="AN117:AN148" si="90">AK117/AM117</f>
        <v>21.325209444021326</v>
      </c>
      <c r="AO117" s="16">
        <f t="shared" si="82"/>
        <v>1192.079207920792</v>
      </c>
      <c r="AP117" s="8"/>
      <c r="AQ117" s="13">
        <v>282.5</v>
      </c>
      <c r="AR117" s="167">
        <f t="shared" si="66"/>
        <v>285.03699999999998</v>
      </c>
      <c r="AS117" s="14">
        <v>13.54</v>
      </c>
      <c r="AT117" s="15">
        <f t="shared" ref="AT117:AT148" si="91">AQ117/AS117</f>
        <v>20.864106351550962</v>
      </c>
      <c r="AU117" s="16">
        <f t="shared" si="77"/>
        <v>1166.3035450516988</v>
      </c>
      <c r="AV117" s="87"/>
      <c r="AW117" s="13">
        <v>278.39999999999998</v>
      </c>
      <c r="AX117" s="167">
        <f t="shared" si="68"/>
        <v>284.81700000000001</v>
      </c>
      <c r="AY117" s="14">
        <v>13.76</v>
      </c>
      <c r="AZ117" s="15">
        <f t="shared" ref="AZ117:AZ148" si="92">AW117/AY117</f>
        <v>20.232558139534884</v>
      </c>
      <c r="BA117" s="16">
        <f t="shared" si="83"/>
        <v>1131</v>
      </c>
    </row>
    <row r="118" spans="1:53" x14ac:dyDescent="0.25">
      <c r="A118" s="13">
        <v>292.8</v>
      </c>
      <c r="B118" s="145">
        <f t="shared" si="52"/>
        <v>286.18700000000001</v>
      </c>
      <c r="C118" s="14">
        <v>12.39</v>
      </c>
      <c r="D118" s="15">
        <f t="shared" si="84"/>
        <v>23.631961259079905</v>
      </c>
      <c r="E118" s="16">
        <f t="shared" si="79"/>
        <v>1321.0266343825667</v>
      </c>
      <c r="F118" s="97"/>
      <c r="G118" s="13">
        <v>283.10000000000002</v>
      </c>
      <c r="H118" s="167">
        <f t="shared" si="54"/>
        <v>285.87700000000001</v>
      </c>
      <c r="I118" s="14">
        <v>12.7</v>
      </c>
      <c r="J118" s="15">
        <f t="shared" si="85"/>
        <v>22.29133858267717</v>
      </c>
      <c r="K118" s="16">
        <f t="shared" si="71"/>
        <v>1246.0858267716537</v>
      </c>
      <c r="L118" s="8"/>
      <c r="M118" s="13">
        <v>282.89999999999998</v>
      </c>
      <c r="N118" s="167">
        <f t="shared" si="56"/>
        <v>285.84699999999998</v>
      </c>
      <c r="O118" s="14">
        <v>12.73</v>
      </c>
      <c r="P118" s="15">
        <f t="shared" si="86"/>
        <v>22.223095051060483</v>
      </c>
      <c r="Q118" s="16">
        <f t="shared" si="80"/>
        <v>1242.271013354281</v>
      </c>
      <c r="R118" s="8"/>
      <c r="S118" s="13">
        <v>281.5</v>
      </c>
      <c r="T118" s="167">
        <f t="shared" si="58"/>
        <v>285.79700000000003</v>
      </c>
      <c r="U118" s="14">
        <v>12.78</v>
      </c>
      <c r="V118" s="15">
        <f t="shared" si="87"/>
        <v>22.026604068857591</v>
      </c>
      <c r="W118" s="16">
        <f t="shared" si="73"/>
        <v>1231.2871674491394</v>
      </c>
      <c r="X118" s="87"/>
      <c r="Y118" s="13">
        <v>282</v>
      </c>
      <c r="Z118" s="167">
        <f t="shared" si="60"/>
        <v>285.767</v>
      </c>
      <c r="AA118" s="14">
        <v>12.81</v>
      </c>
      <c r="AB118" s="15">
        <f t="shared" si="88"/>
        <v>22.014051522248241</v>
      </c>
      <c r="AC118" s="16">
        <f t="shared" si="81"/>
        <v>1230.5854800936766</v>
      </c>
      <c r="AD118" s="8"/>
      <c r="AE118" s="13">
        <v>282.60000000000002</v>
      </c>
      <c r="AF118" s="167">
        <f t="shared" si="62"/>
        <v>285.60699999999997</v>
      </c>
      <c r="AG118" s="14">
        <v>12.97</v>
      </c>
      <c r="AH118" s="15">
        <f t="shared" si="89"/>
        <v>21.788743253662297</v>
      </c>
      <c r="AI118" s="16">
        <f t="shared" si="75"/>
        <v>1217.9907478797224</v>
      </c>
      <c r="AK118" s="13">
        <v>282</v>
      </c>
      <c r="AL118" s="167">
        <f t="shared" si="64"/>
        <v>285.33699999999999</v>
      </c>
      <c r="AM118" s="14">
        <v>13.24</v>
      </c>
      <c r="AN118" s="15">
        <f t="shared" si="90"/>
        <v>21.299093655589125</v>
      </c>
      <c r="AO118" s="16">
        <f t="shared" si="82"/>
        <v>1190.6193353474321</v>
      </c>
      <c r="AP118" s="8"/>
      <c r="AQ118" s="13">
        <v>286.39999999999998</v>
      </c>
      <c r="AR118" s="167">
        <f t="shared" si="66"/>
        <v>284.697</v>
      </c>
      <c r="AS118" s="14">
        <v>13.88</v>
      </c>
      <c r="AT118" s="15">
        <f t="shared" si="91"/>
        <v>20.634005763688759</v>
      </c>
      <c r="AU118" s="16">
        <f t="shared" si="77"/>
        <v>1153.4409221902015</v>
      </c>
      <c r="AV118" s="87"/>
      <c r="AW118" s="13">
        <v>293.60000000000002</v>
      </c>
      <c r="AX118" s="167">
        <f t="shared" si="68"/>
        <v>284.04700000000003</v>
      </c>
      <c r="AY118" s="14">
        <v>14.53</v>
      </c>
      <c r="AZ118" s="15">
        <f t="shared" si="92"/>
        <v>20.20646937370957</v>
      </c>
      <c r="BA118" s="16">
        <f t="shared" si="83"/>
        <v>1129.541637990365</v>
      </c>
    </row>
    <row r="119" spans="1:53" x14ac:dyDescent="0.25">
      <c r="A119" s="13">
        <v>301.60000000000002</v>
      </c>
      <c r="B119" s="145">
        <f t="shared" si="52"/>
        <v>285.887</v>
      </c>
      <c r="C119" s="14">
        <v>12.69</v>
      </c>
      <c r="D119" s="15">
        <f t="shared" si="84"/>
        <v>23.766745468873133</v>
      </c>
      <c r="E119" s="16">
        <f t="shared" si="79"/>
        <v>1328.561071710008</v>
      </c>
      <c r="F119" s="97"/>
      <c r="G119" s="13">
        <v>289.10000000000002</v>
      </c>
      <c r="H119" s="167">
        <f t="shared" si="54"/>
        <v>285.49700000000001</v>
      </c>
      <c r="I119" s="14">
        <v>13.08</v>
      </c>
      <c r="J119" s="15">
        <f t="shared" si="85"/>
        <v>22.102446483180429</v>
      </c>
      <c r="K119" s="16">
        <f t="shared" si="71"/>
        <v>1235.526758409786</v>
      </c>
      <c r="L119" s="8"/>
      <c r="M119" s="13">
        <v>285</v>
      </c>
      <c r="N119" s="167">
        <f t="shared" si="56"/>
        <v>285.66699999999997</v>
      </c>
      <c r="O119" s="14">
        <v>12.91</v>
      </c>
      <c r="P119" s="15">
        <f t="shared" si="86"/>
        <v>22.075910147172735</v>
      </c>
      <c r="Q119" s="16">
        <f t="shared" si="80"/>
        <v>1234.043377226956</v>
      </c>
      <c r="R119" s="8"/>
      <c r="S119" s="13">
        <v>286</v>
      </c>
      <c r="T119" s="167">
        <f t="shared" si="58"/>
        <v>285.73700000000002</v>
      </c>
      <c r="U119" s="14">
        <v>12.84</v>
      </c>
      <c r="V119" s="15">
        <f t="shared" si="87"/>
        <v>22.274143302180686</v>
      </c>
      <c r="W119" s="16">
        <f t="shared" si="73"/>
        <v>1245.1246105919004</v>
      </c>
      <c r="X119" s="87"/>
      <c r="Y119" s="13">
        <v>284.39999999999998</v>
      </c>
      <c r="Z119" s="167">
        <f t="shared" si="60"/>
        <v>285.55700000000002</v>
      </c>
      <c r="AA119" s="14">
        <v>13.02</v>
      </c>
      <c r="AB119" s="15">
        <f t="shared" si="88"/>
        <v>21.843317972350228</v>
      </c>
      <c r="AC119" s="16">
        <f t="shared" si="81"/>
        <v>1221.0414746543777</v>
      </c>
      <c r="AD119" s="8"/>
      <c r="AE119" s="13">
        <v>304</v>
      </c>
      <c r="AF119" s="167">
        <f t="shared" si="62"/>
        <v>284.55700000000002</v>
      </c>
      <c r="AG119" s="14">
        <v>14.02</v>
      </c>
      <c r="AH119" s="15">
        <f t="shared" si="89"/>
        <v>21.68330955777461</v>
      </c>
      <c r="AI119" s="16">
        <f t="shared" si="75"/>
        <v>1212.0970042796007</v>
      </c>
      <c r="AK119" s="13">
        <v>288</v>
      </c>
      <c r="AL119" s="167">
        <f t="shared" si="64"/>
        <v>284.90699999999998</v>
      </c>
      <c r="AM119" s="14">
        <v>13.67</v>
      </c>
      <c r="AN119" s="15">
        <f t="shared" si="90"/>
        <v>21.068032187271399</v>
      </c>
      <c r="AO119" s="16">
        <f t="shared" si="82"/>
        <v>1177.7029992684711</v>
      </c>
      <c r="AP119" s="8"/>
      <c r="AQ119" s="13">
        <v>297.39999999999998</v>
      </c>
      <c r="AR119" s="167">
        <f t="shared" si="66"/>
        <v>284.23700000000002</v>
      </c>
      <c r="AS119" s="14">
        <v>14.34</v>
      </c>
      <c r="AT119" s="15">
        <f t="shared" si="91"/>
        <v>20.739191073919105</v>
      </c>
      <c r="AU119" s="16">
        <f t="shared" si="77"/>
        <v>1159.320781032078</v>
      </c>
      <c r="AV119" s="87"/>
      <c r="AW119" s="13">
        <v>302.39999999999998</v>
      </c>
      <c r="AX119" s="167">
        <f t="shared" si="68"/>
        <v>283.70699999999999</v>
      </c>
      <c r="AY119" s="14">
        <v>14.87</v>
      </c>
      <c r="AZ119" s="15">
        <f t="shared" si="92"/>
        <v>20.336247478143914</v>
      </c>
      <c r="BA119" s="16">
        <f t="shared" si="83"/>
        <v>1136.7962340282447</v>
      </c>
    </row>
    <row r="120" spans="1:53" s="87" customFormat="1" x14ac:dyDescent="0.25">
      <c r="A120" s="13">
        <v>306.39999999999998</v>
      </c>
      <c r="B120" s="145">
        <f t="shared" si="52"/>
        <v>285.70699999999999</v>
      </c>
      <c r="C120" s="14">
        <v>12.87</v>
      </c>
      <c r="D120" s="15">
        <f t="shared" si="84"/>
        <v>23.807303807303807</v>
      </c>
      <c r="E120" s="16">
        <f t="shared" ref="E120:E132" si="93">D120*55.9</f>
        <v>1330.8282828282827</v>
      </c>
      <c r="F120" s="97"/>
      <c r="G120" s="13">
        <v>299.2</v>
      </c>
      <c r="H120" s="167">
        <f t="shared" si="54"/>
        <v>285.08699999999999</v>
      </c>
      <c r="I120" s="14">
        <v>13.49</v>
      </c>
      <c r="J120" s="15">
        <f t="shared" si="85"/>
        <v>22.17939214232765</v>
      </c>
      <c r="K120" s="16">
        <f t="shared" si="71"/>
        <v>1239.8280207561156</v>
      </c>
      <c r="M120" s="13">
        <v>295.8</v>
      </c>
      <c r="N120" s="167">
        <f t="shared" si="56"/>
        <v>285.16699999999997</v>
      </c>
      <c r="O120" s="14">
        <v>13.41</v>
      </c>
      <c r="P120" s="15">
        <f t="shared" si="86"/>
        <v>22.058165548098433</v>
      </c>
      <c r="Q120" s="16">
        <f t="shared" ref="Q120:Q132" si="94">P120*55.9</f>
        <v>1233.0514541387024</v>
      </c>
      <c r="S120" s="13">
        <v>293.10000000000002</v>
      </c>
      <c r="T120" s="167">
        <f t="shared" si="58"/>
        <v>285.18700000000001</v>
      </c>
      <c r="U120" s="14">
        <v>13.39</v>
      </c>
      <c r="V120" s="15">
        <f t="shared" si="87"/>
        <v>21.889469753547424</v>
      </c>
      <c r="W120" s="16">
        <f t="shared" si="73"/>
        <v>1223.6213592233009</v>
      </c>
      <c r="Y120" s="13">
        <v>306.3</v>
      </c>
      <c r="Z120" s="167">
        <f t="shared" si="60"/>
        <v>284.637</v>
      </c>
      <c r="AA120" s="14">
        <v>13.94</v>
      </c>
      <c r="AB120" s="15">
        <f t="shared" si="88"/>
        <v>21.97274031563845</v>
      </c>
      <c r="AC120" s="16">
        <f t="shared" ref="AC120:AC132" si="95">AB120*55.9</f>
        <v>1228.2761836441894</v>
      </c>
      <c r="AE120" s="13">
        <v>307.3</v>
      </c>
      <c r="AF120" s="167">
        <f t="shared" si="62"/>
        <v>284.47699999999998</v>
      </c>
      <c r="AG120" s="14">
        <v>14.1</v>
      </c>
      <c r="AH120" s="15">
        <f t="shared" si="89"/>
        <v>21.794326241134755</v>
      </c>
      <c r="AI120" s="16">
        <f t="shared" si="75"/>
        <v>1218.3028368794328</v>
      </c>
      <c r="AK120" s="13">
        <v>307.2</v>
      </c>
      <c r="AL120" s="167">
        <f t="shared" si="64"/>
        <v>284.17700000000002</v>
      </c>
      <c r="AM120" s="14">
        <v>14.4</v>
      </c>
      <c r="AN120" s="15">
        <f t="shared" si="90"/>
        <v>21.333333333333332</v>
      </c>
      <c r="AO120" s="16">
        <f t="shared" ref="AO120:AO132" si="96">AN120*55.9</f>
        <v>1192.5333333333333</v>
      </c>
      <c r="AQ120" s="13">
        <v>304.5</v>
      </c>
      <c r="AR120" s="167">
        <f t="shared" si="66"/>
        <v>284.00700000000001</v>
      </c>
      <c r="AS120" s="14">
        <v>14.57</v>
      </c>
      <c r="AT120" s="15">
        <f t="shared" si="91"/>
        <v>20.899107755662321</v>
      </c>
      <c r="AU120" s="16">
        <f t="shared" si="77"/>
        <v>1168.2601235415236</v>
      </c>
      <c r="AW120" s="13">
        <v>307</v>
      </c>
      <c r="AX120" s="167">
        <f t="shared" si="68"/>
        <v>283.517</v>
      </c>
      <c r="AY120" s="14">
        <v>15.06</v>
      </c>
      <c r="AZ120" s="15">
        <f t="shared" si="92"/>
        <v>20.38512616201859</v>
      </c>
      <c r="BA120" s="16">
        <f t="shared" ref="BA120:BA132" si="97">AZ120*55.9</f>
        <v>1139.5285524568392</v>
      </c>
    </row>
    <row r="121" spans="1:53" s="87" customFormat="1" x14ac:dyDescent="0.25">
      <c r="A121" s="13">
        <v>308.7</v>
      </c>
      <c r="B121" s="145">
        <f t="shared" si="52"/>
        <v>285.637</v>
      </c>
      <c r="C121" s="14">
        <v>12.94</v>
      </c>
      <c r="D121" s="15">
        <f t="shared" si="84"/>
        <v>23.856259659969087</v>
      </c>
      <c r="E121" s="16">
        <f t="shared" si="93"/>
        <v>1333.564914992272</v>
      </c>
      <c r="F121" s="97"/>
      <c r="G121" s="13">
        <v>311.2</v>
      </c>
      <c r="H121" s="167">
        <f t="shared" si="54"/>
        <v>284.46699999999998</v>
      </c>
      <c r="I121" s="14">
        <v>14.11</v>
      </c>
      <c r="J121" s="15">
        <f t="shared" si="85"/>
        <v>22.055279943302622</v>
      </c>
      <c r="K121" s="16">
        <f t="shared" si="71"/>
        <v>1232.8901488306165</v>
      </c>
      <c r="M121" s="13">
        <v>302.8</v>
      </c>
      <c r="N121" s="167">
        <f t="shared" si="56"/>
        <v>284.91699999999997</v>
      </c>
      <c r="O121" s="14">
        <v>13.66</v>
      </c>
      <c r="P121" s="15">
        <f t="shared" si="86"/>
        <v>22.166910688140558</v>
      </c>
      <c r="Q121" s="16">
        <f t="shared" si="94"/>
        <v>1239.130307467057</v>
      </c>
      <c r="S121" s="13">
        <v>308.60000000000002</v>
      </c>
      <c r="T121" s="167">
        <f t="shared" si="58"/>
        <v>284.61700000000002</v>
      </c>
      <c r="U121" s="14">
        <v>13.96</v>
      </c>
      <c r="V121" s="15">
        <f t="shared" si="87"/>
        <v>22.106017191977077</v>
      </c>
      <c r="W121" s="16">
        <f t="shared" si="73"/>
        <v>1235.7263610315185</v>
      </c>
      <c r="Y121" s="13">
        <v>312.2</v>
      </c>
      <c r="Z121" s="167">
        <f t="shared" si="60"/>
        <v>284.55700000000002</v>
      </c>
      <c r="AA121" s="14">
        <v>14.02</v>
      </c>
      <c r="AB121" s="15">
        <f t="shared" si="88"/>
        <v>22.268188302425106</v>
      </c>
      <c r="AC121" s="16">
        <f t="shared" si="95"/>
        <v>1244.7917261055634</v>
      </c>
      <c r="AE121" s="13">
        <v>310.60000000000002</v>
      </c>
      <c r="AF121" s="167">
        <f t="shared" si="62"/>
        <v>284.18700000000001</v>
      </c>
      <c r="AG121" s="14">
        <v>14.39</v>
      </c>
      <c r="AH121" s="15">
        <f t="shared" si="89"/>
        <v>21.584433634468382</v>
      </c>
      <c r="AI121" s="16">
        <f t="shared" si="75"/>
        <v>1206.5698401667826</v>
      </c>
      <c r="AK121" s="13">
        <v>310.3</v>
      </c>
      <c r="AL121" s="167">
        <f t="shared" si="64"/>
        <v>283.86700000000002</v>
      </c>
      <c r="AM121" s="14">
        <v>14.71</v>
      </c>
      <c r="AN121" s="15">
        <f t="shared" si="90"/>
        <v>21.094493541808294</v>
      </c>
      <c r="AO121" s="16">
        <f t="shared" si="96"/>
        <v>1179.1821889870837</v>
      </c>
      <c r="AQ121" s="13">
        <v>307.2</v>
      </c>
      <c r="AR121" s="167">
        <f t="shared" si="66"/>
        <v>283.86700000000002</v>
      </c>
      <c r="AS121" s="14">
        <v>14.71</v>
      </c>
      <c r="AT121" s="15">
        <f t="shared" si="91"/>
        <v>20.883752549286196</v>
      </c>
      <c r="AU121" s="16">
        <f t="shared" si="77"/>
        <v>1167.4017675050984</v>
      </c>
      <c r="AW121" s="13">
        <v>308</v>
      </c>
      <c r="AX121" s="167">
        <f t="shared" si="68"/>
        <v>283.50700000000001</v>
      </c>
      <c r="AY121" s="14">
        <v>15.07</v>
      </c>
      <c r="AZ121" s="15">
        <f t="shared" si="92"/>
        <v>20.43795620437956</v>
      </c>
      <c r="BA121" s="16">
        <f t="shared" si="97"/>
        <v>1142.4817518248174</v>
      </c>
    </row>
    <row r="122" spans="1:53" s="87" customFormat="1" x14ac:dyDescent="0.25">
      <c r="A122" s="13">
        <v>314.3</v>
      </c>
      <c r="B122" s="145">
        <f t="shared" si="52"/>
        <v>285.267</v>
      </c>
      <c r="C122" s="14">
        <v>13.31</v>
      </c>
      <c r="D122" s="15">
        <f t="shared" si="84"/>
        <v>23.61382419233659</v>
      </c>
      <c r="E122" s="16">
        <f t="shared" si="93"/>
        <v>1320.0127723516155</v>
      </c>
      <c r="F122" s="97"/>
      <c r="G122" s="13">
        <v>322.3</v>
      </c>
      <c r="H122" s="167">
        <f t="shared" si="54"/>
        <v>283.99700000000001</v>
      </c>
      <c r="I122" s="14">
        <v>14.58</v>
      </c>
      <c r="J122" s="15">
        <f t="shared" si="85"/>
        <v>22.105624142661181</v>
      </c>
      <c r="K122" s="16">
        <f t="shared" si="71"/>
        <v>1235.7043895747599</v>
      </c>
      <c r="M122" s="13">
        <v>306.60000000000002</v>
      </c>
      <c r="N122" s="167">
        <f t="shared" si="56"/>
        <v>284.75700000000001</v>
      </c>
      <c r="O122" s="14">
        <v>13.82</v>
      </c>
      <c r="P122" s="15">
        <f t="shared" si="86"/>
        <v>22.18523878437048</v>
      </c>
      <c r="Q122" s="16">
        <f t="shared" si="94"/>
        <v>1240.1548480463098</v>
      </c>
      <c r="S122" s="13">
        <v>314.8</v>
      </c>
      <c r="T122" s="167">
        <f t="shared" si="58"/>
        <v>284.18700000000001</v>
      </c>
      <c r="U122" s="14">
        <v>14.39</v>
      </c>
      <c r="V122" s="15">
        <f t="shared" si="87"/>
        <v>21.876302988186239</v>
      </c>
      <c r="W122" s="16">
        <f t="shared" si="73"/>
        <v>1222.8853370396107</v>
      </c>
      <c r="Y122" s="13">
        <v>316.7</v>
      </c>
      <c r="Z122" s="167">
        <f t="shared" si="60"/>
        <v>284.00700000000001</v>
      </c>
      <c r="AA122" s="14">
        <v>14.57</v>
      </c>
      <c r="AB122" s="15">
        <f t="shared" si="88"/>
        <v>21.736444749485244</v>
      </c>
      <c r="AC122" s="16">
        <f t="shared" si="95"/>
        <v>1215.0672614962252</v>
      </c>
      <c r="AE122" s="13">
        <v>321.2</v>
      </c>
      <c r="AF122" s="167">
        <f t="shared" si="62"/>
        <v>283.767</v>
      </c>
      <c r="AG122" s="14">
        <v>14.81</v>
      </c>
      <c r="AH122" s="15">
        <f t="shared" si="89"/>
        <v>21.688048615800135</v>
      </c>
      <c r="AI122" s="16">
        <f t="shared" si="75"/>
        <v>1212.3619176232276</v>
      </c>
      <c r="AK122" s="13">
        <v>322.2</v>
      </c>
      <c r="AL122" s="167">
        <f t="shared" si="64"/>
        <v>283.42700000000002</v>
      </c>
      <c r="AM122" s="14">
        <v>15.15</v>
      </c>
      <c r="AN122" s="15">
        <f t="shared" si="90"/>
        <v>21.267326732673265</v>
      </c>
      <c r="AO122" s="16">
        <f t="shared" si="96"/>
        <v>1188.8435643564355</v>
      </c>
      <c r="AQ122" s="13">
        <v>308.89999999999998</v>
      </c>
      <c r="AR122" s="167">
        <f t="shared" si="66"/>
        <v>283.697</v>
      </c>
      <c r="AS122" s="14">
        <v>14.88</v>
      </c>
      <c r="AT122" s="15">
        <f t="shared" si="91"/>
        <v>20.759408602150536</v>
      </c>
      <c r="AU122" s="16">
        <f t="shared" si="77"/>
        <v>1160.450940860215</v>
      </c>
      <c r="AW122" s="13">
        <v>315.3</v>
      </c>
      <c r="AX122" s="167">
        <f t="shared" si="68"/>
        <v>283.02699999999999</v>
      </c>
      <c r="AY122" s="14">
        <v>15.55</v>
      </c>
      <c r="AZ122" s="15">
        <f t="shared" si="92"/>
        <v>20.276527331189712</v>
      </c>
      <c r="BA122" s="16">
        <f t="shared" si="97"/>
        <v>1133.4578778135049</v>
      </c>
    </row>
    <row r="123" spans="1:53" s="87" customFormat="1" x14ac:dyDescent="0.25">
      <c r="A123" s="13">
        <v>324.60000000000002</v>
      </c>
      <c r="B123" s="145">
        <f t="shared" si="52"/>
        <v>284.86700000000002</v>
      </c>
      <c r="C123" s="14">
        <v>13.71</v>
      </c>
      <c r="D123" s="15">
        <f t="shared" si="84"/>
        <v>23.676148796498907</v>
      </c>
      <c r="E123" s="16">
        <f t="shared" si="93"/>
        <v>1323.4967177242888</v>
      </c>
      <c r="F123" s="97"/>
      <c r="G123" s="13">
        <v>329.4</v>
      </c>
      <c r="H123" s="167">
        <f t="shared" si="54"/>
        <v>283.79700000000003</v>
      </c>
      <c r="I123" s="14">
        <v>14.78</v>
      </c>
      <c r="J123" s="15">
        <f t="shared" si="85"/>
        <v>22.286874154262517</v>
      </c>
      <c r="K123" s="16">
        <f t="shared" si="71"/>
        <v>1245.8362652232747</v>
      </c>
      <c r="M123" s="13">
        <v>311.39999999999998</v>
      </c>
      <c r="N123" s="167">
        <f t="shared" si="56"/>
        <v>284.68700000000001</v>
      </c>
      <c r="O123" s="14">
        <v>13.89</v>
      </c>
      <c r="P123" s="15">
        <f t="shared" si="86"/>
        <v>22.419006479481638</v>
      </c>
      <c r="Q123" s="16">
        <f t="shared" si="94"/>
        <v>1253.2224622030235</v>
      </c>
      <c r="S123" s="13">
        <v>324.60000000000002</v>
      </c>
      <c r="T123" s="167">
        <f t="shared" si="58"/>
        <v>283.80700000000002</v>
      </c>
      <c r="U123" s="14">
        <v>14.77</v>
      </c>
      <c r="V123" s="15">
        <f t="shared" si="87"/>
        <v>21.976980365605961</v>
      </c>
      <c r="W123" s="16">
        <f t="shared" si="73"/>
        <v>1228.5132024373731</v>
      </c>
      <c r="Y123" s="13">
        <v>325.60000000000002</v>
      </c>
      <c r="Z123" s="167">
        <f t="shared" si="60"/>
        <v>283.68700000000001</v>
      </c>
      <c r="AA123" s="14">
        <v>14.89</v>
      </c>
      <c r="AB123" s="15">
        <f t="shared" si="88"/>
        <v>21.867024848891873</v>
      </c>
      <c r="AC123" s="16">
        <f t="shared" si="95"/>
        <v>1222.3666890530558</v>
      </c>
      <c r="AE123" s="13">
        <v>328.1</v>
      </c>
      <c r="AF123" s="167">
        <f t="shared" si="62"/>
        <v>283.47699999999998</v>
      </c>
      <c r="AG123" s="14">
        <v>15.1</v>
      </c>
      <c r="AH123" s="15">
        <f t="shared" si="89"/>
        <v>21.728476821192054</v>
      </c>
      <c r="AI123" s="16">
        <f t="shared" si="75"/>
        <v>1214.6218543046357</v>
      </c>
      <c r="AK123" s="13">
        <v>328.9</v>
      </c>
      <c r="AL123" s="167">
        <f t="shared" si="64"/>
        <v>283.15699999999998</v>
      </c>
      <c r="AM123" s="14">
        <v>15.42</v>
      </c>
      <c r="AN123" s="15">
        <f t="shared" si="90"/>
        <v>21.329442282749675</v>
      </c>
      <c r="AO123" s="16">
        <f t="shared" si="96"/>
        <v>1192.3158236057068</v>
      </c>
      <c r="AQ123" s="13">
        <v>319.8</v>
      </c>
      <c r="AR123" s="167">
        <f t="shared" si="66"/>
        <v>283.18700000000001</v>
      </c>
      <c r="AS123" s="14">
        <v>15.39</v>
      </c>
      <c r="AT123" s="15">
        <f t="shared" si="91"/>
        <v>20.77972709551657</v>
      </c>
      <c r="AU123" s="16">
        <f t="shared" si="77"/>
        <v>1161.5867446393763</v>
      </c>
      <c r="AW123" s="13">
        <v>325.39999999999998</v>
      </c>
      <c r="AX123" s="167">
        <f t="shared" si="68"/>
        <v>282.59699999999998</v>
      </c>
      <c r="AY123" s="14">
        <v>15.98</v>
      </c>
      <c r="AZ123" s="15">
        <f t="shared" si="92"/>
        <v>20.362953692115141</v>
      </c>
      <c r="BA123" s="16">
        <f t="shared" si="97"/>
        <v>1138.2891113892363</v>
      </c>
    </row>
    <row r="124" spans="1:53" s="87" customFormat="1" x14ac:dyDescent="0.25">
      <c r="A124" s="13">
        <v>330.5</v>
      </c>
      <c r="B124" s="145">
        <f t="shared" si="52"/>
        <v>284.64699999999999</v>
      </c>
      <c r="C124" s="14">
        <v>13.93</v>
      </c>
      <c r="D124" s="15">
        <f t="shared" si="84"/>
        <v>23.725771715721464</v>
      </c>
      <c r="E124" s="16">
        <f t="shared" si="93"/>
        <v>1326.2706389088298</v>
      </c>
      <c r="F124" s="97"/>
      <c r="G124" s="13">
        <v>332.7</v>
      </c>
      <c r="H124" s="167">
        <f t="shared" si="54"/>
        <v>283.68700000000001</v>
      </c>
      <c r="I124" s="14">
        <v>14.89</v>
      </c>
      <c r="J124" s="15">
        <f t="shared" si="85"/>
        <v>22.343854936198788</v>
      </c>
      <c r="K124" s="16">
        <f t="shared" si="71"/>
        <v>1249.0214909335123</v>
      </c>
      <c r="M124" s="13">
        <v>331.5</v>
      </c>
      <c r="N124" s="167">
        <f t="shared" si="56"/>
        <v>283.697</v>
      </c>
      <c r="O124" s="14">
        <v>14.88</v>
      </c>
      <c r="P124" s="15">
        <f t="shared" si="86"/>
        <v>22.278225806451612</v>
      </c>
      <c r="Q124" s="16">
        <f t="shared" si="94"/>
        <v>1245.3528225806451</v>
      </c>
      <c r="S124" s="13">
        <v>330.5</v>
      </c>
      <c r="T124" s="167">
        <f t="shared" si="58"/>
        <v>283.55700000000002</v>
      </c>
      <c r="U124" s="14">
        <v>15.02</v>
      </c>
      <c r="V124" s="15">
        <f t="shared" si="87"/>
        <v>22.003994673768311</v>
      </c>
      <c r="W124" s="16">
        <f t="shared" si="73"/>
        <v>1230.0233022636485</v>
      </c>
      <c r="Y124" s="13">
        <v>330.5</v>
      </c>
      <c r="Z124" s="167">
        <f t="shared" si="60"/>
        <v>283.49700000000001</v>
      </c>
      <c r="AA124" s="14">
        <v>15.08</v>
      </c>
      <c r="AB124" s="15">
        <f t="shared" si="88"/>
        <v>21.916445623342174</v>
      </c>
      <c r="AC124" s="16">
        <f t="shared" si="95"/>
        <v>1225.1293103448274</v>
      </c>
      <c r="AE124" s="13">
        <v>331.9</v>
      </c>
      <c r="AF124" s="167">
        <f t="shared" si="62"/>
        <v>283.33699999999999</v>
      </c>
      <c r="AG124" s="14">
        <v>15.24</v>
      </c>
      <c r="AH124" s="15">
        <f t="shared" si="89"/>
        <v>21.77821522309711</v>
      </c>
      <c r="AI124" s="16">
        <f t="shared" si="75"/>
        <v>1217.4022309711283</v>
      </c>
      <c r="AK124" s="13">
        <v>332.2</v>
      </c>
      <c r="AL124" s="167">
        <f t="shared" si="64"/>
        <v>283.017</v>
      </c>
      <c r="AM124" s="14">
        <v>15.56</v>
      </c>
      <c r="AN124" s="15">
        <f t="shared" si="90"/>
        <v>21.349614395886888</v>
      </c>
      <c r="AO124" s="16">
        <f t="shared" si="96"/>
        <v>1193.4434447300771</v>
      </c>
      <c r="AQ124" s="13">
        <v>327.7</v>
      </c>
      <c r="AR124" s="167">
        <f t="shared" si="66"/>
        <v>282.86700000000002</v>
      </c>
      <c r="AS124" s="14">
        <v>15.71</v>
      </c>
      <c r="AT124" s="15">
        <f t="shared" si="91"/>
        <v>20.859325270528323</v>
      </c>
      <c r="AU124" s="16">
        <f t="shared" si="77"/>
        <v>1166.0362826225332</v>
      </c>
      <c r="AW124" s="13">
        <v>330.6</v>
      </c>
      <c r="AX124" s="167">
        <f t="shared" si="68"/>
        <v>282.41699999999997</v>
      </c>
      <c r="AY124" s="14">
        <v>16.16</v>
      </c>
      <c r="AZ124" s="15">
        <f t="shared" si="92"/>
        <v>20.457920792079211</v>
      </c>
      <c r="BA124" s="16">
        <f t="shared" si="97"/>
        <v>1143.5977722772279</v>
      </c>
    </row>
    <row r="125" spans="1:53" s="87" customFormat="1" x14ac:dyDescent="0.25">
      <c r="A125" s="13">
        <v>346.5</v>
      </c>
      <c r="B125" s="145">
        <f t="shared" si="52"/>
        <v>283.84699999999998</v>
      </c>
      <c r="C125" s="14">
        <v>14.73</v>
      </c>
      <c r="D125" s="15">
        <f t="shared" si="84"/>
        <v>23.523421588594704</v>
      </c>
      <c r="E125" s="16">
        <f t="shared" si="93"/>
        <v>1314.9592668024438</v>
      </c>
      <c r="F125" s="97"/>
      <c r="G125" s="13">
        <v>333.9</v>
      </c>
      <c r="H125" s="167">
        <f t="shared" si="54"/>
        <v>283.49700000000001</v>
      </c>
      <c r="I125" s="14">
        <v>15.08</v>
      </c>
      <c r="J125" s="15">
        <f t="shared" si="85"/>
        <v>22.141909814323604</v>
      </c>
      <c r="K125" s="16">
        <f t="shared" si="71"/>
        <v>1237.7327586206895</v>
      </c>
      <c r="M125" s="13">
        <v>333.4</v>
      </c>
      <c r="N125" s="167">
        <f t="shared" si="56"/>
        <v>283.59699999999998</v>
      </c>
      <c r="O125" s="14">
        <v>14.98</v>
      </c>
      <c r="P125" s="15">
        <f t="shared" si="86"/>
        <v>22.256341789052069</v>
      </c>
      <c r="Q125" s="16">
        <f t="shared" si="94"/>
        <v>1244.1295060080106</v>
      </c>
      <c r="S125" s="13">
        <v>333.2</v>
      </c>
      <c r="T125" s="167">
        <f t="shared" si="58"/>
        <v>283.447</v>
      </c>
      <c r="U125" s="14">
        <v>15.13</v>
      </c>
      <c r="V125" s="15">
        <f t="shared" si="87"/>
        <v>22.022471910112358</v>
      </c>
      <c r="W125" s="16">
        <f t="shared" si="73"/>
        <v>1231.0561797752807</v>
      </c>
      <c r="Y125" s="13">
        <v>332.8</v>
      </c>
      <c r="Z125" s="167">
        <f t="shared" si="60"/>
        <v>283.41699999999997</v>
      </c>
      <c r="AA125" s="14">
        <v>15.16</v>
      </c>
      <c r="AB125" s="15">
        <f t="shared" si="88"/>
        <v>21.952506596306069</v>
      </c>
      <c r="AC125" s="16">
        <f t="shared" si="95"/>
        <v>1227.1451187335092</v>
      </c>
      <c r="AE125" s="13">
        <v>334.4</v>
      </c>
      <c r="AF125" s="167">
        <f t="shared" si="62"/>
        <v>283.23700000000002</v>
      </c>
      <c r="AG125" s="14">
        <v>15.34</v>
      </c>
      <c r="AH125" s="15">
        <f t="shared" si="89"/>
        <v>21.79921773142112</v>
      </c>
      <c r="AI125" s="16">
        <f t="shared" si="75"/>
        <v>1218.5762711864406</v>
      </c>
      <c r="AK125" s="13">
        <v>332.4</v>
      </c>
      <c r="AL125" s="167">
        <f t="shared" si="64"/>
        <v>282.87700000000001</v>
      </c>
      <c r="AM125" s="14">
        <v>15.7</v>
      </c>
      <c r="AN125" s="15">
        <f t="shared" si="90"/>
        <v>21.171974522292992</v>
      </c>
      <c r="AO125" s="16">
        <f t="shared" si="96"/>
        <v>1183.5133757961783</v>
      </c>
      <c r="AQ125" s="13">
        <v>342.2</v>
      </c>
      <c r="AR125" s="167">
        <f t="shared" si="66"/>
        <v>282.14699999999999</v>
      </c>
      <c r="AS125" s="14">
        <v>16.43</v>
      </c>
      <c r="AT125" s="15">
        <f t="shared" si="91"/>
        <v>20.827754108338404</v>
      </c>
      <c r="AU125" s="16">
        <f t="shared" si="77"/>
        <v>1164.2714546561167</v>
      </c>
      <c r="AW125" s="13">
        <v>332.6</v>
      </c>
      <c r="AX125" s="167">
        <f t="shared" si="68"/>
        <v>282.33699999999999</v>
      </c>
      <c r="AY125" s="14">
        <v>16.239999999999998</v>
      </c>
      <c r="AZ125" s="15">
        <f t="shared" si="92"/>
        <v>20.480295566502466</v>
      </c>
      <c r="BA125" s="16">
        <f t="shared" si="97"/>
        <v>1144.8485221674878</v>
      </c>
    </row>
    <row r="126" spans="1:53" s="87" customFormat="1" x14ac:dyDescent="0.25">
      <c r="A126" s="13">
        <v>354.5</v>
      </c>
      <c r="B126" s="145">
        <f t="shared" si="52"/>
        <v>283.58699999999999</v>
      </c>
      <c r="C126" s="14">
        <v>14.99</v>
      </c>
      <c r="D126" s="15">
        <f t="shared" si="84"/>
        <v>23.649099399599734</v>
      </c>
      <c r="E126" s="16">
        <f t="shared" si="93"/>
        <v>1321.9846564376251</v>
      </c>
      <c r="F126" s="97"/>
      <c r="G126" s="13">
        <v>344.5</v>
      </c>
      <c r="H126" s="167">
        <f t="shared" si="54"/>
        <v>282.98700000000002</v>
      </c>
      <c r="I126" s="14">
        <v>15.59</v>
      </c>
      <c r="J126" s="15">
        <f t="shared" si="85"/>
        <v>22.097498396407953</v>
      </c>
      <c r="K126" s="16">
        <f t="shared" si="71"/>
        <v>1235.2501603592045</v>
      </c>
      <c r="M126" s="13">
        <v>339.6</v>
      </c>
      <c r="N126" s="167">
        <f t="shared" si="56"/>
        <v>283.10699999999997</v>
      </c>
      <c r="O126" s="14">
        <v>15.47</v>
      </c>
      <c r="P126" s="15">
        <f t="shared" si="86"/>
        <v>21.952165481577246</v>
      </c>
      <c r="Q126" s="16">
        <f t="shared" si="94"/>
        <v>1227.126050420168</v>
      </c>
      <c r="S126" s="13">
        <v>336.6</v>
      </c>
      <c r="T126" s="167">
        <f t="shared" si="58"/>
        <v>283.12700000000001</v>
      </c>
      <c r="U126" s="14">
        <v>15.45</v>
      </c>
      <c r="V126" s="15">
        <f t="shared" si="87"/>
        <v>21.786407766990294</v>
      </c>
      <c r="W126" s="16">
        <f t="shared" si="73"/>
        <v>1217.8601941747575</v>
      </c>
      <c r="Y126" s="13">
        <v>339.5</v>
      </c>
      <c r="Z126" s="167">
        <f t="shared" si="60"/>
        <v>282.947</v>
      </c>
      <c r="AA126" s="14">
        <v>15.63</v>
      </c>
      <c r="AB126" s="15">
        <f t="shared" si="88"/>
        <v>21.721049264235443</v>
      </c>
      <c r="AC126" s="16">
        <f t="shared" si="95"/>
        <v>1214.2066538707613</v>
      </c>
      <c r="AE126" s="13">
        <v>342.6</v>
      </c>
      <c r="AF126" s="167">
        <f t="shared" si="62"/>
        <v>282.72699999999998</v>
      </c>
      <c r="AG126" s="14">
        <v>15.85</v>
      </c>
      <c r="AH126" s="15">
        <f t="shared" si="89"/>
        <v>21.615141955835963</v>
      </c>
      <c r="AI126" s="16">
        <f t="shared" si="75"/>
        <v>1208.2864353312302</v>
      </c>
      <c r="AK126" s="13">
        <v>343.9</v>
      </c>
      <c r="AL126" s="167">
        <f t="shared" si="64"/>
        <v>282.33699999999999</v>
      </c>
      <c r="AM126" s="14">
        <v>16.239999999999998</v>
      </c>
      <c r="AN126" s="15">
        <f t="shared" si="90"/>
        <v>21.176108374384238</v>
      </c>
      <c r="AO126" s="16">
        <f t="shared" si="96"/>
        <v>1183.7444581280788</v>
      </c>
      <c r="AQ126" s="13">
        <v>351.6</v>
      </c>
      <c r="AR126" s="167">
        <f t="shared" si="66"/>
        <v>281.767</v>
      </c>
      <c r="AS126" s="14">
        <v>16.809999999999999</v>
      </c>
      <c r="AT126" s="15">
        <f t="shared" si="91"/>
        <v>20.916121356335516</v>
      </c>
      <c r="AU126" s="16">
        <f t="shared" si="77"/>
        <v>1169.2111838191554</v>
      </c>
      <c r="AW126" s="13">
        <v>354.5</v>
      </c>
      <c r="AX126" s="167">
        <f t="shared" si="68"/>
        <v>281.29700000000003</v>
      </c>
      <c r="AY126" s="14">
        <v>17.28</v>
      </c>
      <c r="AZ126" s="15">
        <f t="shared" si="92"/>
        <v>20.515046296296294</v>
      </c>
      <c r="BA126" s="16">
        <f t="shared" si="97"/>
        <v>1146.7910879629628</v>
      </c>
    </row>
    <row r="127" spans="1:53" s="87" customFormat="1" x14ac:dyDescent="0.25">
      <c r="A127" s="13">
        <v>357.9</v>
      </c>
      <c r="B127" s="145">
        <f t="shared" si="52"/>
        <v>283.45699999999999</v>
      </c>
      <c r="C127" s="14">
        <v>15.12</v>
      </c>
      <c r="D127" s="15">
        <f t="shared" si="84"/>
        <v>23.670634920634921</v>
      </c>
      <c r="E127" s="16">
        <f t="shared" si="93"/>
        <v>1323.188492063492</v>
      </c>
      <c r="F127" s="97"/>
      <c r="G127" s="13">
        <v>353.1</v>
      </c>
      <c r="H127" s="167">
        <f t="shared" si="54"/>
        <v>282.71699999999998</v>
      </c>
      <c r="I127" s="14">
        <v>15.86</v>
      </c>
      <c r="J127" s="15">
        <f t="shared" si="85"/>
        <v>22.263556116015135</v>
      </c>
      <c r="K127" s="16">
        <f t="shared" si="71"/>
        <v>1244.532786885246</v>
      </c>
      <c r="M127" s="13">
        <v>349.5</v>
      </c>
      <c r="N127" s="167">
        <f t="shared" si="56"/>
        <v>282.71699999999998</v>
      </c>
      <c r="O127" s="14">
        <v>15.86</v>
      </c>
      <c r="P127" s="15">
        <f t="shared" si="86"/>
        <v>22.036569987389662</v>
      </c>
      <c r="Q127" s="16">
        <f t="shared" si="94"/>
        <v>1231.844262295082</v>
      </c>
      <c r="S127" s="13">
        <v>347.4</v>
      </c>
      <c r="T127" s="167">
        <f t="shared" si="58"/>
        <v>282.66699999999997</v>
      </c>
      <c r="U127" s="14">
        <v>15.91</v>
      </c>
      <c r="V127" s="15">
        <f t="shared" si="87"/>
        <v>21.835323695788812</v>
      </c>
      <c r="W127" s="16">
        <f t="shared" si="73"/>
        <v>1220.5945945945946</v>
      </c>
      <c r="Y127" s="13">
        <v>349.6</v>
      </c>
      <c r="Z127" s="167">
        <f t="shared" si="60"/>
        <v>282.56700000000001</v>
      </c>
      <c r="AA127" s="14">
        <v>16.010000000000002</v>
      </c>
      <c r="AB127" s="15">
        <f t="shared" si="88"/>
        <v>21.836352279825107</v>
      </c>
      <c r="AC127" s="16">
        <f t="shared" si="95"/>
        <v>1220.6520924422234</v>
      </c>
      <c r="AE127" s="13">
        <v>357.8</v>
      </c>
      <c r="AF127" s="167">
        <f t="shared" si="62"/>
        <v>282.09699999999998</v>
      </c>
      <c r="AG127" s="14">
        <v>16.48</v>
      </c>
      <c r="AH127" s="15">
        <f t="shared" si="89"/>
        <v>21.711165048543691</v>
      </c>
      <c r="AI127" s="16">
        <f t="shared" si="75"/>
        <v>1213.6541262135922</v>
      </c>
      <c r="AK127" s="13">
        <v>353</v>
      </c>
      <c r="AL127" s="167">
        <f t="shared" si="64"/>
        <v>281.99700000000001</v>
      </c>
      <c r="AM127" s="14">
        <v>16.579999999999998</v>
      </c>
      <c r="AN127" s="15">
        <f t="shared" si="90"/>
        <v>21.290711700844394</v>
      </c>
      <c r="AO127" s="16">
        <f t="shared" si="96"/>
        <v>1190.1507840772017</v>
      </c>
      <c r="AQ127" s="13">
        <v>356.2</v>
      </c>
      <c r="AR127" s="167">
        <f t="shared" si="66"/>
        <v>281.61700000000002</v>
      </c>
      <c r="AS127" s="14">
        <v>16.96</v>
      </c>
      <c r="AT127" s="15">
        <f t="shared" si="91"/>
        <v>21.002358490566035</v>
      </c>
      <c r="AU127" s="16">
        <f t="shared" si="77"/>
        <v>1174.0318396226414</v>
      </c>
      <c r="AW127" s="13">
        <v>357.4</v>
      </c>
      <c r="AX127" s="167">
        <f t="shared" si="68"/>
        <v>281.197</v>
      </c>
      <c r="AY127" s="14">
        <v>17.38</v>
      </c>
      <c r="AZ127" s="15">
        <f t="shared" si="92"/>
        <v>20.563866513233602</v>
      </c>
      <c r="BA127" s="16">
        <f t="shared" si="97"/>
        <v>1149.5201380897583</v>
      </c>
    </row>
    <row r="128" spans="1:53" s="87" customFormat="1" x14ac:dyDescent="0.25">
      <c r="A128" s="13">
        <v>359.2</v>
      </c>
      <c r="B128" s="145">
        <f t="shared" si="52"/>
        <v>283.31700000000001</v>
      </c>
      <c r="C128" s="14">
        <v>15.26</v>
      </c>
      <c r="D128" s="15">
        <f t="shared" si="84"/>
        <v>23.538663171690693</v>
      </c>
      <c r="E128" s="16">
        <f t="shared" si="93"/>
        <v>1315.8112712975096</v>
      </c>
      <c r="F128" s="97"/>
      <c r="G128" s="13">
        <v>357.7</v>
      </c>
      <c r="H128" s="167">
        <f t="shared" si="54"/>
        <v>282.55700000000002</v>
      </c>
      <c r="I128" s="14">
        <v>16.02</v>
      </c>
      <c r="J128" s="15">
        <f t="shared" si="85"/>
        <v>22.328339575530588</v>
      </c>
      <c r="K128" s="16">
        <f t="shared" si="71"/>
        <v>1248.1541822721599</v>
      </c>
      <c r="M128" s="13">
        <v>355.1</v>
      </c>
      <c r="N128" s="167">
        <f t="shared" si="56"/>
        <v>282.53699999999998</v>
      </c>
      <c r="O128" s="14">
        <v>16.04</v>
      </c>
      <c r="P128" s="15">
        <f t="shared" si="86"/>
        <v>22.138403990024941</v>
      </c>
      <c r="Q128" s="16">
        <f t="shared" si="94"/>
        <v>1237.5367830423941</v>
      </c>
      <c r="S128" s="13">
        <v>354.4</v>
      </c>
      <c r="T128" s="167">
        <f t="shared" si="58"/>
        <v>282.40699999999998</v>
      </c>
      <c r="U128" s="14">
        <v>16.170000000000002</v>
      </c>
      <c r="V128" s="15">
        <f t="shared" si="87"/>
        <v>21.917130488559057</v>
      </c>
      <c r="W128" s="16">
        <f t="shared" si="73"/>
        <v>1225.1675943104512</v>
      </c>
      <c r="Y128" s="13">
        <v>361.1</v>
      </c>
      <c r="Z128" s="167">
        <f t="shared" si="60"/>
        <v>281.887</v>
      </c>
      <c r="AA128" s="14">
        <v>16.690000000000001</v>
      </c>
      <c r="AB128" s="15">
        <f t="shared" si="88"/>
        <v>21.635710005991612</v>
      </c>
      <c r="AC128" s="16">
        <f t="shared" si="95"/>
        <v>1209.436189334931</v>
      </c>
      <c r="AE128" s="13">
        <v>364.5</v>
      </c>
      <c r="AF128" s="167">
        <f t="shared" si="62"/>
        <v>281.58699999999999</v>
      </c>
      <c r="AG128" s="14">
        <v>16.989999999999998</v>
      </c>
      <c r="AH128" s="15">
        <f t="shared" si="89"/>
        <v>21.453796350794587</v>
      </c>
      <c r="AI128" s="16">
        <f t="shared" si="75"/>
        <v>1199.2672160094173</v>
      </c>
      <c r="AK128" s="13">
        <v>366.2</v>
      </c>
      <c r="AL128" s="167">
        <f t="shared" si="64"/>
        <v>281.28699999999998</v>
      </c>
      <c r="AM128" s="14">
        <v>17.29</v>
      </c>
      <c r="AN128" s="15">
        <f t="shared" si="90"/>
        <v>21.179872758820128</v>
      </c>
      <c r="AO128" s="16">
        <f t="shared" si="96"/>
        <v>1183.9548872180451</v>
      </c>
      <c r="AQ128" s="13">
        <v>357.9</v>
      </c>
      <c r="AR128" s="167">
        <f t="shared" si="66"/>
        <v>281.517</v>
      </c>
      <c r="AS128" s="14">
        <v>17.059999999999999</v>
      </c>
      <c r="AT128" s="15">
        <f t="shared" si="91"/>
        <v>20.978898007033997</v>
      </c>
      <c r="AU128" s="16">
        <f t="shared" si="77"/>
        <v>1172.7203985932003</v>
      </c>
      <c r="AW128" s="13">
        <v>358.9</v>
      </c>
      <c r="AX128" s="167">
        <f t="shared" si="68"/>
        <v>280.887</v>
      </c>
      <c r="AY128" s="14">
        <v>17.690000000000001</v>
      </c>
      <c r="AZ128" s="15">
        <f t="shared" si="92"/>
        <v>20.288298473713962</v>
      </c>
      <c r="BA128" s="16">
        <f t="shared" si="97"/>
        <v>1134.1158846806104</v>
      </c>
    </row>
    <row r="129" spans="1:53" s="87" customFormat="1" x14ac:dyDescent="0.25">
      <c r="A129" s="13">
        <v>370.3</v>
      </c>
      <c r="B129" s="145">
        <f t="shared" si="52"/>
        <v>282.79700000000003</v>
      </c>
      <c r="C129" s="14">
        <v>15.78</v>
      </c>
      <c r="D129" s="15">
        <f t="shared" si="84"/>
        <v>23.466413181242082</v>
      </c>
      <c r="E129" s="16">
        <f t="shared" si="93"/>
        <v>1311.7724968314324</v>
      </c>
      <c r="F129" s="97"/>
      <c r="G129" s="13">
        <v>375.8</v>
      </c>
      <c r="H129" s="167">
        <f t="shared" si="54"/>
        <v>281.64699999999999</v>
      </c>
      <c r="I129" s="14">
        <v>16.93</v>
      </c>
      <c r="J129" s="15">
        <f t="shared" si="85"/>
        <v>22.197282929710575</v>
      </c>
      <c r="K129" s="16">
        <f t="shared" si="71"/>
        <v>1240.8281157708211</v>
      </c>
      <c r="M129" s="13">
        <v>357.8</v>
      </c>
      <c r="N129" s="167">
        <f t="shared" si="56"/>
        <v>282.47699999999998</v>
      </c>
      <c r="O129" s="14">
        <v>16.100000000000001</v>
      </c>
      <c r="P129" s="15">
        <f t="shared" si="86"/>
        <v>22.22360248447205</v>
      </c>
      <c r="Q129" s="16">
        <f t="shared" si="94"/>
        <v>1242.2993788819876</v>
      </c>
      <c r="S129" s="13">
        <v>370</v>
      </c>
      <c r="T129" s="167">
        <f t="shared" si="58"/>
        <v>281.58699999999999</v>
      </c>
      <c r="U129" s="14">
        <v>16.989999999999998</v>
      </c>
      <c r="V129" s="15">
        <f t="shared" si="87"/>
        <v>21.777516185991761</v>
      </c>
      <c r="W129" s="16">
        <f t="shared" si="73"/>
        <v>1217.3631547969394</v>
      </c>
      <c r="Y129" s="13">
        <v>372.1</v>
      </c>
      <c r="Z129" s="167">
        <f t="shared" si="60"/>
        <v>281.447</v>
      </c>
      <c r="AA129" s="14">
        <v>17.13</v>
      </c>
      <c r="AB129" s="15">
        <f t="shared" si="88"/>
        <v>21.722124927028606</v>
      </c>
      <c r="AC129" s="16">
        <f t="shared" si="95"/>
        <v>1214.2667834208989</v>
      </c>
      <c r="AE129" s="13">
        <v>374.7</v>
      </c>
      <c r="AF129" s="167">
        <f t="shared" si="62"/>
        <v>281.18700000000001</v>
      </c>
      <c r="AG129" s="14">
        <v>17.39</v>
      </c>
      <c r="AH129" s="15">
        <f t="shared" si="89"/>
        <v>21.546866014951121</v>
      </c>
      <c r="AI129" s="16">
        <f t="shared" si="75"/>
        <v>1204.4698102357677</v>
      </c>
      <c r="AK129" s="13">
        <v>375.8</v>
      </c>
      <c r="AL129" s="167">
        <f t="shared" si="64"/>
        <v>280.91699999999997</v>
      </c>
      <c r="AM129" s="14">
        <v>17.66</v>
      </c>
      <c r="AN129" s="15">
        <f t="shared" si="90"/>
        <v>21.279728199320498</v>
      </c>
      <c r="AO129" s="16">
        <f t="shared" si="96"/>
        <v>1189.5368063420158</v>
      </c>
      <c r="AQ129" s="13">
        <v>363.5</v>
      </c>
      <c r="AR129" s="167">
        <f t="shared" si="66"/>
        <v>281.09699999999998</v>
      </c>
      <c r="AS129" s="14">
        <v>17.48</v>
      </c>
      <c r="AT129" s="15">
        <f t="shared" si="91"/>
        <v>20.795194508009153</v>
      </c>
      <c r="AU129" s="16">
        <f t="shared" si="77"/>
        <v>1162.4513729977116</v>
      </c>
      <c r="AW129" s="13">
        <v>370.9</v>
      </c>
      <c r="AX129" s="167">
        <f t="shared" si="68"/>
        <v>280.41699999999997</v>
      </c>
      <c r="AY129" s="14">
        <v>18.16</v>
      </c>
      <c r="AZ129" s="15">
        <f t="shared" si="92"/>
        <v>20.424008810572687</v>
      </c>
      <c r="BA129" s="16">
        <f t="shared" si="97"/>
        <v>1141.7020925110132</v>
      </c>
    </row>
    <row r="130" spans="1:53" s="87" customFormat="1" x14ac:dyDescent="0.25">
      <c r="A130" s="13">
        <v>377.9</v>
      </c>
      <c r="B130" s="145">
        <f t="shared" si="52"/>
        <v>282.56700000000001</v>
      </c>
      <c r="C130" s="14">
        <v>16.010000000000002</v>
      </c>
      <c r="D130" s="15">
        <f t="shared" si="84"/>
        <v>23.603997501561519</v>
      </c>
      <c r="E130" s="16">
        <f t="shared" si="93"/>
        <v>1319.4634603372888</v>
      </c>
      <c r="F130" s="97"/>
      <c r="G130" s="13">
        <v>380.7</v>
      </c>
      <c r="H130" s="167">
        <f t="shared" si="54"/>
        <v>281.50700000000001</v>
      </c>
      <c r="I130" s="14">
        <v>17.07</v>
      </c>
      <c r="J130" s="15">
        <f t="shared" si="85"/>
        <v>22.302284710017574</v>
      </c>
      <c r="K130" s="16">
        <f t="shared" si="71"/>
        <v>1246.6977152899824</v>
      </c>
      <c r="M130" s="13">
        <v>361.8</v>
      </c>
      <c r="N130" s="167">
        <f t="shared" si="56"/>
        <v>282.10699999999997</v>
      </c>
      <c r="O130" s="14">
        <v>16.47</v>
      </c>
      <c r="P130" s="15">
        <f t="shared" si="86"/>
        <v>21.967213114754102</v>
      </c>
      <c r="Q130" s="16">
        <f t="shared" si="94"/>
        <v>1227.9672131147543</v>
      </c>
      <c r="S130" s="13">
        <v>378.1</v>
      </c>
      <c r="T130" s="167">
        <f t="shared" si="58"/>
        <v>281.31700000000001</v>
      </c>
      <c r="U130" s="14">
        <v>17.260000000000002</v>
      </c>
      <c r="V130" s="15">
        <f t="shared" si="87"/>
        <v>21.90614136732329</v>
      </c>
      <c r="W130" s="16">
        <f t="shared" si="73"/>
        <v>1224.553302433372</v>
      </c>
      <c r="Y130" s="13">
        <v>379.6</v>
      </c>
      <c r="Z130" s="167">
        <f t="shared" si="60"/>
        <v>281.16699999999997</v>
      </c>
      <c r="AA130" s="14">
        <v>17.41</v>
      </c>
      <c r="AB130" s="15">
        <f t="shared" si="88"/>
        <v>21.80356117174038</v>
      </c>
      <c r="AC130" s="16">
        <f t="shared" si="95"/>
        <v>1218.8190695002872</v>
      </c>
      <c r="AE130" s="13">
        <v>381.2</v>
      </c>
      <c r="AF130" s="167">
        <f t="shared" si="62"/>
        <v>280.96699999999998</v>
      </c>
      <c r="AG130" s="14">
        <v>17.61</v>
      </c>
      <c r="AH130" s="15">
        <f t="shared" si="89"/>
        <v>21.64679159568427</v>
      </c>
      <c r="AI130" s="16">
        <f t="shared" si="75"/>
        <v>1210.0556501987508</v>
      </c>
      <c r="AK130" s="13">
        <v>381.1</v>
      </c>
      <c r="AL130" s="167">
        <f t="shared" si="64"/>
        <v>280.72699999999998</v>
      </c>
      <c r="AM130" s="14">
        <v>17.850000000000001</v>
      </c>
      <c r="AN130" s="15">
        <f t="shared" si="90"/>
        <v>21.350140056022408</v>
      </c>
      <c r="AO130" s="16">
        <f t="shared" si="96"/>
        <v>1193.4728291316526</v>
      </c>
      <c r="AQ130" s="13">
        <v>373.9</v>
      </c>
      <c r="AR130" s="167">
        <f t="shared" si="66"/>
        <v>280.637</v>
      </c>
      <c r="AS130" s="14">
        <v>17.940000000000001</v>
      </c>
      <c r="AT130" s="15">
        <f t="shared" si="91"/>
        <v>20.841694537346708</v>
      </c>
      <c r="AU130" s="16">
        <f t="shared" si="77"/>
        <v>1165.050724637681</v>
      </c>
      <c r="AW130" s="13">
        <v>378.6</v>
      </c>
      <c r="AX130" s="167">
        <f t="shared" si="68"/>
        <v>280.11700000000002</v>
      </c>
      <c r="AY130" s="14">
        <v>18.46</v>
      </c>
      <c r="AZ130" s="15">
        <f t="shared" si="92"/>
        <v>20.509209100758397</v>
      </c>
      <c r="BA130" s="16">
        <f t="shared" si="97"/>
        <v>1146.4647887323945</v>
      </c>
    </row>
    <row r="131" spans="1:53" s="87" customFormat="1" x14ac:dyDescent="0.25">
      <c r="A131" s="13">
        <v>381.7</v>
      </c>
      <c r="B131" s="145">
        <f t="shared" si="52"/>
        <v>282.40699999999998</v>
      </c>
      <c r="C131" s="14">
        <v>16.170000000000002</v>
      </c>
      <c r="D131" s="15">
        <f t="shared" si="84"/>
        <v>23.605442176870746</v>
      </c>
      <c r="E131" s="16">
        <f t="shared" si="93"/>
        <v>1319.5442176870747</v>
      </c>
      <c r="F131" s="97"/>
      <c r="G131" s="13">
        <v>383.4</v>
      </c>
      <c r="H131" s="167">
        <f t="shared" si="54"/>
        <v>281.39699999999999</v>
      </c>
      <c r="I131" s="14">
        <v>17.18</v>
      </c>
      <c r="J131" s="15">
        <f t="shared" si="85"/>
        <v>22.316647264260766</v>
      </c>
      <c r="K131" s="16">
        <f t="shared" si="71"/>
        <v>1247.5005820721767</v>
      </c>
      <c r="M131" s="13">
        <v>372.6</v>
      </c>
      <c r="N131" s="167">
        <f t="shared" si="56"/>
        <v>281.66699999999997</v>
      </c>
      <c r="O131" s="14">
        <v>16.91</v>
      </c>
      <c r="P131" s="15">
        <f t="shared" si="86"/>
        <v>22.034299231224129</v>
      </c>
      <c r="Q131" s="16">
        <f t="shared" si="94"/>
        <v>1231.7173270254289</v>
      </c>
      <c r="S131" s="13">
        <v>382.1</v>
      </c>
      <c r="T131" s="167">
        <f t="shared" si="58"/>
        <v>281.16699999999997</v>
      </c>
      <c r="U131" s="14">
        <v>17.41</v>
      </c>
      <c r="V131" s="15">
        <f t="shared" si="87"/>
        <v>21.947156806433085</v>
      </c>
      <c r="W131" s="16">
        <f t="shared" si="73"/>
        <v>1226.8460654796095</v>
      </c>
      <c r="Y131" s="13">
        <v>382.9</v>
      </c>
      <c r="Z131" s="167">
        <f t="shared" si="60"/>
        <v>281.11700000000002</v>
      </c>
      <c r="AA131" s="14">
        <v>17.46</v>
      </c>
      <c r="AB131" s="15">
        <f t="shared" si="88"/>
        <v>21.930126002290947</v>
      </c>
      <c r="AC131" s="16">
        <f t="shared" si="95"/>
        <v>1225.894043528064</v>
      </c>
      <c r="AE131" s="13">
        <v>382.9</v>
      </c>
      <c r="AF131" s="167">
        <f t="shared" si="62"/>
        <v>280.887</v>
      </c>
      <c r="AG131" s="14">
        <v>17.690000000000001</v>
      </c>
      <c r="AH131" s="15">
        <f t="shared" si="89"/>
        <v>21.644997173544372</v>
      </c>
      <c r="AI131" s="16">
        <f t="shared" si="75"/>
        <v>1209.9553420011302</v>
      </c>
      <c r="AK131" s="13">
        <v>382.9</v>
      </c>
      <c r="AL131" s="167">
        <f t="shared" si="64"/>
        <v>280.60699999999997</v>
      </c>
      <c r="AM131" s="14">
        <v>17.97</v>
      </c>
      <c r="AN131" s="15">
        <f t="shared" si="90"/>
        <v>21.307735114079019</v>
      </c>
      <c r="AO131" s="16">
        <f t="shared" si="96"/>
        <v>1191.1023928770171</v>
      </c>
      <c r="AQ131" s="13">
        <v>379.7</v>
      </c>
      <c r="AR131" s="167">
        <f t="shared" si="66"/>
        <v>280.43700000000001</v>
      </c>
      <c r="AS131" s="14">
        <v>18.14</v>
      </c>
      <c r="AT131" s="15">
        <f t="shared" si="91"/>
        <v>20.931642778390298</v>
      </c>
      <c r="AU131" s="16">
        <f t="shared" si="77"/>
        <v>1170.0788313120177</v>
      </c>
      <c r="AW131" s="13">
        <v>381.8</v>
      </c>
      <c r="AX131" s="167">
        <f t="shared" si="68"/>
        <v>280.017</v>
      </c>
      <c r="AY131" s="14">
        <v>18.559999999999999</v>
      </c>
      <c r="AZ131" s="15">
        <f t="shared" si="92"/>
        <v>20.571120689655174</v>
      </c>
      <c r="BA131" s="16">
        <f t="shared" si="97"/>
        <v>1149.9256465517242</v>
      </c>
    </row>
    <row r="132" spans="1:53" s="87" customFormat="1" x14ac:dyDescent="0.25">
      <c r="A132" s="13">
        <v>388.2</v>
      </c>
      <c r="B132" s="145">
        <f t="shared" si="52"/>
        <v>282.33699999999999</v>
      </c>
      <c r="C132" s="14">
        <v>16.239999999999998</v>
      </c>
      <c r="D132" s="15">
        <f t="shared" si="84"/>
        <v>23.903940886699509</v>
      </c>
      <c r="E132" s="16">
        <f t="shared" si="93"/>
        <v>1336.2302955665025</v>
      </c>
      <c r="F132" s="97"/>
      <c r="G132" s="13">
        <v>389</v>
      </c>
      <c r="H132" s="167">
        <f t="shared" si="54"/>
        <v>280.98700000000002</v>
      </c>
      <c r="I132" s="14">
        <v>17.59</v>
      </c>
      <c r="J132" s="15">
        <f t="shared" si="85"/>
        <v>22.114837976122796</v>
      </c>
      <c r="K132" s="16">
        <f t="shared" si="71"/>
        <v>1236.2194428652642</v>
      </c>
      <c r="M132" s="13">
        <v>383.7</v>
      </c>
      <c r="N132" s="167">
        <f t="shared" si="56"/>
        <v>281.11700000000002</v>
      </c>
      <c r="O132" s="14">
        <v>17.46</v>
      </c>
      <c r="P132" s="15">
        <f t="shared" si="86"/>
        <v>21.975945017182127</v>
      </c>
      <c r="Q132" s="16">
        <f t="shared" si="94"/>
        <v>1228.4553264604808</v>
      </c>
      <c r="S132" s="13">
        <v>387.9</v>
      </c>
      <c r="T132" s="167">
        <f t="shared" si="58"/>
        <v>281.11700000000002</v>
      </c>
      <c r="U132" s="14">
        <v>17.46</v>
      </c>
      <c r="V132" s="15">
        <f t="shared" si="87"/>
        <v>22.216494845360824</v>
      </c>
      <c r="W132" s="16">
        <f t="shared" si="73"/>
        <v>1241.9020618556701</v>
      </c>
      <c r="Y132" s="13">
        <v>383.9</v>
      </c>
      <c r="Z132" s="167">
        <f t="shared" si="60"/>
        <v>280.90699999999998</v>
      </c>
      <c r="AA132" s="14">
        <v>17.670000000000002</v>
      </c>
      <c r="AB132" s="15">
        <f t="shared" si="88"/>
        <v>21.72608941709111</v>
      </c>
      <c r="AC132" s="16">
        <f t="shared" si="95"/>
        <v>1214.488398415393</v>
      </c>
      <c r="AE132" s="13">
        <v>386.9</v>
      </c>
      <c r="AF132" s="167">
        <f t="shared" si="62"/>
        <v>280.53699999999998</v>
      </c>
      <c r="AG132" s="14">
        <v>18.04</v>
      </c>
      <c r="AH132" s="15">
        <f t="shared" si="89"/>
        <v>21.446784922394677</v>
      </c>
      <c r="AI132" s="16">
        <f t="shared" si="75"/>
        <v>1198.8752771618624</v>
      </c>
      <c r="AK132" s="13">
        <v>387.7</v>
      </c>
      <c r="AL132" s="167">
        <f t="shared" si="64"/>
        <v>280.18700000000001</v>
      </c>
      <c r="AM132" s="14">
        <v>18.39</v>
      </c>
      <c r="AN132" s="15">
        <f t="shared" si="90"/>
        <v>21.082109842305599</v>
      </c>
      <c r="AO132" s="16">
        <f t="shared" si="96"/>
        <v>1178.4899401848829</v>
      </c>
      <c r="AQ132" s="13">
        <v>382.9</v>
      </c>
      <c r="AR132" s="167">
        <f t="shared" si="66"/>
        <v>280.36700000000002</v>
      </c>
      <c r="AS132" s="14">
        <v>18.21</v>
      </c>
      <c r="AT132" s="15">
        <f t="shared" si="91"/>
        <v>21.026908292147169</v>
      </c>
      <c r="AU132" s="16">
        <f t="shared" si="77"/>
        <v>1175.4041735310268</v>
      </c>
      <c r="AW132" s="13">
        <v>383</v>
      </c>
      <c r="AX132" s="167">
        <f t="shared" si="68"/>
        <v>279.87700000000001</v>
      </c>
      <c r="AY132" s="14">
        <v>18.7</v>
      </c>
      <c r="AZ132" s="15">
        <f t="shared" si="92"/>
        <v>20.481283422459892</v>
      </c>
      <c r="BA132" s="16">
        <f t="shared" si="97"/>
        <v>1144.9037433155079</v>
      </c>
    </row>
    <row r="133" spans="1:53" x14ac:dyDescent="0.25">
      <c r="A133" s="13">
        <v>406.2</v>
      </c>
      <c r="B133" s="145">
        <f t="shared" si="52"/>
        <v>281.387</v>
      </c>
      <c r="C133" s="14">
        <v>17.190000000000001</v>
      </c>
      <c r="D133" s="15">
        <f t="shared" si="84"/>
        <v>23.630017452006978</v>
      </c>
      <c r="E133" s="16">
        <f t="shared" si="79"/>
        <v>1320.9179755671901</v>
      </c>
      <c r="F133" s="97"/>
      <c r="G133" s="13">
        <v>399</v>
      </c>
      <c r="H133" s="167">
        <f t="shared" si="54"/>
        <v>280.55700000000002</v>
      </c>
      <c r="I133" s="14">
        <v>18.02</v>
      </c>
      <c r="J133" s="15">
        <f t="shared" si="85"/>
        <v>22.142064372918981</v>
      </c>
      <c r="K133" s="16">
        <f t="shared" si="71"/>
        <v>1237.7413984461709</v>
      </c>
      <c r="L133" s="8"/>
      <c r="M133" s="13">
        <v>395.1</v>
      </c>
      <c r="N133" s="167">
        <f t="shared" si="56"/>
        <v>280.60699999999997</v>
      </c>
      <c r="O133" s="14">
        <v>17.97</v>
      </c>
      <c r="P133" s="15">
        <f t="shared" si="86"/>
        <v>21.98664440734558</v>
      </c>
      <c r="Q133" s="16">
        <f t="shared" si="80"/>
        <v>1229.0534223706179</v>
      </c>
      <c r="R133" s="8"/>
      <c r="S133" s="13">
        <v>392.4</v>
      </c>
      <c r="T133" s="167">
        <f t="shared" si="58"/>
        <v>280.517</v>
      </c>
      <c r="U133" s="14">
        <v>18.059999999999999</v>
      </c>
      <c r="V133" s="15">
        <f t="shared" si="87"/>
        <v>21.727574750830566</v>
      </c>
      <c r="W133" s="16">
        <f t="shared" si="73"/>
        <v>1214.5714285714287</v>
      </c>
      <c r="X133" s="87"/>
      <c r="Y133" s="13">
        <v>395.1</v>
      </c>
      <c r="Z133" s="167">
        <f t="shared" si="60"/>
        <v>280.34699999999998</v>
      </c>
      <c r="AA133" s="14">
        <v>18.23</v>
      </c>
      <c r="AB133" s="15">
        <f t="shared" si="88"/>
        <v>21.673066374108611</v>
      </c>
      <c r="AC133" s="16">
        <f t="shared" si="81"/>
        <v>1211.5244103126713</v>
      </c>
      <c r="AD133" s="8"/>
      <c r="AE133" s="13">
        <v>398.2</v>
      </c>
      <c r="AF133" s="167">
        <f t="shared" si="62"/>
        <v>280.08699999999999</v>
      </c>
      <c r="AG133" s="14">
        <v>18.489999999999998</v>
      </c>
      <c r="AH133" s="15">
        <f t="shared" si="89"/>
        <v>21.535965386695512</v>
      </c>
      <c r="AI133" s="16">
        <f t="shared" si="75"/>
        <v>1203.8604651162791</v>
      </c>
      <c r="AK133" s="13">
        <v>398.6</v>
      </c>
      <c r="AL133" s="167">
        <f t="shared" si="64"/>
        <v>279.79700000000003</v>
      </c>
      <c r="AM133" s="14">
        <v>18.78</v>
      </c>
      <c r="AN133" s="15">
        <f t="shared" si="90"/>
        <v>21.224707135250267</v>
      </c>
      <c r="AO133" s="16">
        <f t="shared" si="82"/>
        <v>1186.4611288604899</v>
      </c>
      <c r="AP133" s="8"/>
      <c r="AQ133" s="13">
        <v>404.1</v>
      </c>
      <c r="AR133" s="167">
        <f t="shared" si="66"/>
        <v>279.24700000000001</v>
      </c>
      <c r="AS133" s="14">
        <v>19.329999999999998</v>
      </c>
      <c r="AT133" s="15">
        <f t="shared" si="91"/>
        <v>20.905328504914642</v>
      </c>
      <c r="AU133" s="16">
        <f t="shared" si="77"/>
        <v>1168.6078634247285</v>
      </c>
      <c r="AV133" s="87"/>
      <c r="AW133" s="13">
        <v>392.6</v>
      </c>
      <c r="AX133" s="167">
        <f t="shared" si="68"/>
        <v>279.29700000000003</v>
      </c>
      <c r="AY133" s="14">
        <v>19.28</v>
      </c>
      <c r="AZ133" s="15">
        <f t="shared" si="92"/>
        <v>20.363070539419088</v>
      </c>
      <c r="BA133" s="16">
        <f t="shared" si="83"/>
        <v>1138.295643153527</v>
      </c>
    </row>
    <row r="134" spans="1:53" x14ac:dyDescent="0.25">
      <c r="A134" s="13">
        <v>408.5</v>
      </c>
      <c r="B134" s="145">
        <f t="shared" si="52"/>
        <v>281.31700000000001</v>
      </c>
      <c r="C134" s="14">
        <v>17.260000000000002</v>
      </c>
      <c r="D134" s="15">
        <f t="shared" si="84"/>
        <v>23.66743916570104</v>
      </c>
      <c r="E134" s="16">
        <f t="shared" si="79"/>
        <v>1323.0098493626881</v>
      </c>
      <c r="F134" s="97"/>
      <c r="G134" s="13">
        <v>405</v>
      </c>
      <c r="H134" s="167">
        <f t="shared" si="54"/>
        <v>280.39699999999999</v>
      </c>
      <c r="I134" s="14">
        <v>18.18</v>
      </c>
      <c r="J134" s="15">
        <f t="shared" si="85"/>
        <v>22.277227722772277</v>
      </c>
      <c r="K134" s="16">
        <f t="shared" si="71"/>
        <v>1245.2970297029703</v>
      </c>
      <c r="L134" s="8"/>
      <c r="M134" s="13">
        <v>403.7</v>
      </c>
      <c r="N134" s="167">
        <f t="shared" si="56"/>
        <v>280.34699999999998</v>
      </c>
      <c r="O134" s="14">
        <v>18.23</v>
      </c>
      <c r="P134" s="15">
        <f t="shared" si="86"/>
        <v>22.144816236972023</v>
      </c>
      <c r="Q134" s="16">
        <f t="shared" si="80"/>
        <v>1237.895227646736</v>
      </c>
      <c r="R134" s="8"/>
      <c r="S134" s="13">
        <v>402.1</v>
      </c>
      <c r="T134" s="167">
        <f t="shared" si="58"/>
        <v>280.17700000000002</v>
      </c>
      <c r="U134" s="14">
        <v>18.399999999999999</v>
      </c>
      <c r="V134" s="15">
        <f t="shared" si="87"/>
        <v>21.853260869565219</v>
      </c>
      <c r="W134" s="16">
        <f t="shared" si="73"/>
        <v>1221.5972826086957</v>
      </c>
      <c r="X134" s="87"/>
      <c r="Y134" s="13">
        <v>403.6</v>
      </c>
      <c r="Z134" s="167">
        <f t="shared" si="60"/>
        <v>280.03699999999998</v>
      </c>
      <c r="AA134" s="14">
        <v>18.54</v>
      </c>
      <c r="AB134" s="15">
        <f t="shared" si="88"/>
        <v>21.769147788565267</v>
      </c>
      <c r="AC134" s="16">
        <f t="shared" si="81"/>
        <v>1216.8953613807985</v>
      </c>
      <c r="AD134" s="8"/>
      <c r="AE134" s="13">
        <v>405</v>
      </c>
      <c r="AF134" s="167">
        <f t="shared" si="62"/>
        <v>279.827</v>
      </c>
      <c r="AG134" s="14">
        <v>18.75</v>
      </c>
      <c r="AH134" s="15">
        <f t="shared" si="89"/>
        <v>21.6</v>
      </c>
      <c r="AI134" s="16">
        <f t="shared" si="75"/>
        <v>1207.44</v>
      </c>
      <c r="AK134" s="13">
        <v>405.2</v>
      </c>
      <c r="AL134" s="167">
        <f t="shared" si="64"/>
        <v>279.54700000000003</v>
      </c>
      <c r="AM134" s="14">
        <v>19.03</v>
      </c>
      <c r="AN134" s="15">
        <f t="shared" si="90"/>
        <v>21.292695743562795</v>
      </c>
      <c r="AO134" s="16">
        <f t="shared" si="82"/>
        <v>1190.2616920651603</v>
      </c>
      <c r="AP134" s="8"/>
      <c r="AQ134" s="13">
        <v>407.8</v>
      </c>
      <c r="AR134" s="167">
        <f t="shared" si="66"/>
        <v>279.137</v>
      </c>
      <c r="AS134" s="14">
        <v>19.440000000000001</v>
      </c>
      <c r="AT134" s="15">
        <f t="shared" si="91"/>
        <v>20.977366255144034</v>
      </c>
      <c r="AU134" s="16">
        <f t="shared" si="77"/>
        <v>1172.6347736625514</v>
      </c>
      <c r="AV134" s="87"/>
      <c r="AW134" s="13">
        <v>408.4</v>
      </c>
      <c r="AX134" s="167">
        <f t="shared" si="68"/>
        <v>278.71699999999998</v>
      </c>
      <c r="AY134" s="14">
        <v>19.86</v>
      </c>
      <c r="AZ134" s="15">
        <f t="shared" si="92"/>
        <v>20.563947633434037</v>
      </c>
      <c r="BA134" s="16">
        <f t="shared" si="83"/>
        <v>1149.5246727089627</v>
      </c>
    </row>
    <row r="135" spans="1:53" x14ac:dyDescent="0.25">
      <c r="A135" s="13">
        <v>413.8</v>
      </c>
      <c r="B135" s="145">
        <f t="shared" si="52"/>
        <v>280.84699999999998</v>
      </c>
      <c r="C135" s="14">
        <v>17.73</v>
      </c>
      <c r="D135" s="15">
        <f t="shared" si="84"/>
        <v>23.338973491257754</v>
      </c>
      <c r="E135" s="16">
        <f t="shared" si="79"/>
        <v>1304.6486181613084</v>
      </c>
      <c r="F135" s="97"/>
      <c r="G135" s="13">
        <v>408.1</v>
      </c>
      <c r="H135" s="167">
        <f t="shared" si="54"/>
        <v>280.267</v>
      </c>
      <c r="I135" s="14">
        <v>18.309999999999999</v>
      </c>
      <c r="J135" s="15">
        <f t="shared" si="85"/>
        <v>22.288367012561444</v>
      </c>
      <c r="K135" s="16">
        <f t="shared" si="71"/>
        <v>1245.9197160021847</v>
      </c>
      <c r="L135" s="8"/>
      <c r="M135" s="13">
        <v>407.7</v>
      </c>
      <c r="N135" s="167">
        <f t="shared" si="56"/>
        <v>280.21699999999998</v>
      </c>
      <c r="O135" s="14">
        <v>18.36</v>
      </c>
      <c r="P135" s="15">
        <f t="shared" si="86"/>
        <v>22.205882352941178</v>
      </c>
      <c r="Q135" s="16">
        <f t="shared" si="80"/>
        <v>1241.3088235294117</v>
      </c>
      <c r="R135" s="8"/>
      <c r="S135" s="13">
        <v>407</v>
      </c>
      <c r="T135" s="167">
        <f t="shared" si="58"/>
        <v>280.00700000000001</v>
      </c>
      <c r="U135" s="14">
        <v>18.57</v>
      </c>
      <c r="V135" s="15">
        <f t="shared" si="87"/>
        <v>21.917070543887991</v>
      </c>
      <c r="W135" s="16">
        <f t="shared" si="73"/>
        <v>1225.1642434033388</v>
      </c>
      <c r="X135" s="87"/>
      <c r="Y135" s="13">
        <v>407.7</v>
      </c>
      <c r="Z135" s="167">
        <f t="shared" si="60"/>
        <v>279.91699999999997</v>
      </c>
      <c r="AA135" s="14">
        <v>18.66</v>
      </c>
      <c r="AB135" s="15">
        <f t="shared" si="88"/>
        <v>21.84887459807074</v>
      </c>
      <c r="AC135" s="16">
        <f t="shared" si="81"/>
        <v>1221.3520900321544</v>
      </c>
      <c r="AD135" s="8"/>
      <c r="AE135" s="13">
        <v>420.4</v>
      </c>
      <c r="AF135" s="167">
        <f t="shared" si="62"/>
        <v>278.97699999999998</v>
      </c>
      <c r="AG135" s="14">
        <v>19.600000000000001</v>
      </c>
      <c r="AH135" s="15">
        <f t="shared" si="89"/>
        <v>21.448979591836732</v>
      </c>
      <c r="AI135" s="16">
        <f t="shared" si="75"/>
        <v>1198.9979591836734</v>
      </c>
      <c r="AK135" s="13">
        <v>407.9</v>
      </c>
      <c r="AL135" s="167">
        <f t="shared" si="64"/>
        <v>279.46699999999998</v>
      </c>
      <c r="AM135" s="14">
        <v>19.11</v>
      </c>
      <c r="AN135" s="15">
        <f t="shared" si="90"/>
        <v>21.344845630559917</v>
      </c>
      <c r="AO135" s="16">
        <f t="shared" si="82"/>
        <v>1193.1768707482993</v>
      </c>
      <c r="AP135" s="8"/>
      <c r="AQ135" s="13">
        <v>407</v>
      </c>
      <c r="AR135" s="167">
        <f t="shared" si="66"/>
        <v>278.98700000000002</v>
      </c>
      <c r="AS135" s="14">
        <v>19.59</v>
      </c>
      <c r="AT135" s="15">
        <f t="shared" si="91"/>
        <v>20.775906074527821</v>
      </c>
      <c r="AU135" s="16">
        <f t="shared" si="77"/>
        <v>1161.3731495661052</v>
      </c>
      <c r="AV135" s="87"/>
      <c r="AW135" s="13">
        <v>415.1</v>
      </c>
      <c r="AX135" s="167">
        <f t="shared" si="68"/>
        <v>278.16699999999997</v>
      </c>
      <c r="AY135" s="14">
        <v>20.41</v>
      </c>
      <c r="AZ135" s="15">
        <f t="shared" si="92"/>
        <v>20.338069573738366</v>
      </c>
      <c r="BA135" s="16">
        <f t="shared" si="83"/>
        <v>1136.8980891719746</v>
      </c>
    </row>
    <row r="136" spans="1:53" x14ac:dyDescent="0.25">
      <c r="A136" s="13">
        <v>423.8</v>
      </c>
      <c r="B136" s="145">
        <f t="shared" si="52"/>
        <v>280.46699999999998</v>
      </c>
      <c r="C136" s="14">
        <v>18.11</v>
      </c>
      <c r="D136" s="15">
        <f t="shared" si="84"/>
        <v>23.401435670900057</v>
      </c>
      <c r="E136" s="16">
        <f t="shared" si="79"/>
        <v>1308.1402540033132</v>
      </c>
      <c r="F136" s="97"/>
      <c r="G136" s="13">
        <v>410.5</v>
      </c>
      <c r="H136" s="167">
        <f t="shared" si="54"/>
        <v>279.95699999999999</v>
      </c>
      <c r="I136" s="14">
        <v>18.62</v>
      </c>
      <c r="J136" s="15">
        <f t="shared" si="85"/>
        <v>22.046186895810955</v>
      </c>
      <c r="K136" s="16">
        <f t="shared" si="71"/>
        <v>1232.3818474758323</v>
      </c>
      <c r="L136" s="8"/>
      <c r="M136" s="13">
        <v>412.5</v>
      </c>
      <c r="N136" s="167">
        <f t="shared" si="56"/>
        <v>280.11700000000002</v>
      </c>
      <c r="O136" s="14">
        <v>18.46</v>
      </c>
      <c r="P136" s="15">
        <f t="shared" si="86"/>
        <v>22.345612134344528</v>
      </c>
      <c r="Q136" s="16">
        <f t="shared" si="80"/>
        <v>1249.1197183098591</v>
      </c>
      <c r="R136" s="8"/>
      <c r="S136" s="13">
        <v>409.1</v>
      </c>
      <c r="T136" s="167">
        <f t="shared" si="58"/>
        <v>279.947</v>
      </c>
      <c r="U136" s="14">
        <v>18.63</v>
      </c>
      <c r="V136" s="15">
        <f t="shared" si="87"/>
        <v>21.959205582393992</v>
      </c>
      <c r="W136" s="16">
        <f t="shared" si="73"/>
        <v>1227.5195920558242</v>
      </c>
      <c r="X136" s="87"/>
      <c r="Y136" s="13">
        <v>426.9</v>
      </c>
      <c r="Z136" s="167">
        <f t="shared" si="60"/>
        <v>278.93700000000001</v>
      </c>
      <c r="AA136" s="14">
        <v>19.64</v>
      </c>
      <c r="AB136" s="15">
        <f t="shared" si="88"/>
        <v>21.736252545824847</v>
      </c>
      <c r="AC136" s="16">
        <f t="shared" si="81"/>
        <v>1215.056517311609</v>
      </c>
      <c r="AD136" s="8"/>
      <c r="AE136" s="13">
        <v>428.8</v>
      </c>
      <c r="AF136" s="167">
        <f t="shared" si="62"/>
        <v>278.637</v>
      </c>
      <c r="AG136" s="14">
        <v>19.940000000000001</v>
      </c>
      <c r="AH136" s="15">
        <f t="shared" si="89"/>
        <v>21.504513540621865</v>
      </c>
      <c r="AI136" s="16">
        <f t="shared" si="75"/>
        <v>1202.1023069207622</v>
      </c>
      <c r="AK136" s="13">
        <v>429.1</v>
      </c>
      <c r="AL136" s="167">
        <f t="shared" si="64"/>
        <v>278.37700000000001</v>
      </c>
      <c r="AM136" s="14">
        <v>20.2</v>
      </c>
      <c r="AN136" s="15">
        <f t="shared" si="90"/>
        <v>21.242574257425744</v>
      </c>
      <c r="AO136" s="16">
        <f t="shared" si="82"/>
        <v>1187.459900990099</v>
      </c>
      <c r="AP136" s="8"/>
      <c r="AQ136" s="13">
        <v>418.7</v>
      </c>
      <c r="AR136" s="167">
        <f t="shared" si="66"/>
        <v>278.387</v>
      </c>
      <c r="AS136" s="14">
        <v>20.190000000000001</v>
      </c>
      <c r="AT136" s="15">
        <f t="shared" si="91"/>
        <v>20.73798910351659</v>
      </c>
      <c r="AU136" s="16">
        <f t="shared" si="77"/>
        <v>1159.2535908865773</v>
      </c>
      <c r="AV136" s="87"/>
      <c r="AW136" s="13">
        <v>425.8</v>
      </c>
      <c r="AX136" s="167">
        <f t="shared" si="68"/>
        <v>277.81700000000001</v>
      </c>
      <c r="AY136" s="14">
        <v>20.76</v>
      </c>
      <c r="AZ136" s="15">
        <f t="shared" si="92"/>
        <v>20.510597302504816</v>
      </c>
      <c r="BA136" s="16">
        <f t="shared" si="83"/>
        <v>1146.5423892100191</v>
      </c>
    </row>
    <row r="137" spans="1:53" x14ac:dyDescent="0.25">
      <c r="A137" s="13">
        <v>430</v>
      </c>
      <c r="B137" s="145">
        <f t="shared" si="52"/>
        <v>280.23700000000002</v>
      </c>
      <c r="C137" s="14">
        <v>18.34</v>
      </c>
      <c r="D137" s="15">
        <f t="shared" si="84"/>
        <v>23.446019629225738</v>
      </c>
      <c r="E137" s="16">
        <f t="shared" si="79"/>
        <v>1310.6324972737186</v>
      </c>
      <c r="F137" s="97"/>
      <c r="G137" s="13">
        <v>432.6</v>
      </c>
      <c r="H137" s="167">
        <f t="shared" si="54"/>
        <v>279.14699999999999</v>
      </c>
      <c r="I137" s="14">
        <v>19.43</v>
      </c>
      <c r="J137" s="15">
        <f t="shared" si="85"/>
        <v>22.264539372104995</v>
      </c>
      <c r="K137" s="16">
        <f t="shared" si="71"/>
        <v>1244.5877509006691</v>
      </c>
      <c r="L137" s="8"/>
      <c r="M137" s="13">
        <v>417.3</v>
      </c>
      <c r="N137" s="167">
        <f t="shared" si="56"/>
        <v>279.52699999999999</v>
      </c>
      <c r="O137" s="14">
        <v>19.05</v>
      </c>
      <c r="P137" s="15">
        <f t="shared" si="86"/>
        <v>21.905511811023622</v>
      </c>
      <c r="Q137" s="16">
        <f t="shared" si="80"/>
        <v>1224.5181102362205</v>
      </c>
      <c r="R137" s="8"/>
      <c r="S137" s="13">
        <v>431.1</v>
      </c>
      <c r="T137" s="167">
        <f t="shared" si="58"/>
        <v>278.90699999999998</v>
      </c>
      <c r="U137" s="14">
        <v>19.670000000000002</v>
      </c>
      <c r="V137" s="15">
        <f t="shared" si="87"/>
        <v>21.916624300965939</v>
      </c>
      <c r="W137" s="16">
        <f t="shared" si="73"/>
        <v>1225.139298423996</v>
      </c>
      <c r="X137" s="87"/>
      <c r="Y137" s="13">
        <v>432.3</v>
      </c>
      <c r="Z137" s="167">
        <f t="shared" si="60"/>
        <v>278.767</v>
      </c>
      <c r="AA137" s="14">
        <v>19.809999999999999</v>
      </c>
      <c r="AB137" s="15">
        <f t="shared" si="88"/>
        <v>21.822311963654723</v>
      </c>
      <c r="AC137" s="16">
        <f t="shared" si="81"/>
        <v>1219.8672387682991</v>
      </c>
      <c r="AD137" s="8"/>
      <c r="AE137" s="13">
        <v>432.5</v>
      </c>
      <c r="AF137" s="167">
        <f t="shared" si="62"/>
        <v>278.54700000000003</v>
      </c>
      <c r="AG137" s="14">
        <v>20.03</v>
      </c>
      <c r="AH137" s="15">
        <f t="shared" si="89"/>
        <v>21.592611083374937</v>
      </c>
      <c r="AI137" s="16">
        <f t="shared" si="75"/>
        <v>1207.026959560659</v>
      </c>
      <c r="AK137" s="13">
        <v>432.3</v>
      </c>
      <c r="AL137" s="167">
        <f t="shared" si="64"/>
        <v>278.20699999999999</v>
      </c>
      <c r="AM137" s="14">
        <v>20.37</v>
      </c>
      <c r="AN137" s="15">
        <f t="shared" si="90"/>
        <v>21.222385861561119</v>
      </c>
      <c r="AO137" s="16">
        <f t="shared" si="82"/>
        <v>1186.3313696612665</v>
      </c>
      <c r="AP137" s="8"/>
      <c r="AQ137" s="13">
        <v>427.9</v>
      </c>
      <c r="AR137" s="167">
        <f t="shared" si="66"/>
        <v>278.077</v>
      </c>
      <c r="AS137" s="14">
        <v>20.5</v>
      </c>
      <c r="AT137" s="15">
        <f t="shared" si="91"/>
        <v>20.873170731707315</v>
      </c>
      <c r="AU137" s="16">
        <f t="shared" si="77"/>
        <v>1166.810243902439</v>
      </c>
      <c r="AV137" s="87"/>
      <c r="AW137" s="13">
        <v>431.2</v>
      </c>
      <c r="AX137" s="167">
        <f t="shared" si="68"/>
        <v>277.637</v>
      </c>
      <c r="AY137" s="14">
        <v>20.94</v>
      </c>
      <c r="AZ137" s="15">
        <f t="shared" si="92"/>
        <v>20.59216809933142</v>
      </c>
      <c r="BA137" s="16">
        <f t="shared" si="83"/>
        <v>1151.1021967526265</v>
      </c>
    </row>
    <row r="138" spans="1:53" x14ac:dyDescent="0.25">
      <c r="A138" s="13">
        <v>432</v>
      </c>
      <c r="B138" s="145">
        <f t="shared" si="52"/>
        <v>280.16699999999997</v>
      </c>
      <c r="C138" s="14">
        <v>18.41</v>
      </c>
      <c r="D138" s="15">
        <f t="shared" si="84"/>
        <v>23.465507876154263</v>
      </c>
      <c r="E138" s="16">
        <f t="shared" si="79"/>
        <v>1311.7218902770232</v>
      </c>
      <c r="F138" s="97"/>
      <c r="G138" s="13">
        <v>433.4</v>
      </c>
      <c r="H138" s="167">
        <f t="shared" si="54"/>
        <v>278.95699999999999</v>
      </c>
      <c r="I138" s="14">
        <v>19.62</v>
      </c>
      <c r="J138" s="15">
        <f t="shared" si="85"/>
        <v>22.089704383282363</v>
      </c>
      <c r="K138" s="16">
        <f t="shared" si="71"/>
        <v>1234.8144750254842</v>
      </c>
      <c r="L138" s="8"/>
      <c r="M138" s="13">
        <v>426</v>
      </c>
      <c r="N138" s="167">
        <f t="shared" si="56"/>
        <v>279.267</v>
      </c>
      <c r="O138" s="14">
        <v>19.309999999999999</v>
      </c>
      <c r="P138" s="15">
        <f t="shared" si="86"/>
        <v>22.061108234075611</v>
      </c>
      <c r="Q138" s="16">
        <f t="shared" si="80"/>
        <v>1233.2159502848267</v>
      </c>
      <c r="R138" s="8"/>
      <c r="S138" s="13">
        <v>433.5</v>
      </c>
      <c r="T138" s="167">
        <f t="shared" si="58"/>
        <v>278.84699999999998</v>
      </c>
      <c r="U138" s="14">
        <v>19.73</v>
      </c>
      <c r="V138" s="15">
        <f t="shared" si="87"/>
        <v>21.971616827166752</v>
      </c>
      <c r="W138" s="16">
        <f t="shared" si="73"/>
        <v>1228.2133806386214</v>
      </c>
      <c r="X138" s="87"/>
      <c r="Y138" s="13">
        <v>434.1</v>
      </c>
      <c r="Z138" s="167">
        <f t="shared" si="60"/>
        <v>278.697</v>
      </c>
      <c r="AA138" s="14">
        <v>19.88</v>
      </c>
      <c r="AB138" s="15">
        <f t="shared" si="88"/>
        <v>21.836016096579478</v>
      </c>
      <c r="AC138" s="16">
        <f t="shared" si="81"/>
        <v>1220.6332997987927</v>
      </c>
      <c r="AD138" s="8"/>
      <c r="AE138" s="13">
        <v>435.3</v>
      </c>
      <c r="AF138" s="167">
        <f t="shared" si="62"/>
        <v>278.45699999999999</v>
      </c>
      <c r="AG138" s="14">
        <v>20.12</v>
      </c>
      <c r="AH138" s="15">
        <f t="shared" si="89"/>
        <v>21.635188866799204</v>
      </c>
      <c r="AI138" s="16">
        <f t="shared" si="75"/>
        <v>1209.4070576540755</v>
      </c>
      <c r="AK138" s="13">
        <v>431.7</v>
      </c>
      <c r="AL138" s="167">
        <f t="shared" si="64"/>
        <v>278.077</v>
      </c>
      <c r="AM138" s="14">
        <v>20.5</v>
      </c>
      <c r="AN138" s="15">
        <f t="shared" si="90"/>
        <v>21.058536585365854</v>
      </c>
      <c r="AO138" s="16">
        <f t="shared" si="82"/>
        <v>1177.1721951219513</v>
      </c>
      <c r="AP138" s="8"/>
      <c r="AQ138" s="13">
        <v>432.1</v>
      </c>
      <c r="AR138" s="167">
        <f t="shared" si="66"/>
        <v>277.95699999999999</v>
      </c>
      <c r="AS138" s="14">
        <v>20.62</v>
      </c>
      <c r="AT138" s="15">
        <f t="shared" si="91"/>
        <v>20.955383123181377</v>
      </c>
      <c r="AU138" s="16">
        <f t="shared" si="77"/>
        <v>1171.4059165858389</v>
      </c>
      <c r="AV138" s="87"/>
      <c r="AW138" s="13">
        <v>433.6</v>
      </c>
      <c r="AX138" s="167">
        <f t="shared" si="68"/>
        <v>277.50700000000001</v>
      </c>
      <c r="AY138" s="14">
        <v>21.07</v>
      </c>
      <c r="AZ138" s="15">
        <f t="shared" si="92"/>
        <v>20.579022306597057</v>
      </c>
      <c r="BA138" s="16">
        <f t="shared" si="83"/>
        <v>1150.3673469387754</v>
      </c>
    </row>
    <row r="139" spans="1:53" x14ac:dyDescent="0.25">
      <c r="A139" s="13">
        <v>435.3</v>
      </c>
      <c r="B139" s="145">
        <f t="shared" si="52"/>
        <v>279.80700000000002</v>
      </c>
      <c r="C139" s="14">
        <v>18.77</v>
      </c>
      <c r="D139" s="15">
        <f t="shared" si="84"/>
        <v>23.191262653169954</v>
      </c>
      <c r="E139" s="16">
        <f t="shared" si="79"/>
        <v>1296.3915823122004</v>
      </c>
      <c r="F139" s="97"/>
      <c r="G139" s="13">
        <v>444.7</v>
      </c>
      <c r="H139" s="167">
        <f t="shared" si="54"/>
        <v>278.46699999999998</v>
      </c>
      <c r="I139" s="14">
        <v>20.11</v>
      </c>
      <c r="J139" s="15">
        <f t="shared" si="85"/>
        <v>22.113376429636997</v>
      </c>
      <c r="K139" s="16">
        <f t="shared" si="71"/>
        <v>1236.1377424167081</v>
      </c>
      <c r="L139" s="8"/>
      <c r="M139" s="13">
        <v>431.2</v>
      </c>
      <c r="N139" s="167">
        <f t="shared" si="56"/>
        <v>279.09699999999998</v>
      </c>
      <c r="O139" s="14">
        <v>19.48</v>
      </c>
      <c r="P139" s="15">
        <f t="shared" si="86"/>
        <v>22.135523613963038</v>
      </c>
      <c r="Q139" s="16">
        <f t="shared" si="80"/>
        <v>1237.3757700205338</v>
      </c>
      <c r="R139" s="8"/>
      <c r="S139" s="13">
        <v>437.1</v>
      </c>
      <c r="T139" s="167">
        <f t="shared" si="58"/>
        <v>278.45699999999999</v>
      </c>
      <c r="U139" s="14">
        <v>20.12</v>
      </c>
      <c r="V139" s="15">
        <f t="shared" si="87"/>
        <v>21.72465208747515</v>
      </c>
      <c r="W139" s="16">
        <f t="shared" si="73"/>
        <v>1214.4080516898609</v>
      </c>
      <c r="X139" s="87"/>
      <c r="Y139" s="13">
        <v>438.9</v>
      </c>
      <c r="Z139" s="167">
        <f t="shared" si="60"/>
        <v>278.21699999999998</v>
      </c>
      <c r="AA139" s="14">
        <v>20.36</v>
      </c>
      <c r="AB139" s="15">
        <f t="shared" si="88"/>
        <v>21.556974459724952</v>
      </c>
      <c r="AC139" s="16">
        <f t="shared" si="81"/>
        <v>1205.0348722986248</v>
      </c>
      <c r="AD139" s="8"/>
      <c r="AE139" s="13">
        <v>442.9</v>
      </c>
      <c r="AF139" s="167">
        <f t="shared" si="62"/>
        <v>277.85699999999997</v>
      </c>
      <c r="AG139" s="14">
        <v>20.72</v>
      </c>
      <c r="AH139" s="15">
        <f t="shared" si="89"/>
        <v>21.375482625482626</v>
      </c>
      <c r="AI139" s="16">
        <f t="shared" si="75"/>
        <v>1194.8894787644788</v>
      </c>
      <c r="AK139" s="13">
        <v>443.6</v>
      </c>
      <c r="AL139" s="167">
        <f t="shared" si="64"/>
        <v>277.48700000000002</v>
      </c>
      <c r="AM139" s="14">
        <v>21.09</v>
      </c>
      <c r="AN139" s="15">
        <f t="shared" si="90"/>
        <v>21.03366524419156</v>
      </c>
      <c r="AO139" s="16">
        <f t="shared" si="82"/>
        <v>1175.7818871503082</v>
      </c>
      <c r="AP139" s="8"/>
      <c r="AQ139" s="13">
        <v>439</v>
      </c>
      <c r="AR139" s="167">
        <f t="shared" si="66"/>
        <v>277.887</v>
      </c>
      <c r="AS139" s="14">
        <v>20.69</v>
      </c>
      <c r="AT139" s="15">
        <f t="shared" si="91"/>
        <v>21.217979700338326</v>
      </c>
      <c r="AU139" s="16">
        <f t="shared" si="77"/>
        <v>1186.0850652489123</v>
      </c>
      <c r="AV139" s="87"/>
      <c r="AW139" s="13">
        <v>436</v>
      </c>
      <c r="AX139" s="167">
        <f t="shared" si="68"/>
        <v>277.10699999999997</v>
      </c>
      <c r="AY139" s="14">
        <v>21.47</v>
      </c>
      <c r="AZ139" s="15">
        <f t="shared" si="92"/>
        <v>20.307405682347461</v>
      </c>
      <c r="BA139" s="16">
        <f t="shared" si="83"/>
        <v>1135.183977643223</v>
      </c>
    </row>
    <row r="140" spans="1:53" x14ac:dyDescent="0.25">
      <c r="A140" s="13">
        <v>447.1</v>
      </c>
      <c r="B140" s="145">
        <f t="shared" si="52"/>
        <v>279.387</v>
      </c>
      <c r="C140" s="14">
        <v>19.190000000000001</v>
      </c>
      <c r="D140" s="15">
        <f t="shared" si="84"/>
        <v>23.298593017196456</v>
      </c>
      <c r="E140" s="16">
        <f t="shared" si="79"/>
        <v>1302.3913496612818</v>
      </c>
      <c r="F140" s="97"/>
      <c r="G140" s="13">
        <v>453.2</v>
      </c>
      <c r="H140" s="167">
        <f t="shared" si="54"/>
        <v>278.197</v>
      </c>
      <c r="I140" s="14">
        <v>20.38</v>
      </c>
      <c r="J140" s="15">
        <f t="shared" si="85"/>
        <v>22.237487733071639</v>
      </c>
      <c r="K140" s="16">
        <f t="shared" si="71"/>
        <v>1243.0755642787046</v>
      </c>
      <c r="L140" s="8"/>
      <c r="M140" s="13">
        <v>449.9</v>
      </c>
      <c r="N140" s="167">
        <f t="shared" si="56"/>
        <v>278.15699999999998</v>
      </c>
      <c r="O140" s="14">
        <v>20.420000000000002</v>
      </c>
      <c r="P140" s="15">
        <f t="shared" si="86"/>
        <v>22.032321253672865</v>
      </c>
      <c r="Q140" s="16">
        <f t="shared" si="80"/>
        <v>1231.6067580803131</v>
      </c>
      <c r="R140" s="8"/>
      <c r="S140" s="13">
        <v>448.4</v>
      </c>
      <c r="T140" s="167">
        <f t="shared" si="58"/>
        <v>278.03699999999998</v>
      </c>
      <c r="U140" s="14">
        <v>20.54</v>
      </c>
      <c r="V140" s="15">
        <f t="shared" si="87"/>
        <v>21.830574488802338</v>
      </c>
      <c r="W140" s="16">
        <f t="shared" si="73"/>
        <v>1220.3291139240507</v>
      </c>
      <c r="X140" s="87"/>
      <c r="Y140" s="13">
        <v>449.8</v>
      </c>
      <c r="Z140" s="167">
        <f t="shared" si="60"/>
        <v>277.79700000000003</v>
      </c>
      <c r="AA140" s="14">
        <v>20.78</v>
      </c>
      <c r="AB140" s="15">
        <f t="shared" si="88"/>
        <v>21.645813282001924</v>
      </c>
      <c r="AC140" s="16">
        <f t="shared" si="81"/>
        <v>1210.0009624639076</v>
      </c>
      <c r="AD140" s="8"/>
      <c r="AE140" s="13">
        <v>452.5</v>
      </c>
      <c r="AF140" s="167">
        <f t="shared" si="62"/>
        <v>277.47699999999998</v>
      </c>
      <c r="AG140" s="14">
        <v>21.1</v>
      </c>
      <c r="AH140" s="15">
        <f t="shared" si="89"/>
        <v>21.445497630331751</v>
      </c>
      <c r="AI140" s="16">
        <f t="shared" si="75"/>
        <v>1198.8033175355449</v>
      </c>
      <c r="AK140" s="13">
        <v>452.7</v>
      </c>
      <c r="AL140" s="167">
        <f t="shared" si="64"/>
        <v>277.20699999999999</v>
      </c>
      <c r="AM140" s="14">
        <v>21.37</v>
      </c>
      <c r="AN140" s="15">
        <f t="shared" si="90"/>
        <v>21.183902667290592</v>
      </c>
      <c r="AO140" s="16">
        <f t="shared" si="82"/>
        <v>1184.1801591015442</v>
      </c>
      <c r="AP140" s="8"/>
      <c r="AQ140" s="13">
        <v>441.3</v>
      </c>
      <c r="AR140" s="167">
        <f t="shared" si="66"/>
        <v>277.34699999999998</v>
      </c>
      <c r="AS140" s="14">
        <v>21.23</v>
      </c>
      <c r="AT140" s="15">
        <f t="shared" si="91"/>
        <v>20.78662270372115</v>
      </c>
      <c r="AU140" s="16">
        <f t="shared" si="77"/>
        <v>1161.9722091380122</v>
      </c>
      <c r="AV140" s="87"/>
      <c r="AW140" s="13">
        <v>448.1</v>
      </c>
      <c r="AX140" s="167">
        <f t="shared" si="68"/>
        <v>276.697</v>
      </c>
      <c r="AY140" s="14">
        <v>21.88</v>
      </c>
      <c r="AZ140" s="15">
        <f t="shared" si="92"/>
        <v>20.479890310786107</v>
      </c>
      <c r="BA140" s="16">
        <f t="shared" si="83"/>
        <v>1144.8258683729434</v>
      </c>
    </row>
    <row r="141" spans="1:53" x14ac:dyDescent="0.25">
      <c r="A141" s="13">
        <v>456.5</v>
      </c>
      <c r="B141" s="145">
        <f t="shared" si="52"/>
        <v>278.79700000000003</v>
      </c>
      <c r="C141" s="14">
        <v>19.78</v>
      </c>
      <c r="D141" s="15">
        <f t="shared" si="84"/>
        <v>23.078867542972699</v>
      </c>
      <c r="E141" s="16">
        <f t="shared" si="79"/>
        <v>1290.1086956521738</v>
      </c>
      <c r="F141" s="97"/>
      <c r="G141" s="13">
        <v>457.6</v>
      </c>
      <c r="H141" s="167">
        <f t="shared" si="54"/>
        <v>278.03699999999998</v>
      </c>
      <c r="I141" s="14">
        <v>20.54</v>
      </c>
      <c r="J141" s="15">
        <f t="shared" si="85"/>
        <v>22.278481012658229</v>
      </c>
      <c r="K141" s="16">
        <f t="shared" si="71"/>
        <v>1245.367088607595</v>
      </c>
      <c r="L141" s="8"/>
      <c r="M141" s="13">
        <v>456.4</v>
      </c>
      <c r="N141" s="167">
        <f t="shared" si="56"/>
        <v>277.947</v>
      </c>
      <c r="O141" s="14">
        <v>20.63</v>
      </c>
      <c r="P141" s="15">
        <f t="shared" si="86"/>
        <v>22.123121667474553</v>
      </c>
      <c r="Q141" s="16">
        <f t="shared" si="80"/>
        <v>1236.6825012118275</v>
      </c>
      <c r="R141" s="8"/>
      <c r="S141" s="13">
        <v>456</v>
      </c>
      <c r="T141" s="167">
        <f t="shared" si="58"/>
        <v>277.79700000000003</v>
      </c>
      <c r="U141" s="14">
        <v>20.78</v>
      </c>
      <c r="V141" s="15">
        <f t="shared" si="87"/>
        <v>21.944177093358999</v>
      </c>
      <c r="W141" s="16">
        <f t="shared" si="73"/>
        <v>1226.6794995187679</v>
      </c>
      <c r="X141" s="87"/>
      <c r="Y141" s="13">
        <v>456.2</v>
      </c>
      <c r="Z141" s="167">
        <f t="shared" si="60"/>
        <v>277.60699999999997</v>
      </c>
      <c r="AA141" s="14">
        <v>20.97</v>
      </c>
      <c r="AB141" s="15">
        <f t="shared" si="88"/>
        <v>21.754887935145447</v>
      </c>
      <c r="AC141" s="16">
        <f t="shared" si="81"/>
        <v>1216.0982355746305</v>
      </c>
      <c r="AD141" s="8"/>
      <c r="AE141" s="13">
        <v>456.9</v>
      </c>
      <c r="AF141" s="167">
        <f t="shared" si="62"/>
        <v>277.41699999999997</v>
      </c>
      <c r="AG141" s="14">
        <v>21.16</v>
      </c>
      <c r="AH141" s="15">
        <f t="shared" si="89"/>
        <v>21.592627599243855</v>
      </c>
      <c r="AI141" s="16">
        <f t="shared" si="75"/>
        <v>1207.0278827977315</v>
      </c>
      <c r="AK141" s="13">
        <v>457.4</v>
      </c>
      <c r="AL141" s="167">
        <f t="shared" si="64"/>
        <v>276.99700000000001</v>
      </c>
      <c r="AM141" s="14">
        <v>21.58</v>
      </c>
      <c r="AN141" s="15">
        <f t="shared" si="90"/>
        <v>21.195551436515291</v>
      </c>
      <c r="AO141" s="16">
        <f t="shared" si="82"/>
        <v>1184.8313253012047</v>
      </c>
      <c r="AP141" s="8"/>
      <c r="AQ141" s="13">
        <v>458.9</v>
      </c>
      <c r="AR141" s="167">
        <f t="shared" si="66"/>
        <v>276.68700000000001</v>
      </c>
      <c r="AS141" s="14">
        <v>21.89</v>
      </c>
      <c r="AT141" s="15">
        <f t="shared" si="91"/>
        <v>20.963910461397898</v>
      </c>
      <c r="AU141" s="16">
        <f t="shared" si="77"/>
        <v>1171.8825947921425</v>
      </c>
      <c r="AV141" s="87"/>
      <c r="AW141" s="13">
        <v>455.3</v>
      </c>
      <c r="AX141" s="167">
        <f t="shared" si="68"/>
        <v>276.41699999999997</v>
      </c>
      <c r="AY141" s="14">
        <v>22.16</v>
      </c>
      <c r="AZ141" s="15">
        <f t="shared" si="92"/>
        <v>20.546028880866427</v>
      </c>
      <c r="BA141" s="16">
        <f t="shared" si="83"/>
        <v>1148.5230144404331</v>
      </c>
    </row>
    <row r="142" spans="1:53" x14ac:dyDescent="0.25">
      <c r="A142" s="13">
        <v>468.8</v>
      </c>
      <c r="B142" s="145">
        <f t="shared" si="52"/>
        <v>278.267</v>
      </c>
      <c r="C142" s="14">
        <v>20.309999999999999</v>
      </c>
      <c r="D142" s="15">
        <f t="shared" si="84"/>
        <v>23.082225504677499</v>
      </c>
      <c r="E142" s="16">
        <f t="shared" si="79"/>
        <v>1290.2964057114721</v>
      </c>
      <c r="F142" s="97"/>
      <c r="G142" s="13">
        <v>464.5</v>
      </c>
      <c r="H142" s="167">
        <f t="shared" si="54"/>
        <v>277.98700000000002</v>
      </c>
      <c r="I142" s="14">
        <v>20.59</v>
      </c>
      <c r="J142" s="15">
        <f t="shared" si="85"/>
        <v>22.559494900437105</v>
      </c>
      <c r="K142" s="16">
        <f t="shared" si="71"/>
        <v>1261.0757649344341</v>
      </c>
      <c r="L142" s="8"/>
      <c r="M142" s="13">
        <v>458.6</v>
      </c>
      <c r="N142" s="167">
        <f t="shared" si="56"/>
        <v>277.887</v>
      </c>
      <c r="O142" s="14">
        <v>20.69</v>
      </c>
      <c r="P142" s="15">
        <f t="shared" si="86"/>
        <v>22.165297245045917</v>
      </c>
      <c r="Q142" s="16">
        <f t="shared" si="80"/>
        <v>1239.0401159980668</v>
      </c>
      <c r="R142" s="8"/>
      <c r="S142" s="13">
        <v>458.6</v>
      </c>
      <c r="T142" s="167">
        <f t="shared" si="58"/>
        <v>277.71699999999998</v>
      </c>
      <c r="U142" s="14">
        <v>20.86</v>
      </c>
      <c r="V142" s="15">
        <f t="shared" si="87"/>
        <v>21.98465963566635</v>
      </c>
      <c r="W142" s="16">
        <f t="shared" si="73"/>
        <v>1228.9424736337489</v>
      </c>
      <c r="X142" s="87"/>
      <c r="Y142" s="13">
        <v>458.2</v>
      </c>
      <c r="Z142" s="167">
        <f t="shared" si="60"/>
        <v>277.53699999999998</v>
      </c>
      <c r="AA142" s="14">
        <v>21.04</v>
      </c>
      <c r="AB142" s="15">
        <f t="shared" si="88"/>
        <v>21.777566539923956</v>
      </c>
      <c r="AC142" s="16">
        <f t="shared" si="81"/>
        <v>1217.3659695817491</v>
      </c>
      <c r="AD142" s="8"/>
      <c r="AE142" s="13">
        <v>459.2</v>
      </c>
      <c r="AF142" s="167">
        <f t="shared" si="62"/>
        <v>277.29700000000003</v>
      </c>
      <c r="AG142" s="14">
        <v>21.28</v>
      </c>
      <c r="AH142" s="15">
        <f t="shared" si="89"/>
        <v>21.578947368421051</v>
      </c>
      <c r="AI142" s="16">
        <f t="shared" si="75"/>
        <v>1206.2631578947367</v>
      </c>
      <c r="AK142" s="13">
        <v>462</v>
      </c>
      <c r="AL142" s="167">
        <f t="shared" si="64"/>
        <v>276.95699999999999</v>
      </c>
      <c r="AM142" s="14">
        <v>21.62</v>
      </c>
      <c r="AN142" s="15">
        <f t="shared" si="90"/>
        <v>21.3691026827012</v>
      </c>
      <c r="AO142" s="16">
        <f t="shared" si="82"/>
        <v>1194.5328399629971</v>
      </c>
      <c r="AP142" s="8"/>
      <c r="AQ142" s="13">
        <v>462.4</v>
      </c>
      <c r="AR142" s="167">
        <f t="shared" si="66"/>
        <v>276.18700000000001</v>
      </c>
      <c r="AS142" s="14">
        <v>22.39</v>
      </c>
      <c r="AT142" s="15">
        <f t="shared" si="91"/>
        <v>20.652076820008929</v>
      </c>
      <c r="AU142" s="16">
        <f t="shared" si="77"/>
        <v>1154.4510942384991</v>
      </c>
      <c r="AV142" s="87"/>
      <c r="AW142" s="13">
        <v>470.4</v>
      </c>
      <c r="AX142" s="167">
        <f t="shared" si="68"/>
        <v>275.50700000000001</v>
      </c>
      <c r="AY142" s="14">
        <v>23.07</v>
      </c>
      <c r="AZ142" s="15">
        <f t="shared" si="92"/>
        <v>20.390117035110531</v>
      </c>
      <c r="BA142" s="16">
        <f t="shared" si="83"/>
        <v>1139.8075422626787</v>
      </c>
    </row>
    <row r="143" spans="1:53" x14ac:dyDescent="0.25">
      <c r="A143" s="13">
        <v>476.8</v>
      </c>
      <c r="B143" s="145">
        <f t="shared" si="52"/>
        <v>278.00700000000001</v>
      </c>
      <c r="C143" s="14">
        <v>20.57</v>
      </c>
      <c r="D143" s="15">
        <f t="shared" si="84"/>
        <v>23.179387457462322</v>
      </c>
      <c r="E143" s="16">
        <f t="shared" si="79"/>
        <v>1295.7277588721438</v>
      </c>
      <c r="F143" s="97"/>
      <c r="G143" s="13">
        <v>466.6</v>
      </c>
      <c r="H143" s="167">
        <f t="shared" si="54"/>
        <v>277.40699999999998</v>
      </c>
      <c r="I143" s="14">
        <v>21.17</v>
      </c>
      <c r="J143" s="15">
        <f t="shared" si="85"/>
        <v>22.04062352385451</v>
      </c>
      <c r="K143" s="16">
        <f t="shared" si="71"/>
        <v>1232.0708549834671</v>
      </c>
      <c r="L143" s="8"/>
      <c r="M143" s="13">
        <v>460.6</v>
      </c>
      <c r="N143" s="167">
        <f t="shared" si="56"/>
        <v>277.517</v>
      </c>
      <c r="O143" s="14">
        <v>21.06</v>
      </c>
      <c r="P143" s="15">
        <f t="shared" si="86"/>
        <v>21.87084520417854</v>
      </c>
      <c r="Q143" s="16">
        <f t="shared" si="80"/>
        <v>1222.5802469135804</v>
      </c>
      <c r="R143" s="8"/>
      <c r="S143" s="13">
        <v>458.1</v>
      </c>
      <c r="T143" s="167">
        <f t="shared" si="58"/>
        <v>277.48700000000002</v>
      </c>
      <c r="U143" s="14">
        <v>21.09</v>
      </c>
      <c r="V143" s="15">
        <f t="shared" si="87"/>
        <v>21.721194879089616</v>
      </c>
      <c r="W143" s="16">
        <f t="shared" si="73"/>
        <v>1214.2147937411096</v>
      </c>
      <c r="X143" s="87"/>
      <c r="Y143" s="13">
        <v>460.2</v>
      </c>
      <c r="Z143" s="167">
        <f t="shared" si="60"/>
        <v>277.22699999999998</v>
      </c>
      <c r="AA143" s="14">
        <v>21.35</v>
      </c>
      <c r="AB143" s="15">
        <f t="shared" si="88"/>
        <v>21.555035128805617</v>
      </c>
      <c r="AC143" s="16">
        <f t="shared" si="81"/>
        <v>1204.9264637002339</v>
      </c>
      <c r="AD143" s="8"/>
      <c r="AE143" s="13">
        <v>481.8</v>
      </c>
      <c r="AF143" s="167">
        <f t="shared" si="62"/>
        <v>276.24700000000001</v>
      </c>
      <c r="AG143" s="14">
        <v>22.33</v>
      </c>
      <c r="AH143" s="15">
        <f t="shared" si="89"/>
        <v>21.576354679802957</v>
      </c>
      <c r="AI143" s="16">
        <f t="shared" si="75"/>
        <v>1206.1182266009853</v>
      </c>
      <c r="AK143" s="13">
        <v>465.4</v>
      </c>
      <c r="AL143" s="167">
        <f t="shared" si="64"/>
        <v>276.39699999999999</v>
      </c>
      <c r="AM143" s="14">
        <v>22.18</v>
      </c>
      <c r="AN143" s="15">
        <f t="shared" si="90"/>
        <v>20.982867448151488</v>
      </c>
      <c r="AO143" s="16">
        <f t="shared" si="82"/>
        <v>1172.9422903516681</v>
      </c>
      <c r="AP143" s="8"/>
      <c r="AQ143" s="13">
        <v>474.4</v>
      </c>
      <c r="AR143" s="167">
        <f t="shared" si="66"/>
        <v>275.767</v>
      </c>
      <c r="AS143" s="14">
        <v>22.81</v>
      </c>
      <c r="AT143" s="15">
        <f t="shared" si="91"/>
        <v>20.797895659798336</v>
      </c>
      <c r="AU143" s="16">
        <f t="shared" si="77"/>
        <v>1162.6023673827269</v>
      </c>
      <c r="AV143" s="87"/>
      <c r="AW143" s="13">
        <v>478.8</v>
      </c>
      <c r="AX143" s="167">
        <f t="shared" si="68"/>
        <v>275.21699999999998</v>
      </c>
      <c r="AY143" s="14">
        <v>23.36</v>
      </c>
      <c r="AZ143" s="15">
        <f t="shared" si="92"/>
        <v>20.496575342465754</v>
      </c>
      <c r="BA143" s="16">
        <f t="shared" si="83"/>
        <v>1145.7585616438355</v>
      </c>
    </row>
    <row r="144" spans="1:53" x14ac:dyDescent="0.25">
      <c r="A144" s="13">
        <v>481.5</v>
      </c>
      <c r="B144" s="145">
        <f t="shared" si="52"/>
        <v>277.79700000000003</v>
      </c>
      <c r="C144" s="14">
        <v>20.78</v>
      </c>
      <c r="D144" s="15">
        <f t="shared" si="84"/>
        <v>23.171318575553414</v>
      </c>
      <c r="E144" s="16">
        <f t="shared" si="79"/>
        <v>1295.2767083734359</v>
      </c>
      <c r="F144" s="97"/>
      <c r="G144" s="13">
        <v>476.2</v>
      </c>
      <c r="H144" s="167">
        <f t="shared" si="54"/>
        <v>277.09699999999998</v>
      </c>
      <c r="I144" s="14">
        <v>21.48</v>
      </c>
      <c r="J144" s="15">
        <f t="shared" si="85"/>
        <v>22.169459962756051</v>
      </c>
      <c r="K144" s="16">
        <f t="shared" si="71"/>
        <v>1239.2728119180631</v>
      </c>
      <c r="L144" s="8"/>
      <c r="M144" s="13">
        <v>472.1</v>
      </c>
      <c r="N144" s="167">
        <f t="shared" si="56"/>
        <v>277.06700000000001</v>
      </c>
      <c r="O144" s="14">
        <v>21.51</v>
      </c>
      <c r="P144" s="15">
        <f t="shared" si="86"/>
        <v>21.947931194793117</v>
      </c>
      <c r="Q144" s="16">
        <f t="shared" si="80"/>
        <v>1226.8893537889353</v>
      </c>
      <c r="R144" s="8"/>
      <c r="S144" s="13">
        <v>470.6</v>
      </c>
      <c r="T144" s="167">
        <f t="shared" si="58"/>
        <v>276.95699999999999</v>
      </c>
      <c r="U144" s="14">
        <v>21.62</v>
      </c>
      <c r="V144" s="15">
        <f t="shared" si="87"/>
        <v>21.766882516188716</v>
      </c>
      <c r="W144" s="16">
        <f t="shared" si="73"/>
        <v>1216.7687326549492</v>
      </c>
      <c r="X144" s="87"/>
      <c r="Y144" s="13">
        <v>482.7</v>
      </c>
      <c r="Z144" s="167">
        <f t="shared" si="60"/>
        <v>276.43700000000001</v>
      </c>
      <c r="AA144" s="14">
        <v>22.14</v>
      </c>
      <c r="AB144" s="15">
        <f t="shared" si="88"/>
        <v>21.802168021680217</v>
      </c>
      <c r="AC144" s="16">
        <f t="shared" si="81"/>
        <v>1218.741192411924</v>
      </c>
      <c r="AD144" s="8"/>
      <c r="AE144" s="13">
        <v>484</v>
      </c>
      <c r="AF144" s="167">
        <f t="shared" si="62"/>
        <v>276.17700000000002</v>
      </c>
      <c r="AG144" s="14">
        <v>22.4</v>
      </c>
      <c r="AH144" s="15">
        <f t="shared" si="89"/>
        <v>21.607142857142858</v>
      </c>
      <c r="AI144" s="16">
        <f t="shared" si="75"/>
        <v>1207.8392857142858</v>
      </c>
      <c r="AK144" s="13">
        <v>483.9</v>
      </c>
      <c r="AL144" s="167">
        <f t="shared" si="64"/>
        <v>275.85699999999997</v>
      </c>
      <c r="AM144" s="14">
        <v>22.72</v>
      </c>
      <c r="AN144" s="15">
        <f t="shared" si="90"/>
        <v>21.298415492957748</v>
      </c>
      <c r="AO144" s="16">
        <f t="shared" si="82"/>
        <v>1190.5814260563382</v>
      </c>
      <c r="AP144" s="8"/>
      <c r="AQ144" s="13">
        <v>480.3</v>
      </c>
      <c r="AR144" s="167">
        <f t="shared" si="66"/>
        <v>275.60699999999997</v>
      </c>
      <c r="AS144" s="14">
        <v>22.97</v>
      </c>
      <c r="AT144" s="15">
        <f t="shared" si="91"/>
        <v>20.909882455376579</v>
      </c>
      <c r="AU144" s="16">
        <f t="shared" si="77"/>
        <v>1168.8624292555508</v>
      </c>
      <c r="AV144" s="87"/>
      <c r="AW144" s="13">
        <v>482.9</v>
      </c>
      <c r="AX144" s="167">
        <f t="shared" si="68"/>
        <v>275.09699999999998</v>
      </c>
      <c r="AY144" s="14">
        <v>23.48</v>
      </c>
      <c r="AZ144" s="15">
        <f t="shared" si="92"/>
        <v>20.566439522998294</v>
      </c>
      <c r="BA144" s="16">
        <f t="shared" si="83"/>
        <v>1149.6639693356046</v>
      </c>
    </row>
    <row r="145" spans="1:53" x14ac:dyDescent="0.25">
      <c r="A145" s="13">
        <v>489</v>
      </c>
      <c r="B145" s="145">
        <f t="shared" si="52"/>
        <v>277.73700000000002</v>
      </c>
      <c r="C145" s="14">
        <v>20.84</v>
      </c>
      <c r="D145" s="15">
        <f t="shared" si="84"/>
        <v>23.464491362763916</v>
      </c>
      <c r="E145" s="16">
        <f t="shared" si="79"/>
        <v>1311.6650671785028</v>
      </c>
      <c r="F145" s="97"/>
      <c r="G145" s="13">
        <v>487.5</v>
      </c>
      <c r="H145" s="167">
        <f t="shared" si="54"/>
        <v>276.387</v>
      </c>
      <c r="I145" s="14">
        <v>22.19</v>
      </c>
      <c r="J145" s="15">
        <f t="shared" si="85"/>
        <v>21.969355565570076</v>
      </c>
      <c r="K145" s="16">
        <f t="shared" si="71"/>
        <v>1228.0869761153672</v>
      </c>
      <c r="L145" s="8"/>
      <c r="M145" s="13">
        <v>479.7</v>
      </c>
      <c r="N145" s="167">
        <f t="shared" si="56"/>
        <v>276.84699999999998</v>
      </c>
      <c r="O145" s="14">
        <v>21.73</v>
      </c>
      <c r="P145" s="15">
        <f t="shared" si="86"/>
        <v>22.075471698113205</v>
      </c>
      <c r="Q145" s="16">
        <f t="shared" si="80"/>
        <v>1234.0188679245282</v>
      </c>
      <c r="R145" s="8"/>
      <c r="S145" s="13">
        <v>487.6</v>
      </c>
      <c r="T145" s="167">
        <f t="shared" si="58"/>
        <v>276.49700000000001</v>
      </c>
      <c r="U145" s="14">
        <v>22.08</v>
      </c>
      <c r="V145" s="15">
        <f t="shared" si="87"/>
        <v>22.083333333333336</v>
      </c>
      <c r="W145" s="16">
        <f t="shared" si="73"/>
        <v>1234.4583333333335</v>
      </c>
      <c r="X145" s="87"/>
      <c r="Y145" s="13">
        <v>482.5</v>
      </c>
      <c r="Z145" s="167">
        <f t="shared" si="60"/>
        <v>276.21699999999998</v>
      </c>
      <c r="AA145" s="14">
        <v>22.36</v>
      </c>
      <c r="AB145" s="15">
        <f t="shared" si="88"/>
        <v>21.578711985688731</v>
      </c>
      <c r="AC145" s="16">
        <f t="shared" si="81"/>
        <v>1206.25</v>
      </c>
      <c r="AD145" s="8"/>
      <c r="AE145" s="13">
        <v>485.3</v>
      </c>
      <c r="AF145" s="167">
        <f t="shared" si="62"/>
        <v>275.74700000000001</v>
      </c>
      <c r="AG145" s="14">
        <v>22.83</v>
      </c>
      <c r="AH145" s="15">
        <f t="shared" si="89"/>
        <v>21.257117827420064</v>
      </c>
      <c r="AI145" s="16">
        <f t="shared" si="75"/>
        <v>1188.2728865527815</v>
      </c>
      <c r="AK145" s="13">
        <v>487.4</v>
      </c>
      <c r="AL145" s="167">
        <f t="shared" si="64"/>
        <v>275.387</v>
      </c>
      <c r="AM145" s="14">
        <v>23.19</v>
      </c>
      <c r="AN145" s="15">
        <f t="shared" si="90"/>
        <v>21.017680034497626</v>
      </c>
      <c r="AO145" s="16">
        <f t="shared" si="82"/>
        <v>1174.8883139284173</v>
      </c>
      <c r="AP145" s="8"/>
      <c r="AQ145" s="13">
        <v>483.3</v>
      </c>
      <c r="AR145" s="167">
        <f t="shared" si="66"/>
        <v>275.48700000000002</v>
      </c>
      <c r="AS145" s="14">
        <v>23.09</v>
      </c>
      <c r="AT145" s="15">
        <f t="shared" si="91"/>
        <v>20.931139021221309</v>
      </c>
      <c r="AU145" s="16">
        <f t="shared" si="77"/>
        <v>1170.0506712862712</v>
      </c>
      <c r="AV145" s="87"/>
      <c r="AW145" s="13">
        <v>482.8</v>
      </c>
      <c r="AX145" s="167">
        <f t="shared" si="68"/>
        <v>274.96699999999998</v>
      </c>
      <c r="AY145" s="14">
        <v>23.61</v>
      </c>
      <c r="AZ145" s="15">
        <f t="shared" si="92"/>
        <v>20.448962304108431</v>
      </c>
      <c r="BA145" s="16">
        <f t="shared" si="83"/>
        <v>1143.0969927996612</v>
      </c>
    </row>
    <row r="146" spans="1:53" x14ac:dyDescent="0.25">
      <c r="A146" s="13">
        <v>490.8</v>
      </c>
      <c r="B146" s="145">
        <f t="shared" si="52"/>
        <v>277.197</v>
      </c>
      <c r="C146" s="14">
        <v>21.38</v>
      </c>
      <c r="D146" s="15">
        <f t="shared" si="84"/>
        <v>22.956033676333025</v>
      </c>
      <c r="E146" s="16">
        <f t="shared" si="79"/>
        <v>1283.2422825070159</v>
      </c>
      <c r="F146" s="97"/>
      <c r="G146" s="13">
        <v>498.6</v>
      </c>
      <c r="H146" s="167">
        <f t="shared" si="54"/>
        <v>275.96699999999998</v>
      </c>
      <c r="I146" s="14">
        <v>22.61</v>
      </c>
      <c r="J146" s="15">
        <f t="shared" si="85"/>
        <v>22.052189296771342</v>
      </c>
      <c r="K146" s="16">
        <f t="shared" si="71"/>
        <v>1232.7173816895179</v>
      </c>
      <c r="L146" s="8"/>
      <c r="M146" s="13">
        <v>482.9</v>
      </c>
      <c r="N146" s="167">
        <f t="shared" si="56"/>
        <v>276.74700000000001</v>
      </c>
      <c r="O146" s="14">
        <v>21.83</v>
      </c>
      <c r="P146" s="15">
        <f t="shared" si="86"/>
        <v>22.120934493815849</v>
      </c>
      <c r="Q146" s="16">
        <f t="shared" si="80"/>
        <v>1236.560238204306</v>
      </c>
      <c r="R146" s="8"/>
      <c r="S146" s="13">
        <v>492.6</v>
      </c>
      <c r="T146" s="167">
        <f t="shared" si="58"/>
        <v>275.92700000000002</v>
      </c>
      <c r="U146" s="14">
        <v>22.65</v>
      </c>
      <c r="V146" s="15">
        <f t="shared" si="87"/>
        <v>21.748344370860931</v>
      </c>
      <c r="W146" s="16">
        <f t="shared" si="73"/>
        <v>1215.7324503311261</v>
      </c>
      <c r="X146" s="87"/>
      <c r="Y146" s="13">
        <v>494.8</v>
      </c>
      <c r="Z146" s="167">
        <f t="shared" si="60"/>
        <v>275.68700000000001</v>
      </c>
      <c r="AA146" s="14">
        <v>22.89</v>
      </c>
      <c r="AB146" s="15">
        <f t="shared" si="88"/>
        <v>21.616426387068589</v>
      </c>
      <c r="AC146" s="16">
        <f t="shared" si="81"/>
        <v>1208.3582350371341</v>
      </c>
      <c r="AD146" s="8"/>
      <c r="AE146" s="13">
        <v>497.8</v>
      </c>
      <c r="AF146" s="167">
        <f t="shared" si="62"/>
        <v>275.35699999999997</v>
      </c>
      <c r="AG146" s="14">
        <v>23.22</v>
      </c>
      <c r="AH146" s="15">
        <f t="shared" si="89"/>
        <v>21.438415159345393</v>
      </c>
      <c r="AI146" s="16">
        <f t="shared" si="75"/>
        <v>1198.4074074074074</v>
      </c>
      <c r="AK146" s="13">
        <v>499.6</v>
      </c>
      <c r="AL146" s="167">
        <f t="shared" si="64"/>
        <v>274.947</v>
      </c>
      <c r="AM146" s="14">
        <v>23.63</v>
      </c>
      <c r="AN146" s="15">
        <f t="shared" si="90"/>
        <v>21.142615319509101</v>
      </c>
      <c r="AO146" s="16">
        <f t="shared" si="82"/>
        <v>1181.8721963605587</v>
      </c>
      <c r="AP146" s="8"/>
      <c r="AQ146" s="13">
        <v>483.9</v>
      </c>
      <c r="AR146" s="167">
        <f t="shared" si="66"/>
        <v>275.16699999999997</v>
      </c>
      <c r="AS146" s="14">
        <v>23.41</v>
      </c>
      <c r="AT146" s="15">
        <f t="shared" si="91"/>
        <v>20.670653566851772</v>
      </c>
      <c r="AU146" s="16">
        <f t="shared" si="77"/>
        <v>1155.4895343870141</v>
      </c>
      <c r="AV146" s="87"/>
      <c r="AW146" s="13">
        <v>492.4</v>
      </c>
      <c r="AX146" s="167">
        <f t="shared" si="68"/>
        <v>274.35699999999997</v>
      </c>
      <c r="AY146" s="14">
        <v>24.22</v>
      </c>
      <c r="AZ146" s="15">
        <f t="shared" si="92"/>
        <v>20.330305532617672</v>
      </c>
      <c r="BA146" s="16">
        <f t="shared" si="83"/>
        <v>1136.4640792733278</v>
      </c>
    </row>
    <row r="147" spans="1:53" x14ac:dyDescent="0.25">
      <c r="A147" s="13">
        <v>501.2</v>
      </c>
      <c r="B147" s="145">
        <f t="shared" si="52"/>
        <v>276.81700000000001</v>
      </c>
      <c r="C147" s="14">
        <v>21.76</v>
      </c>
      <c r="D147" s="15">
        <f t="shared" si="84"/>
        <v>23.033088235294116</v>
      </c>
      <c r="E147" s="16">
        <f t="shared" si="79"/>
        <v>1287.549632352941</v>
      </c>
      <c r="F147" s="97"/>
      <c r="G147" s="13">
        <v>505.7</v>
      </c>
      <c r="H147" s="167">
        <f t="shared" si="54"/>
        <v>275.767</v>
      </c>
      <c r="I147" s="14">
        <v>22.81</v>
      </c>
      <c r="J147" s="15">
        <f t="shared" si="85"/>
        <v>22.170100832967996</v>
      </c>
      <c r="K147" s="16">
        <f t="shared" si="71"/>
        <v>1239.308636562911</v>
      </c>
      <c r="L147" s="8"/>
      <c r="M147" s="13">
        <v>482.8</v>
      </c>
      <c r="N147" s="167">
        <f t="shared" si="56"/>
        <v>276.517</v>
      </c>
      <c r="O147" s="14">
        <v>22.06</v>
      </c>
      <c r="P147" s="15">
        <f t="shared" si="86"/>
        <v>21.88576609247507</v>
      </c>
      <c r="Q147" s="16">
        <f t="shared" si="80"/>
        <v>1223.4143245693563</v>
      </c>
      <c r="R147" s="8"/>
      <c r="S147" s="13">
        <v>502</v>
      </c>
      <c r="T147" s="167">
        <f t="shared" si="58"/>
        <v>275.61700000000002</v>
      </c>
      <c r="U147" s="14">
        <v>22.96</v>
      </c>
      <c r="V147" s="15">
        <f t="shared" si="87"/>
        <v>21.864111498257838</v>
      </c>
      <c r="W147" s="16">
        <f t="shared" si="73"/>
        <v>1222.2038327526132</v>
      </c>
      <c r="X147" s="87"/>
      <c r="Y147" s="13">
        <v>504</v>
      </c>
      <c r="Z147" s="167">
        <f t="shared" si="60"/>
        <v>275.387</v>
      </c>
      <c r="AA147" s="14">
        <v>23.19</v>
      </c>
      <c r="AB147" s="15">
        <f t="shared" si="88"/>
        <v>21.733505821474772</v>
      </c>
      <c r="AC147" s="16">
        <f t="shared" si="81"/>
        <v>1214.9029754204398</v>
      </c>
      <c r="AD147" s="8"/>
      <c r="AE147" s="13">
        <v>505.7</v>
      </c>
      <c r="AF147" s="167">
        <f t="shared" si="62"/>
        <v>275.11700000000002</v>
      </c>
      <c r="AG147" s="14">
        <v>23.46</v>
      </c>
      <c r="AH147" s="15">
        <f t="shared" si="89"/>
        <v>21.555839727195224</v>
      </c>
      <c r="AI147" s="16">
        <f t="shared" si="75"/>
        <v>1204.9714407502129</v>
      </c>
      <c r="AK147" s="13">
        <v>505.8</v>
      </c>
      <c r="AL147" s="167">
        <f t="shared" si="64"/>
        <v>274.767</v>
      </c>
      <c r="AM147" s="14">
        <v>23.81</v>
      </c>
      <c r="AN147" s="15">
        <f t="shared" si="90"/>
        <v>21.243175136497271</v>
      </c>
      <c r="AO147" s="16">
        <f t="shared" si="82"/>
        <v>1187.4934901301974</v>
      </c>
      <c r="AP147" s="8"/>
      <c r="AQ147" s="13">
        <v>496.9</v>
      </c>
      <c r="AR147" s="167">
        <f t="shared" si="66"/>
        <v>274.64699999999999</v>
      </c>
      <c r="AS147" s="14">
        <v>23.93</v>
      </c>
      <c r="AT147" s="15">
        <f t="shared" si="91"/>
        <v>20.764730463852903</v>
      </c>
      <c r="AU147" s="16">
        <f t="shared" si="77"/>
        <v>1160.7484329293773</v>
      </c>
      <c r="AV147" s="87"/>
      <c r="AW147" s="13">
        <v>502.6</v>
      </c>
      <c r="AX147" s="167">
        <f t="shared" si="68"/>
        <v>274.03699999999998</v>
      </c>
      <c r="AY147" s="14">
        <v>24.54</v>
      </c>
      <c r="AZ147" s="15">
        <f t="shared" si="92"/>
        <v>20.480847595762022</v>
      </c>
      <c r="BA147" s="16">
        <f t="shared" si="83"/>
        <v>1144.8793806030969</v>
      </c>
    </row>
    <row r="148" spans="1:53" x14ac:dyDescent="0.25">
      <c r="A148" s="13">
        <v>506.2</v>
      </c>
      <c r="B148" s="145">
        <f t="shared" si="52"/>
        <v>276.62700000000001</v>
      </c>
      <c r="C148" s="14">
        <v>21.95</v>
      </c>
      <c r="D148" s="15">
        <f t="shared" si="84"/>
        <v>23.061503416856493</v>
      </c>
      <c r="E148" s="16">
        <f t="shared" si="79"/>
        <v>1289.138041002278</v>
      </c>
      <c r="F148" s="97"/>
      <c r="G148" s="13">
        <v>508.2</v>
      </c>
      <c r="H148" s="167">
        <f t="shared" si="54"/>
        <v>275.68700000000001</v>
      </c>
      <c r="I148" s="14">
        <v>22.89</v>
      </c>
      <c r="J148" s="15">
        <f t="shared" si="85"/>
        <v>22.201834862385319</v>
      </c>
      <c r="K148" s="16">
        <f t="shared" si="71"/>
        <v>1241.0825688073394</v>
      </c>
      <c r="L148" s="8"/>
      <c r="M148" s="13">
        <v>507.8</v>
      </c>
      <c r="N148" s="167">
        <f t="shared" si="56"/>
        <v>275.60699999999997</v>
      </c>
      <c r="O148" s="14">
        <v>22.97</v>
      </c>
      <c r="P148" s="15">
        <f t="shared" si="86"/>
        <v>22.107096212451026</v>
      </c>
      <c r="Q148" s="16">
        <f t="shared" si="80"/>
        <v>1235.7866782760123</v>
      </c>
      <c r="R148" s="8"/>
      <c r="S148" s="13">
        <v>507.5</v>
      </c>
      <c r="T148" s="167">
        <f t="shared" si="58"/>
        <v>275.41699999999997</v>
      </c>
      <c r="U148" s="14">
        <v>23.16</v>
      </c>
      <c r="V148" s="15">
        <f t="shared" si="87"/>
        <v>21.912780656303973</v>
      </c>
      <c r="W148" s="16">
        <f t="shared" si="73"/>
        <v>1224.924438687392</v>
      </c>
      <c r="X148" s="87"/>
      <c r="Y148" s="13">
        <v>508</v>
      </c>
      <c r="Z148" s="167">
        <f t="shared" si="60"/>
        <v>275.267</v>
      </c>
      <c r="AA148" s="14">
        <v>23.31</v>
      </c>
      <c r="AB148" s="15">
        <f t="shared" si="88"/>
        <v>21.793221793221793</v>
      </c>
      <c r="AC148" s="16">
        <f t="shared" si="81"/>
        <v>1218.2410982410981</v>
      </c>
      <c r="AD148" s="8"/>
      <c r="AE148" s="13">
        <v>507.9</v>
      </c>
      <c r="AF148" s="167">
        <f t="shared" si="62"/>
        <v>275.08699999999999</v>
      </c>
      <c r="AG148" s="14">
        <v>23.49</v>
      </c>
      <c r="AH148" s="15">
        <f t="shared" si="89"/>
        <v>21.621966794380587</v>
      </c>
      <c r="AI148" s="16">
        <f t="shared" si="75"/>
        <v>1208.6679438058748</v>
      </c>
      <c r="AK148" s="13">
        <v>508.3</v>
      </c>
      <c r="AL148" s="167">
        <f t="shared" si="64"/>
        <v>274.64699999999999</v>
      </c>
      <c r="AM148" s="14">
        <v>23.93</v>
      </c>
      <c r="AN148" s="15">
        <f t="shared" si="90"/>
        <v>21.241119933138322</v>
      </c>
      <c r="AO148" s="16">
        <f t="shared" si="82"/>
        <v>1187.3786042624322</v>
      </c>
      <c r="AP148" s="8"/>
      <c r="AQ148" s="13">
        <v>505.3</v>
      </c>
      <c r="AR148" s="167">
        <f t="shared" si="66"/>
        <v>274.39699999999999</v>
      </c>
      <c r="AS148" s="14">
        <v>24.18</v>
      </c>
      <c r="AT148" s="15">
        <f t="shared" si="91"/>
        <v>20.897435897435898</v>
      </c>
      <c r="AU148" s="16">
        <f t="shared" si="77"/>
        <v>1168.1666666666667</v>
      </c>
      <c r="AV148" s="87"/>
      <c r="AW148" s="13">
        <v>507.3</v>
      </c>
      <c r="AX148" s="167">
        <f t="shared" si="68"/>
        <v>273.887</v>
      </c>
      <c r="AY148" s="14">
        <v>24.69</v>
      </c>
      <c r="AZ148" s="15">
        <f t="shared" si="92"/>
        <v>20.54678007290401</v>
      </c>
      <c r="BA148" s="16">
        <f t="shared" si="83"/>
        <v>1148.5650060753342</v>
      </c>
    </row>
    <row r="149" spans="1:53" x14ac:dyDescent="0.25">
      <c r="A149" s="13">
        <v>523.70000000000005</v>
      </c>
      <c r="B149" s="145">
        <f t="shared" ref="B149:B157" si="98">$D$2-C149</f>
        <v>275.68700000000001</v>
      </c>
      <c r="C149" s="14">
        <v>22.89</v>
      </c>
      <c r="D149" s="15">
        <f t="shared" ref="D149:D180" si="99">A149/C149</f>
        <v>22.878986456968111</v>
      </c>
      <c r="E149" s="16">
        <f t="shared" si="79"/>
        <v>1278.9353429445173</v>
      </c>
      <c r="F149" s="97"/>
      <c r="G149" s="13">
        <v>510.8</v>
      </c>
      <c r="H149" s="167">
        <f t="shared" ref="H149:H157" si="100">$D$2-I149</f>
        <v>275.33699999999999</v>
      </c>
      <c r="I149" s="14">
        <v>23.24</v>
      </c>
      <c r="J149" s="15">
        <f t="shared" ref="J149:J180" si="101">G149/I149</f>
        <v>21.97934595524957</v>
      </c>
      <c r="K149" s="16">
        <f t="shared" si="71"/>
        <v>1228.6454388984509</v>
      </c>
      <c r="L149" s="8"/>
      <c r="M149" s="13">
        <v>512</v>
      </c>
      <c r="N149" s="167">
        <f t="shared" ref="N149:N157" si="102">$D$2-O149</f>
        <v>275.49700000000001</v>
      </c>
      <c r="O149" s="14">
        <v>23.08</v>
      </c>
      <c r="P149" s="15">
        <f t="shared" ref="P149:P180" si="103">M149/O149</f>
        <v>22.183708838821492</v>
      </c>
      <c r="Q149" s="16">
        <f t="shared" si="80"/>
        <v>1240.0693240901214</v>
      </c>
      <c r="R149" s="8"/>
      <c r="S149" s="13">
        <v>508.2</v>
      </c>
      <c r="T149" s="167">
        <f t="shared" ref="T149:T157" si="104">$D$2-U149</f>
        <v>275.387</v>
      </c>
      <c r="U149" s="14">
        <v>23.19</v>
      </c>
      <c r="V149" s="15">
        <f t="shared" ref="V149:V180" si="105">S149/U149</f>
        <v>21.91461836998706</v>
      </c>
      <c r="W149" s="16">
        <f t="shared" si="73"/>
        <v>1225.0271668822766</v>
      </c>
      <c r="X149" s="87"/>
      <c r="Y149" s="13">
        <v>515.4</v>
      </c>
      <c r="Z149" s="167">
        <f t="shared" ref="Z149:Z157" si="106">$D$2-AA149</f>
        <v>275.21699999999998</v>
      </c>
      <c r="AA149" s="14">
        <v>23.36</v>
      </c>
      <c r="AB149" s="15">
        <f t="shared" ref="AB149:AB180" si="107">Y149/AA149</f>
        <v>22.06335616438356</v>
      </c>
      <c r="AC149" s="16">
        <f t="shared" si="81"/>
        <v>1233.3416095890409</v>
      </c>
      <c r="AD149" s="8"/>
      <c r="AE149" s="13">
        <v>508</v>
      </c>
      <c r="AF149" s="167">
        <f t="shared" ref="AF149:AF157" si="108">$D$2-AG149</f>
        <v>274.767</v>
      </c>
      <c r="AG149" s="14">
        <v>23.81</v>
      </c>
      <c r="AH149" s="15">
        <f t="shared" ref="AH149:AH180" si="109">AE149/AG149</f>
        <v>21.335573288534231</v>
      </c>
      <c r="AI149" s="16">
        <f t="shared" si="75"/>
        <v>1192.6585468290634</v>
      </c>
      <c r="AK149" s="13">
        <v>509.4</v>
      </c>
      <c r="AL149" s="167">
        <f t="shared" ref="AL149:AL157" si="110">$D$2-AM149</f>
        <v>274.37700000000001</v>
      </c>
      <c r="AM149" s="14">
        <v>24.2</v>
      </c>
      <c r="AN149" s="15">
        <f t="shared" ref="AN149:AN180" si="111">AK149/AM149</f>
        <v>21.049586776859503</v>
      </c>
      <c r="AO149" s="16">
        <f t="shared" si="82"/>
        <v>1176.6719008264461</v>
      </c>
      <c r="AP149" s="8"/>
      <c r="AQ149" s="13">
        <v>519.20000000000005</v>
      </c>
      <c r="AR149" s="167">
        <f t="shared" ref="AR149:AR157" si="112">$D$2-AS149</f>
        <v>273.55700000000002</v>
      </c>
      <c r="AS149" s="14">
        <v>25.02</v>
      </c>
      <c r="AT149" s="15">
        <f t="shared" ref="AT149:AT180" si="113">AQ149/AS149</f>
        <v>20.751398880895287</v>
      </c>
      <c r="AU149" s="16">
        <f t="shared" si="77"/>
        <v>1160.0031974420465</v>
      </c>
      <c r="AV149" s="87"/>
      <c r="AW149" s="13">
        <v>508.5</v>
      </c>
      <c r="AX149" s="167">
        <f t="shared" ref="AX149:AX157" si="114">$D$2-AY149</f>
        <v>273.86700000000002</v>
      </c>
      <c r="AY149" s="14">
        <v>24.71</v>
      </c>
      <c r="AZ149" s="15">
        <f t="shared" ref="AZ149:AZ180" si="115">AW149/AY149</f>
        <v>20.578713071630919</v>
      </c>
      <c r="BA149" s="16">
        <f t="shared" si="83"/>
        <v>1150.3500607041683</v>
      </c>
    </row>
    <row r="150" spans="1:53" x14ac:dyDescent="0.25">
      <c r="A150" s="13">
        <v>530.4</v>
      </c>
      <c r="B150" s="145">
        <f t="shared" si="98"/>
        <v>275.447</v>
      </c>
      <c r="C150" s="14">
        <v>23.13</v>
      </c>
      <c r="D150" s="15">
        <f t="shared" si="99"/>
        <v>22.931258106355383</v>
      </c>
      <c r="E150" s="16">
        <f t="shared" si="79"/>
        <v>1281.8573281452659</v>
      </c>
      <c r="F150" s="97"/>
      <c r="G150" s="13">
        <v>522.20000000000005</v>
      </c>
      <c r="H150" s="167">
        <f t="shared" si="100"/>
        <v>274.92700000000002</v>
      </c>
      <c r="I150" s="14">
        <v>23.65</v>
      </c>
      <c r="J150" s="15">
        <f t="shared" si="101"/>
        <v>22.080338266384782</v>
      </c>
      <c r="K150" s="16">
        <f t="shared" ref="K150:K157" si="116">J150*55.9</f>
        <v>1234.2909090909093</v>
      </c>
      <c r="L150" s="8"/>
      <c r="M150" s="13">
        <v>517.6</v>
      </c>
      <c r="N150" s="167">
        <f t="shared" si="102"/>
        <v>274.97699999999998</v>
      </c>
      <c r="O150" s="14">
        <v>23.6</v>
      </c>
      <c r="P150" s="15">
        <f t="shared" si="103"/>
        <v>21.932203389830509</v>
      </c>
      <c r="Q150" s="16">
        <f t="shared" si="80"/>
        <v>1226.0101694915254</v>
      </c>
      <c r="R150" s="8"/>
      <c r="S150" s="13">
        <v>513.79999999999995</v>
      </c>
      <c r="T150" s="167">
        <f t="shared" si="104"/>
        <v>274.91699999999997</v>
      </c>
      <c r="U150" s="14">
        <v>23.66</v>
      </c>
      <c r="V150" s="15">
        <f t="shared" si="105"/>
        <v>21.715976331360945</v>
      </c>
      <c r="W150" s="16">
        <f t="shared" ref="W150:W157" si="117">V150*55.9</f>
        <v>1213.9230769230769</v>
      </c>
      <c r="X150" s="87"/>
      <c r="Y150" s="13">
        <v>516.79999999999995</v>
      </c>
      <c r="Z150" s="167">
        <f t="shared" si="106"/>
        <v>274.68700000000001</v>
      </c>
      <c r="AA150" s="14">
        <v>23.89</v>
      </c>
      <c r="AB150" s="15">
        <f t="shared" si="107"/>
        <v>21.632482210129758</v>
      </c>
      <c r="AC150" s="16">
        <f t="shared" si="81"/>
        <v>1209.2557555462536</v>
      </c>
      <c r="AD150" s="8"/>
      <c r="AE150" s="13">
        <v>520.79999999999995</v>
      </c>
      <c r="AF150" s="167">
        <f t="shared" si="108"/>
        <v>274.27699999999999</v>
      </c>
      <c r="AG150" s="14">
        <v>24.3</v>
      </c>
      <c r="AH150" s="15">
        <f t="shared" si="109"/>
        <v>21.432098765432098</v>
      </c>
      <c r="AI150" s="16">
        <f t="shared" ref="AI150:AI157" si="118">AH150*55.9</f>
        <v>1198.0543209876541</v>
      </c>
      <c r="AK150" s="13">
        <v>521.70000000000005</v>
      </c>
      <c r="AL150" s="167">
        <f t="shared" si="110"/>
        <v>273.89699999999999</v>
      </c>
      <c r="AM150" s="14">
        <v>24.68</v>
      </c>
      <c r="AN150" s="15">
        <f t="shared" si="111"/>
        <v>21.138573743922205</v>
      </c>
      <c r="AO150" s="16">
        <f t="shared" si="82"/>
        <v>1181.6462722852511</v>
      </c>
      <c r="AP150" s="8"/>
      <c r="AQ150" s="13">
        <v>529</v>
      </c>
      <c r="AR150" s="167">
        <f t="shared" si="112"/>
        <v>273.28699999999998</v>
      </c>
      <c r="AS150" s="14">
        <v>25.29</v>
      </c>
      <c r="AT150" s="15">
        <f t="shared" si="113"/>
        <v>20.91735863977857</v>
      </c>
      <c r="AU150" s="16">
        <f t="shared" ref="AU150:AU157" si="119">AT150*55.9</f>
        <v>1169.280347963622</v>
      </c>
      <c r="AV150" s="87"/>
      <c r="AW150" s="13">
        <v>531.29999999999995</v>
      </c>
      <c r="AX150" s="167">
        <f t="shared" si="114"/>
        <v>272.71699999999998</v>
      </c>
      <c r="AY150" s="14">
        <v>25.86</v>
      </c>
      <c r="AZ150" s="15">
        <f t="shared" si="115"/>
        <v>20.545243619489558</v>
      </c>
      <c r="BA150" s="16">
        <f t="shared" si="83"/>
        <v>1148.4791183294662</v>
      </c>
    </row>
    <row r="151" spans="1:53" x14ac:dyDescent="0.25">
      <c r="A151" s="13">
        <v>533.9</v>
      </c>
      <c r="B151" s="145">
        <f t="shared" si="98"/>
        <v>275.31700000000001</v>
      </c>
      <c r="C151" s="14">
        <v>23.26</v>
      </c>
      <c r="D151" s="15">
        <f t="shared" si="99"/>
        <v>22.953568357695612</v>
      </c>
      <c r="E151" s="16">
        <f t="shared" si="79"/>
        <v>1283.1044711951847</v>
      </c>
      <c r="F151" s="97"/>
      <c r="G151" s="13">
        <v>529.79999999999995</v>
      </c>
      <c r="H151" s="167">
        <f t="shared" si="100"/>
        <v>274.66699999999997</v>
      </c>
      <c r="I151" s="14">
        <v>23.91</v>
      </c>
      <c r="J151" s="15">
        <f t="shared" si="101"/>
        <v>22.158092848180676</v>
      </c>
      <c r="K151" s="16">
        <f t="shared" si="116"/>
        <v>1238.6373902132998</v>
      </c>
      <c r="L151" s="8"/>
      <c r="M151" s="13">
        <v>528.1</v>
      </c>
      <c r="N151" s="167">
        <f t="shared" si="102"/>
        <v>274.697</v>
      </c>
      <c r="O151" s="14">
        <v>23.88</v>
      </c>
      <c r="P151" s="15">
        <f t="shared" si="103"/>
        <v>22.114740368509214</v>
      </c>
      <c r="Q151" s="16">
        <f t="shared" si="80"/>
        <v>1236.2139865996651</v>
      </c>
      <c r="R151" s="8"/>
      <c r="S151" s="13">
        <v>525.4</v>
      </c>
      <c r="T151" s="167">
        <f t="shared" si="104"/>
        <v>274.517</v>
      </c>
      <c r="U151" s="14">
        <v>24.06</v>
      </c>
      <c r="V151" s="15">
        <f t="shared" si="105"/>
        <v>21.837073981712386</v>
      </c>
      <c r="W151" s="16">
        <f t="shared" si="117"/>
        <v>1220.6924355777223</v>
      </c>
      <c r="X151" s="87"/>
      <c r="Y151" s="13">
        <v>527.79999999999995</v>
      </c>
      <c r="Z151" s="167">
        <f t="shared" si="106"/>
        <v>274.34699999999998</v>
      </c>
      <c r="AA151" s="14">
        <v>24.23</v>
      </c>
      <c r="AB151" s="15">
        <f t="shared" si="107"/>
        <v>21.782913743293435</v>
      </c>
      <c r="AC151" s="16">
        <f t="shared" si="81"/>
        <v>1217.6648782501029</v>
      </c>
      <c r="AD151" s="8"/>
      <c r="AE151" s="13">
        <v>534.5</v>
      </c>
      <c r="AF151" s="167">
        <f t="shared" si="108"/>
        <v>273.827</v>
      </c>
      <c r="AG151" s="14">
        <v>24.75</v>
      </c>
      <c r="AH151" s="15">
        <f t="shared" si="109"/>
        <v>21.595959595959595</v>
      </c>
      <c r="AI151" s="16">
        <f t="shared" si="118"/>
        <v>1207.2141414141413</v>
      </c>
      <c r="AK151" s="13">
        <v>530.5</v>
      </c>
      <c r="AL151" s="167">
        <f t="shared" si="110"/>
        <v>273.637</v>
      </c>
      <c r="AM151" s="14">
        <v>24.94</v>
      </c>
      <c r="AN151" s="15">
        <f t="shared" si="111"/>
        <v>21.271050521251002</v>
      </c>
      <c r="AO151" s="16">
        <f t="shared" si="82"/>
        <v>1189.0517241379309</v>
      </c>
      <c r="AP151" s="8"/>
      <c r="AQ151" s="13">
        <v>532.9</v>
      </c>
      <c r="AR151" s="167">
        <f t="shared" si="112"/>
        <v>273.16699999999997</v>
      </c>
      <c r="AS151" s="14">
        <v>25.41</v>
      </c>
      <c r="AT151" s="15">
        <f t="shared" si="113"/>
        <v>20.972058244785515</v>
      </c>
      <c r="AU151" s="16">
        <f t="shared" si="119"/>
        <v>1172.3380558835102</v>
      </c>
      <c r="AV151" s="87"/>
      <c r="AW151" s="13">
        <v>533.5</v>
      </c>
      <c r="AX151" s="167">
        <f t="shared" si="114"/>
        <v>272.59699999999998</v>
      </c>
      <c r="AY151" s="14">
        <v>25.98</v>
      </c>
      <c r="AZ151" s="15">
        <f t="shared" si="115"/>
        <v>20.535026943802926</v>
      </c>
      <c r="BA151" s="16">
        <f t="shared" si="83"/>
        <v>1147.9080061585835</v>
      </c>
    </row>
    <row r="152" spans="1:53" x14ac:dyDescent="0.25">
      <c r="A152" s="13">
        <v>534.79999999999995</v>
      </c>
      <c r="B152" s="145">
        <f t="shared" si="98"/>
        <v>274.99700000000001</v>
      </c>
      <c r="C152" s="14">
        <v>23.58</v>
      </c>
      <c r="D152" s="15">
        <f t="shared" si="99"/>
        <v>22.680237489397793</v>
      </c>
      <c r="E152" s="16">
        <f t="shared" si="79"/>
        <v>1267.8252756573365</v>
      </c>
      <c r="F152" s="97"/>
      <c r="G152" s="13">
        <v>533.29999999999995</v>
      </c>
      <c r="H152" s="167">
        <f t="shared" si="100"/>
        <v>274.58699999999999</v>
      </c>
      <c r="I152" s="14">
        <v>23.99</v>
      </c>
      <c r="J152" s="15">
        <f t="shared" si="101"/>
        <v>22.230095873280533</v>
      </c>
      <c r="K152" s="16">
        <f t="shared" si="116"/>
        <v>1242.6623593163818</v>
      </c>
      <c r="L152" s="8"/>
      <c r="M152" s="13">
        <v>532.79999999999995</v>
      </c>
      <c r="N152" s="167">
        <f t="shared" si="102"/>
        <v>274.49700000000001</v>
      </c>
      <c r="O152" s="14">
        <v>24.08</v>
      </c>
      <c r="P152" s="15">
        <f t="shared" si="103"/>
        <v>22.126245847176079</v>
      </c>
      <c r="Q152" s="16">
        <f t="shared" si="80"/>
        <v>1236.8571428571429</v>
      </c>
      <c r="R152" s="8"/>
      <c r="S152" s="13">
        <v>531.29999999999995</v>
      </c>
      <c r="T152" s="167">
        <f t="shared" si="104"/>
        <v>274.387</v>
      </c>
      <c r="U152" s="14">
        <v>24.19</v>
      </c>
      <c r="V152" s="15">
        <f t="shared" si="105"/>
        <v>21.963621331128561</v>
      </c>
      <c r="W152" s="16">
        <f t="shared" si="117"/>
        <v>1227.7664324100865</v>
      </c>
      <c r="X152" s="87"/>
      <c r="Y152" s="13">
        <v>538.70000000000005</v>
      </c>
      <c r="Z152" s="167">
        <f t="shared" si="106"/>
        <v>273.66699999999997</v>
      </c>
      <c r="AA152" s="14">
        <v>24.91</v>
      </c>
      <c r="AB152" s="15">
        <f t="shared" si="107"/>
        <v>21.625853071055804</v>
      </c>
      <c r="AC152" s="16">
        <f t="shared" si="81"/>
        <v>1208.8851866720195</v>
      </c>
      <c r="AD152" s="8"/>
      <c r="AE152" s="13">
        <v>542.5</v>
      </c>
      <c r="AF152" s="167">
        <f t="shared" si="108"/>
        <v>273.28699999999998</v>
      </c>
      <c r="AG152" s="14">
        <v>25.29</v>
      </c>
      <c r="AH152" s="15">
        <f t="shared" si="109"/>
        <v>21.451166468960064</v>
      </c>
      <c r="AI152" s="16">
        <f t="shared" si="118"/>
        <v>1199.1202056148675</v>
      </c>
      <c r="AK152" s="13">
        <v>543.1</v>
      </c>
      <c r="AL152" s="167">
        <f t="shared" si="110"/>
        <v>272.84699999999998</v>
      </c>
      <c r="AM152" s="14">
        <v>25.73</v>
      </c>
      <c r="AN152" s="15">
        <f t="shared" si="111"/>
        <v>21.107656432180335</v>
      </c>
      <c r="AO152" s="16">
        <f t="shared" si="82"/>
        <v>1179.9179945588808</v>
      </c>
      <c r="AP152" s="8"/>
      <c r="AQ152" s="13">
        <v>541.5</v>
      </c>
      <c r="AR152" s="167">
        <f t="shared" si="112"/>
        <v>273.11700000000002</v>
      </c>
      <c r="AS152" s="14">
        <v>25.46</v>
      </c>
      <c r="AT152" s="15">
        <f t="shared" si="113"/>
        <v>21.268656716417908</v>
      </c>
      <c r="AU152" s="16">
        <f t="shared" si="119"/>
        <v>1188.917910447761</v>
      </c>
      <c r="AV152" s="87"/>
      <c r="AW152" s="13">
        <v>536.5</v>
      </c>
      <c r="AX152" s="167">
        <f t="shared" si="114"/>
        <v>272.23700000000002</v>
      </c>
      <c r="AY152" s="14">
        <v>26.34</v>
      </c>
      <c r="AZ152" s="15">
        <f t="shared" si="115"/>
        <v>20.368261199696281</v>
      </c>
      <c r="BA152" s="16">
        <f t="shared" si="83"/>
        <v>1138.585801063022</v>
      </c>
    </row>
    <row r="153" spans="1:53" x14ac:dyDescent="0.25">
      <c r="A153" s="13">
        <v>546.79999999999995</v>
      </c>
      <c r="B153" s="145">
        <f t="shared" si="98"/>
        <v>274.53699999999998</v>
      </c>
      <c r="C153" s="14">
        <v>24.04</v>
      </c>
      <c r="D153" s="15">
        <f t="shared" si="99"/>
        <v>22.745424292845257</v>
      </c>
      <c r="E153" s="16">
        <f t="shared" si="79"/>
        <v>1271.4692179700498</v>
      </c>
      <c r="F153" s="97"/>
      <c r="G153" s="13">
        <v>553.79999999999995</v>
      </c>
      <c r="H153" s="167">
        <f t="shared" si="100"/>
        <v>273.60699999999997</v>
      </c>
      <c r="I153" s="14">
        <v>24.97</v>
      </c>
      <c r="J153" s="15">
        <f t="shared" si="101"/>
        <v>22.178614337204646</v>
      </c>
      <c r="K153" s="16">
        <f t="shared" si="116"/>
        <v>1239.7845414497397</v>
      </c>
      <c r="L153" s="8"/>
      <c r="M153" s="13">
        <v>534</v>
      </c>
      <c r="N153" s="167">
        <f t="shared" si="102"/>
        <v>274.46699999999998</v>
      </c>
      <c r="O153" s="14">
        <v>24.11</v>
      </c>
      <c r="P153" s="15">
        <f t="shared" si="103"/>
        <v>22.148486105350479</v>
      </c>
      <c r="Q153" s="16">
        <f t="shared" si="80"/>
        <v>1238.1003732890917</v>
      </c>
      <c r="R153" s="8"/>
      <c r="S153" s="13">
        <v>547.6</v>
      </c>
      <c r="T153" s="167">
        <f t="shared" si="104"/>
        <v>273.49700000000001</v>
      </c>
      <c r="U153" s="14">
        <v>25.08</v>
      </c>
      <c r="V153" s="15">
        <f t="shared" si="105"/>
        <v>21.834130781499205</v>
      </c>
      <c r="W153" s="16">
        <f t="shared" si="117"/>
        <v>1220.5279106858056</v>
      </c>
      <c r="X153" s="87"/>
      <c r="Y153" s="13">
        <v>549.79999999999995</v>
      </c>
      <c r="Z153" s="167">
        <f t="shared" si="106"/>
        <v>273.25700000000001</v>
      </c>
      <c r="AA153" s="14">
        <v>25.32</v>
      </c>
      <c r="AB153" s="15">
        <f t="shared" si="107"/>
        <v>21.714060031595576</v>
      </c>
      <c r="AC153" s="16">
        <f t="shared" si="81"/>
        <v>1213.8159557661927</v>
      </c>
      <c r="AD153" s="8"/>
      <c r="AE153" s="13">
        <v>553</v>
      </c>
      <c r="AF153" s="167">
        <f t="shared" si="108"/>
        <v>272.98700000000002</v>
      </c>
      <c r="AG153" s="14">
        <v>25.59</v>
      </c>
      <c r="AH153" s="15">
        <f t="shared" si="109"/>
        <v>21.610003907776477</v>
      </c>
      <c r="AI153" s="16">
        <f t="shared" si="118"/>
        <v>1207.9992184447051</v>
      </c>
      <c r="AK153" s="13">
        <v>553.20000000000005</v>
      </c>
      <c r="AL153" s="167">
        <f t="shared" si="110"/>
        <v>272.53699999999998</v>
      </c>
      <c r="AM153" s="14">
        <v>26.04</v>
      </c>
      <c r="AN153" s="15">
        <f t="shared" si="111"/>
        <v>21.244239631336409</v>
      </c>
      <c r="AO153" s="16">
        <f t="shared" si="82"/>
        <v>1187.5529953917053</v>
      </c>
      <c r="AP153" s="8"/>
      <c r="AQ153" s="13">
        <v>541.4</v>
      </c>
      <c r="AR153" s="167">
        <f t="shared" si="112"/>
        <v>272.50700000000001</v>
      </c>
      <c r="AS153" s="14">
        <v>26.07</v>
      </c>
      <c r="AT153" s="15">
        <f t="shared" si="113"/>
        <v>20.767165324127348</v>
      </c>
      <c r="AU153" s="16">
        <f t="shared" si="119"/>
        <v>1160.8845416187187</v>
      </c>
      <c r="AV153" s="87"/>
      <c r="AW153" s="13">
        <v>548.9</v>
      </c>
      <c r="AX153" s="167">
        <f t="shared" si="114"/>
        <v>271.827</v>
      </c>
      <c r="AY153" s="14">
        <v>26.75</v>
      </c>
      <c r="AZ153" s="15">
        <f t="shared" si="115"/>
        <v>20.519626168224299</v>
      </c>
      <c r="BA153" s="16">
        <f t="shared" si="83"/>
        <v>1147.0471028037382</v>
      </c>
    </row>
    <row r="154" spans="1:53" x14ac:dyDescent="0.25">
      <c r="A154" s="13">
        <v>554.6</v>
      </c>
      <c r="B154" s="145">
        <f t="shared" si="98"/>
        <v>274.267</v>
      </c>
      <c r="C154" s="14">
        <v>24.31</v>
      </c>
      <c r="D154" s="15">
        <f t="shared" si="99"/>
        <v>22.813656931303992</v>
      </c>
      <c r="E154" s="16">
        <f t="shared" si="79"/>
        <v>1275.283422459893</v>
      </c>
      <c r="F154" s="97"/>
      <c r="G154" s="13">
        <v>557.1</v>
      </c>
      <c r="H154" s="167">
        <f t="shared" si="100"/>
        <v>273.517</v>
      </c>
      <c r="I154" s="14">
        <v>25.06</v>
      </c>
      <c r="J154" s="15">
        <f t="shared" si="101"/>
        <v>22.230646448523544</v>
      </c>
      <c r="K154" s="16">
        <f t="shared" si="116"/>
        <v>1242.693136472466</v>
      </c>
      <c r="L154" s="8"/>
      <c r="M154" s="13">
        <v>538.9</v>
      </c>
      <c r="N154" s="167">
        <f t="shared" si="102"/>
        <v>273.99700000000001</v>
      </c>
      <c r="O154" s="14">
        <v>24.58</v>
      </c>
      <c r="P154" s="15">
        <f t="shared" si="103"/>
        <v>21.92432872253865</v>
      </c>
      <c r="Q154" s="16">
        <f t="shared" si="80"/>
        <v>1225.5699755899104</v>
      </c>
      <c r="R154" s="8"/>
      <c r="S154" s="13">
        <v>555.1</v>
      </c>
      <c r="T154" s="167">
        <f t="shared" si="104"/>
        <v>273.267</v>
      </c>
      <c r="U154" s="14">
        <v>25.31</v>
      </c>
      <c r="V154" s="15">
        <f t="shared" si="105"/>
        <v>21.932042670881078</v>
      </c>
      <c r="W154" s="16">
        <f t="shared" si="117"/>
        <v>1226.0011853022522</v>
      </c>
      <c r="X154" s="87"/>
      <c r="Y154" s="13">
        <v>555.5</v>
      </c>
      <c r="Z154" s="167">
        <f t="shared" si="106"/>
        <v>273.08699999999999</v>
      </c>
      <c r="AA154" s="14">
        <v>25.49</v>
      </c>
      <c r="AB154" s="15">
        <f t="shared" si="107"/>
        <v>21.792859945076501</v>
      </c>
      <c r="AC154" s="16">
        <f t="shared" si="81"/>
        <v>1218.2208709297763</v>
      </c>
      <c r="AD154" s="8"/>
      <c r="AE154" s="13">
        <v>557.1</v>
      </c>
      <c r="AF154" s="167">
        <f t="shared" si="108"/>
        <v>272.86700000000002</v>
      </c>
      <c r="AG154" s="14">
        <v>25.71</v>
      </c>
      <c r="AH154" s="15">
        <f t="shared" si="109"/>
        <v>21.668611435239207</v>
      </c>
      <c r="AI154" s="16">
        <f t="shared" si="118"/>
        <v>1211.2753792298715</v>
      </c>
      <c r="AK154" s="13">
        <v>557.1</v>
      </c>
      <c r="AL154" s="167">
        <f t="shared" si="110"/>
        <v>272.48700000000002</v>
      </c>
      <c r="AM154" s="14">
        <v>26.09</v>
      </c>
      <c r="AN154" s="15">
        <f t="shared" si="111"/>
        <v>21.353008815638177</v>
      </c>
      <c r="AO154" s="16">
        <f t="shared" si="82"/>
        <v>1193.633192794174</v>
      </c>
      <c r="AP154" s="8"/>
      <c r="AQ154" s="13">
        <v>552.1</v>
      </c>
      <c r="AR154" s="167">
        <f t="shared" si="112"/>
        <v>272.14699999999999</v>
      </c>
      <c r="AS154" s="14">
        <v>26.43</v>
      </c>
      <c r="AT154" s="15">
        <f t="shared" si="113"/>
        <v>20.889141127506623</v>
      </c>
      <c r="AU154" s="16">
        <f t="shared" si="119"/>
        <v>1167.7029890276201</v>
      </c>
      <c r="AV154" s="87"/>
      <c r="AW154" s="13">
        <v>555.79999999999995</v>
      </c>
      <c r="AX154" s="167">
        <f t="shared" si="114"/>
        <v>271.62700000000001</v>
      </c>
      <c r="AY154" s="14">
        <v>26.95</v>
      </c>
      <c r="AZ154" s="15">
        <f t="shared" si="115"/>
        <v>20.623376623376622</v>
      </c>
      <c r="BA154" s="16">
        <f t="shared" si="83"/>
        <v>1152.8467532467532</v>
      </c>
    </row>
    <row r="155" spans="1:53" x14ac:dyDescent="0.25">
      <c r="A155" s="13">
        <v>558.20000000000005</v>
      </c>
      <c r="B155" s="145">
        <f t="shared" si="98"/>
        <v>274.09699999999998</v>
      </c>
      <c r="C155" s="14">
        <v>24.48</v>
      </c>
      <c r="D155" s="15">
        <f t="shared" si="99"/>
        <v>22.802287581699346</v>
      </c>
      <c r="E155" s="16">
        <f t="shared" si="79"/>
        <v>1274.6478758169935</v>
      </c>
      <c r="F155" s="97"/>
      <c r="G155" s="13">
        <v>565.79999999999995</v>
      </c>
      <c r="H155" s="167">
        <f t="shared" si="100"/>
        <v>273.41699999999997</v>
      </c>
      <c r="I155" s="14">
        <v>25.16</v>
      </c>
      <c r="J155" s="15">
        <f t="shared" si="101"/>
        <v>22.48807631160572</v>
      </c>
      <c r="K155" s="16">
        <f t="shared" si="116"/>
        <v>1257.0834658187598</v>
      </c>
      <c r="L155" s="8"/>
      <c r="M155" s="13">
        <v>550.1</v>
      </c>
      <c r="N155" s="167">
        <f t="shared" si="102"/>
        <v>273.61700000000002</v>
      </c>
      <c r="O155" s="14">
        <v>24.96</v>
      </c>
      <c r="P155" s="15">
        <f t="shared" si="103"/>
        <v>22.039262820512821</v>
      </c>
      <c r="Q155" s="16">
        <f t="shared" si="80"/>
        <v>1231.9947916666667</v>
      </c>
      <c r="R155" s="8"/>
      <c r="S155" s="13">
        <v>558</v>
      </c>
      <c r="T155" s="167">
        <f t="shared" si="104"/>
        <v>273.18700000000001</v>
      </c>
      <c r="U155" s="14">
        <v>25.39</v>
      </c>
      <c r="V155" s="15">
        <f t="shared" si="105"/>
        <v>21.977156360771957</v>
      </c>
      <c r="W155" s="16">
        <f t="shared" si="117"/>
        <v>1228.5230405671523</v>
      </c>
      <c r="X155" s="87"/>
      <c r="Y155" s="13">
        <v>557.79999999999995</v>
      </c>
      <c r="Z155" s="167">
        <f t="shared" si="106"/>
        <v>273.077</v>
      </c>
      <c r="AA155" s="14">
        <v>25.5</v>
      </c>
      <c r="AB155" s="15">
        <f t="shared" si="107"/>
        <v>21.874509803921566</v>
      </c>
      <c r="AC155" s="16">
        <f t="shared" si="81"/>
        <v>1222.7850980392154</v>
      </c>
      <c r="AD155" s="8"/>
      <c r="AE155" s="13">
        <v>558.5</v>
      </c>
      <c r="AF155" s="167">
        <f t="shared" si="108"/>
        <v>272.72699999999998</v>
      </c>
      <c r="AG155" s="14">
        <v>25.85</v>
      </c>
      <c r="AH155" s="15">
        <f t="shared" si="109"/>
        <v>21.605415860735008</v>
      </c>
      <c r="AI155" s="16">
        <f t="shared" si="118"/>
        <v>1207.7427466150868</v>
      </c>
      <c r="AK155" s="13">
        <v>563.1</v>
      </c>
      <c r="AL155" s="167">
        <f t="shared" si="110"/>
        <v>272.387</v>
      </c>
      <c r="AM155" s="14">
        <v>26.19</v>
      </c>
      <c r="AN155" s="15">
        <f t="shared" si="111"/>
        <v>21.500572737686138</v>
      </c>
      <c r="AO155" s="16">
        <f t="shared" si="82"/>
        <v>1201.8820160366552</v>
      </c>
      <c r="AP155" s="8"/>
      <c r="AQ155" s="13">
        <v>556.4</v>
      </c>
      <c r="AR155" s="167">
        <f t="shared" si="112"/>
        <v>272.03699999999998</v>
      </c>
      <c r="AS155" s="14">
        <v>26.54</v>
      </c>
      <c r="AT155" s="15">
        <f t="shared" si="113"/>
        <v>20.964581763376035</v>
      </c>
      <c r="AU155" s="16">
        <f t="shared" si="119"/>
        <v>1171.9201205727204</v>
      </c>
      <c r="AV155" s="87"/>
      <c r="AW155" s="13">
        <v>557.70000000000005</v>
      </c>
      <c r="AX155" s="167">
        <f t="shared" si="114"/>
        <v>271.517</v>
      </c>
      <c r="AY155" s="14">
        <v>27.06</v>
      </c>
      <c r="AZ155" s="15">
        <f t="shared" si="115"/>
        <v>20.609756097560979</v>
      </c>
      <c r="BA155" s="16">
        <f t="shared" si="83"/>
        <v>1152.0853658536587</v>
      </c>
    </row>
    <row r="156" spans="1:53" x14ac:dyDescent="0.25">
      <c r="A156" s="13">
        <v>556.9</v>
      </c>
      <c r="B156" s="145">
        <f t="shared" si="98"/>
        <v>273.92700000000002</v>
      </c>
      <c r="C156" s="14">
        <v>24.65</v>
      </c>
      <c r="D156" s="15">
        <f t="shared" si="99"/>
        <v>22.592292089249494</v>
      </c>
      <c r="E156" s="16">
        <f t="shared" si="79"/>
        <v>1262.9091277890466</v>
      </c>
      <c r="F156" s="97"/>
      <c r="G156" s="13">
        <v>566.20000000000005</v>
      </c>
      <c r="H156" s="167">
        <f t="shared" si="100"/>
        <v>272.90699999999998</v>
      </c>
      <c r="I156" s="14">
        <v>25.67</v>
      </c>
      <c r="J156" s="15">
        <f t="shared" si="101"/>
        <v>22.056875730424622</v>
      </c>
      <c r="K156" s="16">
        <f t="shared" si="116"/>
        <v>1232.9793533307363</v>
      </c>
      <c r="L156" s="8"/>
      <c r="M156" s="13">
        <v>560.79999999999995</v>
      </c>
      <c r="N156" s="167">
        <f t="shared" si="102"/>
        <v>272.98700000000002</v>
      </c>
      <c r="O156" s="14">
        <v>25.59</v>
      </c>
      <c r="P156" s="15">
        <f t="shared" si="103"/>
        <v>21.914810472840951</v>
      </c>
      <c r="Q156" s="16">
        <f t="shared" si="80"/>
        <v>1225.0379054318091</v>
      </c>
      <c r="R156" s="8"/>
      <c r="S156" s="13">
        <v>558</v>
      </c>
      <c r="T156" s="167">
        <f t="shared" si="104"/>
        <v>272.99700000000001</v>
      </c>
      <c r="U156" s="14">
        <v>25.58</v>
      </c>
      <c r="V156" s="15">
        <f t="shared" si="105"/>
        <v>21.813917122752152</v>
      </c>
      <c r="W156" s="16">
        <f t="shared" si="117"/>
        <v>1219.3979671618451</v>
      </c>
      <c r="X156" s="87"/>
      <c r="Y156" s="13">
        <v>559.6</v>
      </c>
      <c r="Z156" s="167">
        <f t="shared" si="106"/>
        <v>272.71699999999998</v>
      </c>
      <c r="AA156" s="14">
        <v>25.86</v>
      </c>
      <c r="AB156" s="15">
        <f t="shared" si="107"/>
        <v>21.639597834493429</v>
      </c>
      <c r="AC156" s="16">
        <f t="shared" si="81"/>
        <v>1209.6535189481826</v>
      </c>
      <c r="AD156" s="8"/>
      <c r="AE156" s="13">
        <v>563.70000000000005</v>
      </c>
      <c r="AF156" s="167">
        <f t="shared" si="108"/>
        <v>272.25700000000001</v>
      </c>
      <c r="AG156" s="14">
        <v>26.32</v>
      </c>
      <c r="AH156" s="15">
        <f t="shared" si="109"/>
        <v>21.417173252279635</v>
      </c>
      <c r="AI156" s="16">
        <f t="shared" si="118"/>
        <v>1197.2199848024316</v>
      </c>
      <c r="AK156" s="13">
        <v>565.29999999999995</v>
      </c>
      <c r="AL156" s="167">
        <f t="shared" si="110"/>
        <v>271.86700000000002</v>
      </c>
      <c r="AM156" s="14">
        <v>26.71</v>
      </c>
      <c r="AN156" s="15">
        <f t="shared" si="111"/>
        <v>21.164357918382628</v>
      </c>
      <c r="AO156" s="16">
        <f t="shared" si="82"/>
        <v>1183.0876076375889</v>
      </c>
      <c r="AP156" s="8"/>
      <c r="AQ156" s="13">
        <v>558.29999999999995</v>
      </c>
      <c r="AR156" s="167">
        <f t="shared" si="112"/>
        <v>271.96699999999998</v>
      </c>
      <c r="AS156" s="14">
        <v>26.61</v>
      </c>
      <c r="AT156" s="15">
        <f t="shared" si="113"/>
        <v>20.98083427282976</v>
      </c>
      <c r="AU156" s="16">
        <f t="shared" si="119"/>
        <v>1172.8286358511837</v>
      </c>
      <c r="AV156" s="87"/>
      <c r="AW156" s="13">
        <v>557.20000000000005</v>
      </c>
      <c r="AX156" s="167">
        <f t="shared" si="114"/>
        <v>271.267</v>
      </c>
      <c r="AY156" s="14">
        <v>27.31</v>
      </c>
      <c r="AZ156" s="15">
        <f t="shared" si="115"/>
        <v>20.402782863419997</v>
      </c>
      <c r="BA156" s="16">
        <f t="shared" si="83"/>
        <v>1140.5155620651778</v>
      </c>
    </row>
    <row r="157" spans="1:53" ht="15.75" thickBot="1" x14ac:dyDescent="0.3">
      <c r="A157" s="17">
        <v>561.1</v>
      </c>
      <c r="B157" s="147">
        <f t="shared" si="98"/>
        <v>273.767</v>
      </c>
      <c r="C157" s="18">
        <v>24.81</v>
      </c>
      <c r="D157" s="19">
        <f t="shared" si="99"/>
        <v>22.615880693268846</v>
      </c>
      <c r="E157" s="20">
        <f t="shared" si="79"/>
        <v>1264.2277307537283</v>
      </c>
      <c r="F157" s="97"/>
      <c r="G157" s="17">
        <v>575.9</v>
      </c>
      <c r="H157" s="169">
        <f t="shared" si="100"/>
        <v>272.56700000000001</v>
      </c>
      <c r="I157" s="18">
        <v>26.01</v>
      </c>
      <c r="J157" s="19">
        <f t="shared" si="101"/>
        <v>22.141484044598229</v>
      </c>
      <c r="K157" s="20">
        <f t="shared" si="116"/>
        <v>1237.708958093041</v>
      </c>
      <c r="L157" s="8"/>
      <c r="M157" s="17">
        <v>572.6</v>
      </c>
      <c r="N157" s="169">
        <f t="shared" si="102"/>
        <v>272.56700000000001</v>
      </c>
      <c r="O157" s="18">
        <v>26.01</v>
      </c>
      <c r="P157" s="19">
        <f t="shared" si="103"/>
        <v>22.014609765474816</v>
      </c>
      <c r="Q157" s="20">
        <f t="shared" si="80"/>
        <v>1230.6166858900422</v>
      </c>
      <c r="R157" s="8"/>
      <c r="S157" s="17">
        <v>570</v>
      </c>
      <c r="T157" s="169">
        <f t="shared" si="104"/>
        <v>272.48700000000002</v>
      </c>
      <c r="U157" s="18">
        <v>26.09</v>
      </c>
      <c r="V157" s="19">
        <f t="shared" si="105"/>
        <v>21.847451130701419</v>
      </c>
      <c r="W157" s="20">
        <f t="shared" si="117"/>
        <v>1221.2725182062093</v>
      </c>
      <c r="X157" s="87"/>
      <c r="Y157" s="17">
        <v>572.70000000000005</v>
      </c>
      <c r="Z157" s="169">
        <f t="shared" si="106"/>
        <v>272.22699999999998</v>
      </c>
      <c r="AA157" s="18">
        <v>26.35</v>
      </c>
      <c r="AB157" s="19">
        <f t="shared" si="107"/>
        <v>21.734345351043643</v>
      </c>
      <c r="AC157" s="20">
        <f t="shared" si="81"/>
        <v>1214.9499051233397</v>
      </c>
      <c r="AD157" s="8"/>
      <c r="AE157" s="17">
        <v>575.79999999999995</v>
      </c>
      <c r="AF157" s="169">
        <f t="shared" si="108"/>
        <v>271.87700000000001</v>
      </c>
      <c r="AG157" s="18">
        <v>26.7</v>
      </c>
      <c r="AH157" s="19">
        <f t="shared" si="109"/>
        <v>21.565543071161049</v>
      </c>
      <c r="AI157" s="20">
        <f t="shared" si="118"/>
        <v>1205.5138576779025</v>
      </c>
      <c r="AK157" s="17">
        <v>576.5</v>
      </c>
      <c r="AL157" s="169">
        <f t="shared" si="110"/>
        <v>271.47699999999998</v>
      </c>
      <c r="AM157" s="18">
        <v>27.1</v>
      </c>
      <c r="AN157" s="19">
        <f t="shared" si="111"/>
        <v>21.273062730627306</v>
      </c>
      <c r="AO157" s="20">
        <f t="shared" si="82"/>
        <v>1189.1642066420663</v>
      </c>
      <c r="AP157" s="8"/>
      <c r="AQ157" s="17">
        <v>563.4</v>
      </c>
      <c r="AR157" s="169">
        <f t="shared" si="112"/>
        <v>271.68700000000001</v>
      </c>
      <c r="AS157" s="18">
        <v>26.89</v>
      </c>
      <c r="AT157" s="19">
        <f t="shared" si="113"/>
        <v>20.952026775753065</v>
      </c>
      <c r="AU157" s="20">
        <f t="shared" si="119"/>
        <v>1171.2182967645963</v>
      </c>
      <c r="AV157" s="87"/>
      <c r="AW157" s="17">
        <v>571</v>
      </c>
      <c r="AX157" s="169">
        <f t="shared" si="114"/>
        <v>270.74700000000001</v>
      </c>
      <c r="AY157" s="18">
        <v>27.83</v>
      </c>
      <c r="AZ157" s="19">
        <f t="shared" si="115"/>
        <v>20.517427236794827</v>
      </c>
      <c r="BA157" s="20">
        <f t="shared" si="83"/>
        <v>1146.9241825368308</v>
      </c>
    </row>
    <row r="158" spans="1:53" s="10" customFormat="1" x14ac:dyDescent="0.25">
      <c r="B158" s="141"/>
      <c r="D158" s="65">
        <f>TRIMMEAN(D85:D157,0.4)</f>
        <v>23.938090635122631</v>
      </c>
      <c r="E158" s="4">
        <f>TRIMMEAN(E85:E157,0.4)</f>
        <v>1338.1392665033554</v>
      </c>
      <c r="F158" s="4"/>
      <c r="G158" s="87"/>
      <c r="H158" s="141"/>
      <c r="I158" s="87"/>
      <c r="J158" s="65">
        <f>TRIMMEAN(J85:J157,0.4)</f>
        <v>22.191181955480719</v>
      </c>
      <c r="K158" s="4">
        <f>TRIMMEAN(K85:K157,0.4)</f>
        <v>1240.4870713113726</v>
      </c>
      <c r="N158" s="141"/>
      <c r="P158" s="65">
        <f>TRIMMEAN(P85:P157,0.4)</f>
        <v>22.083352239403123</v>
      </c>
      <c r="Q158" s="4">
        <f>TRIMMEAN(Q85:Q157,0.4)</f>
        <v>1234.4593901826343</v>
      </c>
      <c r="S158" s="87"/>
      <c r="T158" s="141"/>
      <c r="U158" s="87"/>
      <c r="V158" s="65">
        <f>TRIMMEAN(V85:V157,0.4)</f>
        <v>21.856828700414031</v>
      </c>
      <c r="W158" s="4">
        <f>TRIMMEAN(W85:W157,0.4)</f>
        <v>1221.7967243531436</v>
      </c>
      <c r="X158" s="87"/>
      <c r="Z158" s="141"/>
      <c r="AB158" s="65">
        <f>TRIMMEAN(AB86:AB157,0.4)</f>
        <v>21.746678473925666</v>
      </c>
      <c r="AC158" s="4">
        <f>TRIMMEAN(AC86:AC157,0.4)</f>
        <v>1215.6393266924445</v>
      </c>
      <c r="AE158" s="87"/>
      <c r="AF158" s="141"/>
      <c r="AG158" s="87"/>
      <c r="AH158" s="65">
        <f>TRIMMEAN(AH85:AH157,0.4)</f>
        <v>21.536600843147795</v>
      </c>
      <c r="AI158" s="4">
        <f>TRIMMEAN(AI85:AI157,0.4)</f>
        <v>1203.8959871319619</v>
      </c>
      <c r="AJ158" s="87"/>
      <c r="AL158" s="141"/>
      <c r="AN158" s="65">
        <f>TRIMMEAN(AN85:AN157,0.4)</f>
        <v>21.156673482276155</v>
      </c>
      <c r="AO158" s="4">
        <f>TRIMMEAN(AO85:AO157,0.4)</f>
        <v>1182.6580476592374</v>
      </c>
      <c r="AQ158" s="87"/>
      <c r="AR158" s="141"/>
      <c r="AS158" s="87"/>
      <c r="AT158" s="65">
        <f>TRIMMEAN(AT85:AT157,0.4)</f>
        <v>20.771043500353208</v>
      </c>
      <c r="AU158" s="4">
        <f>TRIMMEAN(AU85:AU157,0.4)</f>
        <v>1161.1013316697445</v>
      </c>
      <c r="AV158" s="87"/>
      <c r="AX158" s="141"/>
      <c r="AZ158" s="65">
        <f>TRIMMEAN(AZ85:AZ157,0.4)</f>
        <v>20.301027286114046</v>
      </c>
      <c r="BA158" s="4">
        <f>TRIMMEAN(BA85:BA157,0.4)</f>
        <v>1134.8274252937749</v>
      </c>
    </row>
    <row r="159" spans="1:53" s="10" customFormat="1" ht="15.75" thickBot="1" x14ac:dyDescent="0.3">
      <c r="A159" s="11"/>
      <c r="B159" s="144"/>
      <c r="C159" s="12"/>
      <c r="E159" s="4"/>
      <c r="F159" s="4"/>
      <c r="G159" s="4"/>
      <c r="H159" s="142"/>
      <c r="I159" s="4"/>
      <c r="J159" s="4"/>
      <c r="K159" s="4"/>
      <c r="M159" s="11"/>
      <c r="N159" s="144"/>
      <c r="O159" s="12"/>
      <c r="Q159" s="4"/>
      <c r="S159" s="87"/>
      <c r="T159" s="141"/>
      <c r="U159" s="87"/>
      <c r="V159" s="87"/>
      <c r="W159" s="87"/>
      <c r="X159" s="87"/>
      <c r="Y159" s="11"/>
      <c r="Z159" s="144"/>
      <c r="AA159" s="12"/>
      <c r="AC159" s="4"/>
      <c r="AE159" s="87"/>
      <c r="AF159" s="141"/>
      <c r="AG159" s="87"/>
      <c r="AH159" s="87"/>
      <c r="AI159" s="87"/>
      <c r="AJ159" s="87"/>
      <c r="AL159" s="141"/>
      <c r="AO159" s="4"/>
      <c r="AQ159" s="87"/>
      <c r="AR159" s="141"/>
      <c r="AS159" s="87"/>
      <c r="AT159" s="87"/>
      <c r="AU159" s="87"/>
      <c r="AV159" s="87"/>
      <c r="AX159" s="141"/>
      <c r="BA159" s="4"/>
    </row>
    <row r="160" spans="1:53" ht="15.75" thickBot="1" x14ac:dyDescent="0.3">
      <c r="A160" s="63" t="s">
        <v>28</v>
      </c>
      <c r="B160" s="170" t="s">
        <v>34</v>
      </c>
      <c r="C160" s="150"/>
      <c r="D160" s="163" t="s">
        <v>8</v>
      </c>
      <c r="E160" s="21" t="s">
        <v>10</v>
      </c>
      <c r="F160" s="103"/>
      <c r="G160" s="63" t="s">
        <v>28</v>
      </c>
      <c r="H160" s="170" t="s">
        <v>34</v>
      </c>
      <c r="I160" s="150"/>
      <c r="J160" s="64" t="s">
        <v>8</v>
      </c>
      <c r="K160" s="209" t="s">
        <v>50</v>
      </c>
      <c r="L160" s="10"/>
      <c r="M160" s="63" t="s">
        <v>28</v>
      </c>
      <c r="N160" s="170" t="s">
        <v>34</v>
      </c>
      <c r="O160" s="150"/>
      <c r="P160" s="64" t="s">
        <v>8</v>
      </c>
      <c r="Q160" s="209" t="s">
        <v>51</v>
      </c>
      <c r="R160" s="10"/>
      <c r="S160" s="63" t="s">
        <v>28</v>
      </c>
      <c r="T160" s="170" t="s">
        <v>34</v>
      </c>
      <c r="U160" s="150"/>
      <c r="V160" s="64" t="s">
        <v>8</v>
      </c>
      <c r="W160" s="209" t="s">
        <v>52</v>
      </c>
      <c r="X160" s="87"/>
      <c r="Y160" s="63" t="s">
        <v>28</v>
      </c>
      <c r="Z160" s="170" t="s">
        <v>34</v>
      </c>
      <c r="AA160" s="150"/>
      <c r="AB160" s="64" t="s">
        <v>8</v>
      </c>
      <c r="AC160" s="209" t="s">
        <v>53</v>
      </c>
      <c r="AD160" s="10"/>
      <c r="AE160" s="63" t="s">
        <v>28</v>
      </c>
      <c r="AF160" s="170" t="s">
        <v>34</v>
      </c>
      <c r="AG160" s="150"/>
      <c r="AH160" s="64" t="s">
        <v>8</v>
      </c>
      <c r="AI160" s="209" t="s">
        <v>54</v>
      </c>
      <c r="AK160" s="63" t="s">
        <v>28</v>
      </c>
      <c r="AL160" s="170" t="s">
        <v>34</v>
      </c>
      <c r="AM160" s="150"/>
      <c r="AN160" s="64" t="s">
        <v>8</v>
      </c>
      <c r="AO160" s="209" t="s">
        <v>55</v>
      </c>
      <c r="AP160" s="10"/>
      <c r="AQ160" s="63" t="s">
        <v>28</v>
      </c>
      <c r="AR160" s="170" t="s">
        <v>34</v>
      </c>
      <c r="AS160" s="150"/>
      <c r="AT160" s="64" t="s">
        <v>8</v>
      </c>
      <c r="AU160" s="209" t="s">
        <v>56</v>
      </c>
      <c r="AV160" s="87"/>
      <c r="AW160" s="63" t="s">
        <v>28</v>
      </c>
      <c r="AX160" s="170" t="s">
        <v>34</v>
      </c>
      <c r="AY160" s="150"/>
      <c r="AZ160" s="64" t="s">
        <v>8</v>
      </c>
      <c r="BA160" s="209" t="s">
        <v>57</v>
      </c>
    </row>
    <row r="161" spans="1:53" s="141" customFormat="1" x14ac:dyDescent="0.25">
      <c r="A161" s="152" t="s">
        <v>4</v>
      </c>
      <c r="B161" s="161" t="s">
        <v>49</v>
      </c>
      <c r="C161" s="164" t="s">
        <v>2</v>
      </c>
      <c r="D161" s="201" t="s">
        <v>0</v>
      </c>
      <c r="E161" s="202"/>
      <c r="F161" s="159"/>
      <c r="G161" s="152" t="s">
        <v>4</v>
      </c>
      <c r="H161" s="161" t="s">
        <v>49</v>
      </c>
      <c r="I161" s="153" t="s">
        <v>2</v>
      </c>
      <c r="J161" s="201" t="s">
        <v>0</v>
      </c>
      <c r="K161" s="202"/>
      <c r="L161" s="143"/>
      <c r="M161" s="152" t="s">
        <v>4</v>
      </c>
      <c r="N161" s="161" t="s">
        <v>49</v>
      </c>
      <c r="O161" s="153" t="s">
        <v>2</v>
      </c>
      <c r="P161" s="201" t="s">
        <v>0</v>
      </c>
      <c r="Q161" s="202"/>
      <c r="R161" s="143"/>
      <c r="S161" s="152" t="s">
        <v>4</v>
      </c>
      <c r="T161" s="161" t="s">
        <v>49</v>
      </c>
      <c r="U161" s="153" t="s">
        <v>2</v>
      </c>
      <c r="V161" s="201" t="s">
        <v>0</v>
      </c>
      <c r="W161" s="202"/>
      <c r="X161" s="143"/>
      <c r="Y161" s="152" t="s">
        <v>4</v>
      </c>
      <c r="Z161" s="161" t="s">
        <v>49</v>
      </c>
      <c r="AA161" s="153" t="s">
        <v>2</v>
      </c>
      <c r="AB161" s="201" t="s">
        <v>0</v>
      </c>
      <c r="AC161" s="202"/>
      <c r="AD161" s="143"/>
      <c r="AE161" s="152" t="s">
        <v>4</v>
      </c>
      <c r="AF161" s="161" t="s">
        <v>49</v>
      </c>
      <c r="AG161" s="153" t="s">
        <v>2</v>
      </c>
      <c r="AH161" s="201" t="s">
        <v>0</v>
      </c>
      <c r="AI161" s="202"/>
      <c r="AJ161" s="143"/>
      <c r="AK161" s="152" t="s">
        <v>4</v>
      </c>
      <c r="AL161" s="161" t="s">
        <v>49</v>
      </c>
      <c r="AM161" s="153" t="s">
        <v>2</v>
      </c>
      <c r="AN161" s="201" t="s">
        <v>0</v>
      </c>
      <c r="AO161" s="202"/>
      <c r="AP161" s="143"/>
      <c r="AQ161" s="152" t="s">
        <v>4</v>
      </c>
      <c r="AR161" s="161" t="s">
        <v>49</v>
      </c>
      <c r="AS161" s="153" t="s">
        <v>2</v>
      </c>
      <c r="AT161" s="201" t="s">
        <v>0</v>
      </c>
      <c r="AU161" s="202"/>
      <c r="AV161" s="143"/>
      <c r="AW161" s="152" t="s">
        <v>4</v>
      </c>
      <c r="AX161" s="161" t="s">
        <v>49</v>
      </c>
      <c r="AY161" s="153" t="s">
        <v>2</v>
      </c>
      <c r="AZ161" s="201" t="s">
        <v>0</v>
      </c>
      <c r="BA161" s="202"/>
    </row>
    <row r="162" spans="1:53" s="141" customFormat="1" ht="17.25" x14ac:dyDescent="0.25">
      <c r="A162" s="154" t="s">
        <v>3</v>
      </c>
      <c r="B162" s="162" t="s">
        <v>1</v>
      </c>
      <c r="C162" s="155" t="s">
        <v>1</v>
      </c>
      <c r="D162" s="155" t="s">
        <v>5</v>
      </c>
      <c r="E162" s="156" t="s">
        <v>6</v>
      </c>
      <c r="F162" s="159"/>
      <c r="G162" s="154" t="s">
        <v>3</v>
      </c>
      <c r="H162" s="162" t="s">
        <v>1</v>
      </c>
      <c r="I162" s="155" t="s">
        <v>1</v>
      </c>
      <c r="J162" s="155" t="s">
        <v>5</v>
      </c>
      <c r="K162" s="156" t="s">
        <v>6</v>
      </c>
      <c r="L162" s="143"/>
      <c r="M162" s="154" t="s">
        <v>3</v>
      </c>
      <c r="N162" s="162" t="s">
        <v>1</v>
      </c>
      <c r="O162" s="155" t="s">
        <v>1</v>
      </c>
      <c r="P162" s="155" t="s">
        <v>5</v>
      </c>
      <c r="Q162" s="156" t="s">
        <v>6</v>
      </c>
      <c r="R162" s="143"/>
      <c r="S162" s="154" t="s">
        <v>3</v>
      </c>
      <c r="T162" s="162" t="s">
        <v>1</v>
      </c>
      <c r="U162" s="155" t="s">
        <v>1</v>
      </c>
      <c r="V162" s="155" t="s">
        <v>5</v>
      </c>
      <c r="W162" s="156" t="s">
        <v>6</v>
      </c>
      <c r="X162" s="143"/>
      <c r="Y162" s="154" t="s">
        <v>3</v>
      </c>
      <c r="Z162" s="162" t="s">
        <v>1</v>
      </c>
      <c r="AA162" s="155" t="s">
        <v>1</v>
      </c>
      <c r="AB162" s="155" t="s">
        <v>5</v>
      </c>
      <c r="AC162" s="156" t="s">
        <v>6</v>
      </c>
      <c r="AD162" s="143"/>
      <c r="AE162" s="154" t="s">
        <v>3</v>
      </c>
      <c r="AF162" s="162" t="s">
        <v>1</v>
      </c>
      <c r="AG162" s="155" t="s">
        <v>1</v>
      </c>
      <c r="AH162" s="155" t="s">
        <v>5</v>
      </c>
      <c r="AI162" s="156" t="s">
        <v>6</v>
      </c>
      <c r="AJ162" s="143"/>
      <c r="AK162" s="154" t="s">
        <v>3</v>
      </c>
      <c r="AL162" s="162" t="s">
        <v>1</v>
      </c>
      <c r="AM162" s="155" t="s">
        <v>1</v>
      </c>
      <c r="AN162" s="155" t="s">
        <v>5</v>
      </c>
      <c r="AO162" s="156" t="s">
        <v>6</v>
      </c>
      <c r="AP162" s="143"/>
      <c r="AQ162" s="154" t="s">
        <v>3</v>
      </c>
      <c r="AR162" s="162" t="s">
        <v>1</v>
      </c>
      <c r="AS162" s="155" t="s">
        <v>1</v>
      </c>
      <c r="AT162" s="155" t="s">
        <v>5</v>
      </c>
      <c r="AU162" s="156" t="s">
        <v>6</v>
      </c>
      <c r="AV162" s="143"/>
      <c r="AW162" s="154" t="s">
        <v>3</v>
      </c>
      <c r="AX162" s="162" t="s">
        <v>1</v>
      </c>
      <c r="AY162" s="155" t="s">
        <v>1</v>
      </c>
      <c r="AZ162" s="155" t="s">
        <v>5</v>
      </c>
      <c r="BA162" s="156" t="s">
        <v>6</v>
      </c>
    </row>
    <row r="163" spans="1:53" x14ac:dyDescent="0.25">
      <c r="A163" s="13">
        <v>27</v>
      </c>
      <c r="B163" s="168">
        <f t="shared" ref="B163:B226" si="120">$D$2-C163</f>
        <v>297.59699999999998</v>
      </c>
      <c r="C163" s="14">
        <v>0.98</v>
      </c>
      <c r="D163" s="15">
        <f t="shared" ref="D163:D194" si="121">A163/C163</f>
        <v>27.551020408163264</v>
      </c>
      <c r="E163" s="16">
        <f>D163*55.9</f>
        <v>1540.1020408163265</v>
      </c>
      <c r="F163" s="97"/>
      <c r="G163" s="13">
        <v>27.4</v>
      </c>
      <c r="H163" s="167">
        <f t="shared" ref="H163:H226" si="122">$D$2-I163</f>
        <v>297.36700000000002</v>
      </c>
      <c r="I163" s="14">
        <v>1.21</v>
      </c>
      <c r="J163" s="15">
        <f t="shared" ref="J163:J194" si="123">G163/I163</f>
        <v>22.644628099173552</v>
      </c>
      <c r="K163" s="16">
        <f>J163*55.9</f>
        <v>1265.8347107438015</v>
      </c>
      <c r="L163" s="10"/>
      <c r="M163" s="13">
        <v>18.3</v>
      </c>
      <c r="N163" s="167">
        <f t="shared" ref="N163:N226" si="124">$D$2-O163</f>
        <v>297.91699999999997</v>
      </c>
      <c r="O163" s="14">
        <v>0.66</v>
      </c>
      <c r="P163" s="15">
        <f t="shared" ref="P163:P194" si="125">M163/O163</f>
        <v>27.727272727272727</v>
      </c>
      <c r="Q163" s="16">
        <f>P163*55.9</f>
        <v>1549.9545454545453</v>
      </c>
      <c r="R163" s="10"/>
      <c r="S163" s="13">
        <v>20.5</v>
      </c>
      <c r="T163" s="167">
        <f t="shared" ref="T163:T226" si="126">$D$2-U163</f>
        <v>298.39699999999999</v>
      </c>
      <c r="U163" s="14">
        <v>0.18</v>
      </c>
      <c r="V163" s="15">
        <f t="shared" ref="V163:V194" si="127">S163/U163</f>
        <v>113.8888888888889</v>
      </c>
      <c r="W163" s="16">
        <f>V163*55.9</f>
        <v>6366.3888888888896</v>
      </c>
      <c r="X163" s="87"/>
      <c r="Y163" s="13">
        <v>26.8</v>
      </c>
      <c r="Z163" s="167">
        <f t="shared" ref="Z163:Z226" si="128">$D$2-AA163</f>
        <v>297.947</v>
      </c>
      <c r="AA163" s="14">
        <v>0.63</v>
      </c>
      <c r="AB163" s="15">
        <f t="shared" ref="AB163:AB194" si="129">Y163/AA163</f>
        <v>42.539682539682538</v>
      </c>
      <c r="AC163" s="16">
        <f>AB163*55.9</f>
        <v>2377.968253968254</v>
      </c>
      <c r="AD163" s="10"/>
      <c r="AE163" s="13">
        <v>25.2</v>
      </c>
      <c r="AF163" s="167">
        <f t="shared" ref="AF163:AF226" si="130">$D$2-AG163</f>
        <v>297.96699999999998</v>
      </c>
      <c r="AG163" s="14">
        <v>0.61</v>
      </c>
      <c r="AH163" s="15">
        <f t="shared" ref="AH163:AH194" si="131">AE163/AG163</f>
        <v>41.311475409836063</v>
      </c>
      <c r="AI163" s="16">
        <f>AH163*55.9</f>
        <v>2309.311475409836</v>
      </c>
      <c r="AK163" s="13">
        <v>25.6</v>
      </c>
      <c r="AL163" s="167">
        <f t="shared" ref="AL163:AL226" si="132">$D$2-AM163</f>
        <v>298.327</v>
      </c>
      <c r="AM163" s="14">
        <v>0.25</v>
      </c>
      <c r="AN163" s="15">
        <f t="shared" ref="AN163:AN194" si="133">AK163/AM163</f>
        <v>102.4</v>
      </c>
      <c r="AO163" s="16">
        <f>AN163*55.9</f>
        <v>5724.16</v>
      </c>
      <c r="AP163" s="10"/>
      <c r="AQ163" s="13">
        <v>29.6</v>
      </c>
      <c r="AR163" s="167">
        <f t="shared" ref="AR163:AR226" si="134">$D$2-AS163</f>
        <v>298.24700000000001</v>
      </c>
      <c r="AS163" s="14">
        <v>0.33</v>
      </c>
      <c r="AT163" s="15">
        <f t="shared" ref="AT163:AT194" si="135">AQ163/AS163</f>
        <v>89.696969696969703</v>
      </c>
      <c r="AU163" s="16">
        <f>AT163*55.9</f>
        <v>5014.060606060606</v>
      </c>
      <c r="AV163" s="87"/>
      <c r="AW163" s="13">
        <v>22.8</v>
      </c>
      <c r="AX163" s="167">
        <f t="shared" ref="AX163:AX226" si="136">$D$2-AY163</f>
        <v>298.43700000000001</v>
      </c>
      <c r="AY163" s="14">
        <v>0.14000000000000001</v>
      </c>
      <c r="AZ163" s="15">
        <f t="shared" ref="AZ163:AZ194" si="137">AW163/AY163</f>
        <v>162.85714285714283</v>
      </c>
      <c r="BA163" s="16">
        <f>AZ163*55.9</f>
        <v>9103.7142857142844</v>
      </c>
    </row>
    <row r="164" spans="1:53" x14ac:dyDescent="0.25">
      <c r="A164" s="13">
        <v>42.4</v>
      </c>
      <c r="B164" s="145">
        <f t="shared" si="120"/>
        <v>296.18700000000001</v>
      </c>
      <c r="C164" s="14">
        <v>2.39</v>
      </c>
      <c r="D164" s="15">
        <f t="shared" si="121"/>
        <v>17.740585774058577</v>
      </c>
      <c r="E164" s="16">
        <f t="shared" ref="E164:E227" si="138">D164*55.9</f>
        <v>991.69874476987445</v>
      </c>
      <c r="F164" s="97"/>
      <c r="G164" s="13">
        <v>29.8</v>
      </c>
      <c r="H164" s="167">
        <f t="shared" si="122"/>
        <v>296.67700000000002</v>
      </c>
      <c r="I164" s="14">
        <v>1.9</v>
      </c>
      <c r="J164" s="15">
        <f t="shared" si="123"/>
        <v>15.684210526315791</v>
      </c>
      <c r="K164" s="16">
        <f t="shared" ref="K164:K227" si="139">J164*55.9</f>
        <v>876.74736842105267</v>
      </c>
      <c r="L164" s="7"/>
      <c r="M164" s="13">
        <v>29.6</v>
      </c>
      <c r="N164" s="167">
        <f t="shared" si="124"/>
        <v>297.18700000000001</v>
      </c>
      <c r="O164" s="14">
        <v>1.39</v>
      </c>
      <c r="P164" s="15">
        <f t="shared" si="125"/>
        <v>21.294964028776981</v>
      </c>
      <c r="Q164" s="16">
        <f t="shared" ref="Q164:Q227" si="140">P164*55.9</f>
        <v>1190.3884892086332</v>
      </c>
      <c r="R164" s="7"/>
      <c r="S164" s="13">
        <v>30.8</v>
      </c>
      <c r="T164" s="167">
        <f t="shared" si="126"/>
        <v>297.04700000000003</v>
      </c>
      <c r="U164" s="14">
        <v>1.53</v>
      </c>
      <c r="V164" s="15">
        <f t="shared" si="127"/>
        <v>20.130718954248366</v>
      </c>
      <c r="W164" s="16">
        <f t="shared" ref="W164:W227" si="141">V164*55.9</f>
        <v>1125.3071895424837</v>
      </c>
      <c r="X164" s="87"/>
      <c r="Y164" s="13">
        <v>29.5</v>
      </c>
      <c r="Z164" s="167">
        <f t="shared" si="128"/>
        <v>297.267</v>
      </c>
      <c r="AA164" s="14">
        <v>1.31</v>
      </c>
      <c r="AB164" s="15">
        <f t="shared" si="129"/>
        <v>22.519083969465647</v>
      </c>
      <c r="AC164" s="16">
        <f t="shared" ref="AC164:AC227" si="142">AB164*55.9</f>
        <v>1258.8167938931297</v>
      </c>
      <c r="AD164" s="7"/>
      <c r="AE164" s="13">
        <v>35.5</v>
      </c>
      <c r="AF164" s="167">
        <f t="shared" si="130"/>
        <v>297.10699999999997</v>
      </c>
      <c r="AG164" s="14">
        <v>1.47</v>
      </c>
      <c r="AH164" s="15">
        <f t="shared" si="131"/>
        <v>24.14965986394558</v>
      </c>
      <c r="AI164" s="16">
        <f t="shared" ref="AI164:AI227" si="143">AH164*55.9</f>
        <v>1349.9659863945578</v>
      </c>
      <c r="AK164" s="13">
        <v>33.1</v>
      </c>
      <c r="AL164" s="167">
        <f t="shared" si="132"/>
        <v>297.71699999999998</v>
      </c>
      <c r="AM164" s="14">
        <v>0.86</v>
      </c>
      <c r="AN164" s="15">
        <f t="shared" si="133"/>
        <v>38.488372093023258</v>
      </c>
      <c r="AO164" s="16">
        <f t="shared" ref="AO164:AO227" si="144">AN164*55.9</f>
        <v>2151.5</v>
      </c>
      <c r="AP164" s="7"/>
      <c r="AQ164" s="13">
        <v>31.7</v>
      </c>
      <c r="AR164" s="167">
        <f t="shared" si="134"/>
        <v>297.48700000000002</v>
      </c>
      <c r="AS164" s="14">
        <v>1.0900000000000001</v>
      </c>
      <c r="AT164" s="15">
        <f t="shared" si="135"/>
        <v>29.082568807339445</v>
      </c>
      <c r="AU164" s="16">
        <f t="shared" ref="AU164:AU227" si="145">AT164*55.9</f>
        <v>1625.715596330275</v>
      </c>
      <c r="AV164" s="87"/>
      <c r="AW164" s="13">
        <v>28.6</v>
      </c>
      <c r="AX164" s="167">
        <f t="shared" si="136"/>
        <v>297.947</v>
      </c>
      <c r="AY164" s="14">
        <v>0.63</v>
      </c>
      <c r="AZ164" s="15">
        <f t="shared" si="137"/>
        <v>45.396825396825399</v>
      </c>
      <c r="BA164" s="16">
        <f t="shared" ref="BA164:BA227" si="146">AZ164*55.9</f>
        <v>2537.6825396825398</v>
      </c>
    </row>
    <row r="165" spans="1:53" x14ac:dyDescent="0.25">
      <c r="A165" s="13">
        <v>66.7</v>
      </c>
      <c r="B165" s="145">
        <f t="shared" si="120"/>
        <v>295.73700000000002</v>
      </c>
      <c r="C165" s="14">
        <v>2.84</v>
      </c>
      <c r="D165" s="15">
        <f t="shared" si="121"/>
        <v>23.485915492957748</v>
      </c>
      <c r="E165" s="16">
        <f t="shared" si="138"/>
        <v>1312.8626760563382</v>
      </c>
      <c r="F165" s="97"/>
      <c r="G165" s="13">
        <v>45.9</v>
      </c>
      <c r="H165" s="167">
        <f t="shared" si="122"/>
        <v>296.05700000000002</v>
      </c>
      <c r="I165" s="14">
        <v>2.52</v>
      </c>
      <c r="J165" s="15">
        <f t="shared" si="123"/>
        <v>18.214285714285715</v>
      </c>
      <c r="K165" s="16">
        <f t="shared" si="139"/>
        <v>1018.1785714285714</v>
      </c>
      <c r="L165" s="7"/>
      <c r="M165" s="13">
        <v>31.9</v>
      </c>
      <c r="N165" s="167">
        <f t="shared" si="124"/>
        <v>296.47699999999998</v>
      </c>
      <c r="O165" s="14">
        <v>2.1</v>
      </c>
      <c r="P165" s="15">
        <f t="shared" si="125"/>
        <v>15.19047619047619</v>
      </c>
      <c r="Q165" s="16">
        <f t="shared" si="140"/>
        <v>849.14761904761895</v>
      </c>
      <c r="R165" s="7"/>
      <c r="S165" s="13">
        <v>37.700000000000003</v>
      </c>
      <c r="T165" s="167">
        <f t="shared" si="126"/>
        <v>296.36700000000002</v>
      </c>
      <c r="U165" s="14">
        <v>2.21</v>
      </c>
      <c r="V165" s="15">
        <f t="shared" si="127"/>
        <v>17.058823529411764</v>
      </c>
      <c r="W165" s="16">
        <f t="shared" si="141"/>
        <v>953.58823529411757</v>
      </c>
      <c r="X165" s="87"/>
      <c r="Y165" s="13">
        <v>55.3</v>
      </c>
      <c r="Z165" s="167">
        <f t="shared" si="128"/>
        <v>295.517</v>
      </c>
      <c r="AA165" s="14">
        <v>3.06</v>
      </c>
      <c r="AB165" s="15">
        <f t="shared" si="129"/>
        <v>18.071895424836601</v>
      </c>
      <c r="AC165" s="16">
        <f t="shared" si="142"/>
        <v>1010.218954248366</v>
      </c>
      <c r="AD165" s="7"/>
      <c r="AE165" s="13">
        <v>38</v>
      </c>
      <c r="AF165" s="167">
        <f t="shared" si="130"/>
        <v>296.637</v>
      </c>
      <c r="AG165" s="14">
        <v>1.94</v>
      </c>
      <c r="AH165" s="15">
        <f t="shared" si="131"/>
        <v>19.587628865979383</v>
      </c>
      <c r="AI165" s="16">
        <f t="shared" si="143"/>
        <v>1094.9484536082475</v>
      </c>
      <c r="AK165" s="13">
        <v>34.700000000000003</v>
      </c>
      <c r="AL165" s="167">
        <f t="shared" si="132"/>
        <v>297.03699999999998</v>
      </c>
      <c r="AM165" s="14">
        <v>1.54</v>
      </c>
      <c r="AN165" s="15">
        <f t="shared" si="133"/>
        <v>22.532467532467535</v>
      </c>
      <c r="AO165" s="16">
        <f t="shared" si="144"/>
        <v>1259.5649350649353</v>
      </c>
      <c r="AP165" s="7"/>
      <c r="AQ165" s="13">
        <v>38.9</v>
      </c>
      <c r="AR165" s="167">
        <f t="shared" si="134"/>
        <v>296.96699999999998</v>
      </c>
      <c r="AS165" s="14">
        <v>1.61</v>
      </c>
      <c r="AT165" s="15">
        <f t="shared" si="135"/>
        <v>24.161490683229811</v>
      </c>
      <c r="AU165" s="16">
        <f t="shared" si="145"/>
        <v>1350.6273291925463</v>
      </c>
      <c r="AV165" s="87"/>
      <c r="AW165" s="13">
        <v>31.1</v>
      </c>
      <c r="AX165" s="167">
        <f t="shared" si="136"/>
        <v>297.267</v>
      </c>
      <c r="AY165" s="14">
        <v>1.31</v>
      </c>
      <c r="AZ165" s="15">
        <f t="shared" si="137"/>
        <v>23.740458015267176</v>
      </c>
      <c r="BA165" s="16">
        <f t="shared" si="146"/>
        <v>1327.0916030534352</v>
      </c>
    </row>
    <row r="166" spans="1:53" x14ac:dyDescent="0.25">
      <c r="A166" s="13">
        <v>78.599999999999994</v>
      </c>
      <c r="B166" s="145">
        <f t="shared" si="120"/>
        <v>295.267</v>
      </c>
      <c r="C166" s="14">
        <v>3.31</v>
      </c>
      <c r="D166" s="15">
        <f t="shared" si="121"/>
        <v>23.746223564954679</v>
      </c>
      <c r="E166" s="16">
        <f t="shared" si="138"/>
        <v>1327.4138972809665</v>
      </c>
      <c r="F166" s="97"/>
      <c r="G166" s="13">
        <v>45.2</v>
      </c>
      <c r="H166" s="167">
        <f t="shared" si="122"/>
        <v>295.68700000000001</v>
      </c>
      <c r="I166" s="14">
        <v>2.89</v>
      </c>
      <c r="J166" s="15">
        <f t="shared" si="123"/>
        <v>15.640138408304498</v>
      </c>
      <c r="K166" s="16">
        <f t="shared" si="139"/>
        <v>874.28373702422141</v>
      </c>
      <c r="L166" s="7"/>
      <c r="M166" s="13">
        <v>47.1</v>
      </c>
      <c r="N166" s="167">
        <f t="shared" si="124"/>
        <v>295.96699999999998</v>
      </c>
      <c r="O166" s="14">
        <v>2.61</v>
      </c>
      <c r="P166" s="15">
        <f t="shared" si="125"/>
        <v>18.045977011494255</v>
      </c>
      <c r="Q166" s="16">
        <f t="shared" si="140"/>
        <v>1008.7701149425288</v>
      </c>
      <c r="R166" s="7"/>
      <c r="S166" s="13">
        <v>48.7</v>
      </c>
      <c r="T166" s="167">
        <f t="shared" si="126"/>
        <v>295.85699999999997</v>
      </c>
      <c r="U166" s="14">
        <v>2.72</v>
      </c>
      <c r="V166" s="15">
        <f t="shared" si="127"/>
        <v>17.90441176470588</v>
      </c>
      <c r="W166" s="16">
        <f t="shared" si="141"/>
        <v>1000.8566176470587</v>
      </c>
      <c r="X166" s="87"/>
      <c r="Y166" s="13">
        <v>65</v>
      </c>
      <c r="Z166" s="167">
        <f t="shared" si="128"/>
        <v>294.83699999999999</v>
      </c>
      <c r="AA166" s="14">
        <v>3.74</v>
      </c>
      <c r="AB166" s="15">
        <f t="shared" si="129"/>
        <v>17.379679144385026</v>
      </c>
      <c r="AC166" s="16">
        <f t="shared" si="142"/>
        <v>971.52406417112297</v>
      </c>
      <c r="AD166" s="7"/>
      <c r="AE166" s="13">
        <v>42.7</v>
      </c>
      <c r="AF166" s="167">
        <f t="shared" si="130"/>
        <v>296.11700000000002</v>
      </c>
      <c r="AG166" s="14">
        <v>2.46</v>
      </c>
      <c r="AH166" s="15">
        <f t="shared" si="131"/>
        <v>17.357723577235774</v>
      </c>
      <c r="AI166" s="16">
        <f t="shared" si="143"/>
        <v>970.29674796747975</v>
      </c>
      <c r="AK166" s="13">
        <v>44.6</v>
      </c>
      <c r="AL166" s="167">
        <f t="shared" si="132"/>
        <v>296.577</v>
      </c>
      <c r="AM166" s="14">
        <v>2</v>
      </c>
      <c r="AN166" s="15">
        <f t="shared" si="133"/>
        <v>22.3</v>
      </c>
      <c r="AO166" s="16">
        <f t="shared" si="144"/>
        <v>1246.57</v>
      </c>
      <c r="AP166" s="7"/>
      <c r="AQ166" s="13">
        <v>42.1</v>
      </c>
      <c r="AR166" s="167">
        <f t="shared" si="134"/>
        <v>296.42700000000002</v>
      </c>
      <c r="AS166" s="14">
        <v>2.15</v>
      </c>
      <c r="AT166" s="15">
        <f t="shared" si="135"/>
        <v>19.581395348837212</v>
      </c>
      <c r="AU166" s="16">
        <f t="shared" si="145"/>
        <v>1094.6000000000001</v>
      </c>
      <c r="AV166" s="87"/>
      <c r="AW166" s="13">
        <v>38.299999999999997</v>
      </c>
      <c r="AX166" s="167">
        <f t="shared" si="136"/>
        <v>296.58699999999999</v>
      </c>
      <c r="AY166" s="14">
        <v>1.99</v>
      </c>
      <c r="AZ166" s="15">
        <f t="shared" si="137"/>
        <v>19.246231155778894</v>
      </c>
      <c r="BA166" s="16">
        <f t="shared" si="146"/>
        <v>1075.8643216080402</v>
      </c>
    </row>
    <row r="167" spans="1:53" x14ac:dyDescent="0.25">
      <c r="A167" s="13">
        <v>70.3</v>
      </c>
      <c r="B167" s="145">
        <f t="shared" si="120"/>
        <v>295.05700000000002</v>
      </c>
      <c r="C167" s="14">
        <v>3.52</v>
      </c>
      <c r="D167" s="15">
        <f t="shared" si="121"/>
        <v>19.971590909090907</v>
      </c>
      <c r="E167" s="16">
        <f t="shared" si="138"/>
        <v>1116.4119318181818</v>
      </c>
      <c r="F167" s="97"/>
      <c r="G167" s="13">
        <v>58.9</v>
      </c>
      <c r="H167" s="167">
        <f t="shared" si="122"/>
        <v>295.267</v>
      </c>
      <c r="I167" s="14">
        <v>3.31</v>
      </c>
      <c r="J167" s="15">
        <f t="shared" si="123"/>
        <v>17.794561933534741</v>
      </c>
      <c r="K167" s="16">
        <f t="shared" si="139"/>
        <v>994.71601208459197</v>
      </c>
      <c r="L167" s="7"/>
      <c r="M167" s="13">
        <v>46.1</v>
      </c>
      <c r="N167" s="167">
        <f t="shared" si="124"/>
        <v>295.59699999999998</v>
      </c>
      <c r="O167" s="14">
        <v>2.98</v>
      </c>
      <c r="P167" s="15">
        <f t="shared" si="125"/>
        <v>15.469798657718121</v>
      </c>
      <c r="Q167" s="16">
        <f t="shared" si="140"/>
        <v>864.76174496644296</v>
      </c>
      <c r="R167" s="7"/>
      <c r="S167" s="13">
        <v>53.9</v>
      </c>
      <c r="T167" s="167">
        <f t="shared" si="126"/>
        <v>295.45699999999999</v>
      </c>
      <c r="U167" s="14">
        <v>3.12</v>
      </c>
      <c r="V167" s="15">
        <f t="shared" si="127"/>
        <v>17.275641025641026</v>
      </c>
      <c r="W167" s="16">
        <f t="shared" si="141"/>
        <v>965.70833333333326</v>
      </c>
      <c r="X167" s="87"/>
      <c r="Y167" s="13">
        <v>73.3</v>
      </c>
      <c r="Z167" s="167">
        <f t="shared" si="128"/>
        <v>294.41699999999997</v>
      </c>
      <c r="AA167" s="14">
        <v>4.16</v>
      </c>
      <c r="AB167" s="15">
        <f t="shared" si="129"/>
        <v>17.620192307692307</v>
      </c>
      <c r="AC167" s="16">
        <f t="shared" si="142"/>
        <v>984.96874999999989</v>
      </c>
      <c r="AD167" s="7"/>
      <c r="AE167" s="13">
        <v>54</v>
      </c>
      <c r="AF167" s="167">
        <f t="shared" si="130"/>
        <v>295.67700000000002</v>
      </c>
      <c r="AG167" s="14">
        <v>2.9</v>
      </c>
      <c r="AH167" s="15">
        <f t="shared" si="131"/>
        <v>18.620689655172413</v>
      </c>
      <c r="AI167" s="16">
        <f t="shared" si="143"/>
        <v>1040.8965517241379</v>
      </c>
      <c r="AK167" s="13">
        <v>45.2</v>
      </c>
      <c r="AL167" s="167">
        <f t="shared" si="132"/>
        <v>296.077</v>
      </c>
      <c r="AM167" s="14">
        <v>2.5</v>
      </c>
      <c r="AN167" s="15">
        <f t="shared" si="133"/>
        <v>18.080000000000002</v>
      </c>
      <c r="AO167" s="16">
        <f t="shared" si="144"/>
        <v>1010.672</v>
      </c>
      <c r="AP167" s="7"/>
      <c r="AQ167" s="13">
        <v>67.7</v>
      </c>
      <c r="AR167" s="167">
        <f t="shared" si="134"/>
        <v>294.387</v>
      </c>
      <c r="AS167" s="14">
        <v>4.1900000000000004</v>
      </c>
      <c r="AT167" s="15">
        <f t="shared" si="135"/>
        <v>16.157517899761334</v>
      </c>
      <c r="AU167" s="16">
        <f t="shared" si="145"/>
        <v>903.20525059665852</v>
      </c>
      <c r="AV167" s="87"/>
      <c r="AW167" s="13">
        <v>45</v>
      </c>
      <c r="AX167" s="167">
        <f t="shared" si="136"/>
        <v>296.02699999999999</v>
      </c>
      <c r="AY167" s="14">
        <v>2.5499999999999998</v>
      </c>
      <c r="AZ167" s="15">
        <f t="shared" si="137"/>
        <v>17.647058823529413</v>
      </c>
      <c r="BA167" s="16">
        <f t="shared" si="146"/>
        <v>986.47058823529414</v>
      </c>
    </row>
    <row r="168" spans="1:53" x14ac:dyDescent="0.25">
      <c r="A168" s="13">
        <v>80.599999999999994</v>
      </c>
      <c r="B168" s="145">
        <f t="shared" si="120"/>
        <v>294.86700000000002</v>
      </c>
      <c r="C168" s="14">
        <v>3.71</v>
      </c>
      <c r="D168" s="15">
        <f t="shared" si="121"/>
        <v>21.725067385444742</v>
      </c>
      <c r="E168" s="16">
        <f t="shared" si="138"/>
        <v>1214.431266846361</v>
      </c>
      <c r="F168" s="97"/>
      <c r="G168" s="13">
        <v>74</v>
      </c>
      <c r="H168" s="167">
        <f t="shared" si="122"/>
        <v>294.73700000000002</v>
      </c>
      <c r="I168" s="14">
        <v>3.84</v>
      </c>
      <c r="J168" s="15">
        <f t="shared" si="123"/>
        <v>19.270833333333336</v>
      </c>
      <c r="K168" s="16">
        <f t="shared" si="139"/>
        <v>1077.2395833333335</v>
      </c>
      <c r="L168" s="7"/>
      <c r="M168" s="13">
        <v>64.5</v>
      </c>
      <c r="N168" s="167">
        <f t="shared" si="124"/>
        <v>295.06700000000001</v>
      </c>
      <c r="O168" s="14">
        <v>3.51</v>
      </c>
      <c r="P168" s="15">
        <f t="shared" si="125"/>
        <v>18.376068376068378</v>
      </c>
      <c r="Q168" s="16">
        <f t="shared" si="140"/>
        <v>1027.2222222222224</v>
      </c>
      <c r="R168" s="7"/>
      <c r="S168" s="13">
        <v>70.3</v>
      </c>
      <c r="T168" s="167">
        <f t="shared" si="126"/>
        <v>294.81700000000001</v>
      </c>
      <c r="U168" s="14">
        <v>3.76</v>
      </c>
      <c r="V168" s="15">
        <f t="shared" si="127"/>
        <v>18.696808510638299</v>
      </c>
      <c r="W168" s="16">
        <f t="shared" si="141"/>
        <v>1045.1515957446809</v>
      </c>
      <c r="X168" s="87"/>
      <c r="Y168" s="13">
        <v>83.6</v>
      </c>
      <c r="Z168" s="167">
        <f t="shared" si="128"/>
        <v>294.16699999999997</v>
      </c>
      <c r="AA168" s="14">
        <v>4.41</v>
      </c>
      <c r="AB168" s="15">
        <f t="shared" si="129"/>
        <v>18.956916099773242</v>
      </c>
      <c r="AC168" s="16">
        <f t="shared" si="142"/>
        <v>1059.6916099773241</v>
      </c>
      <c r="AD168" s="7"/>
      <c r="AE168" s="13">
        <v>63.2</v>
      </c>
      <c r="AF168" s="167">
        <f t="shared" si="130"/>
        <v>294.86700000000002</v>
      </c>
      <c r="AG168" s="14">
        <v>3.71</v>
      </c>
      <c r="AH168" s="15">
        <f t="shared" si="131"/>
        <v>17.035040431266847</v>
      </c>
      <c r="AI168" s="16">
        <f t="shared" si="143"/>
        <v>952.25876010781667</v>
      </c>
      <c r="AK168" s="13">
        <v>59.9</v>
      </c>
      <c r="AL168" s="167">
        <f t="shared" si="132"/>
        <v>295.24700000000001</v>
      </c>
      <c r="AM168" s="14">
        <v>3.33</v>
      </c>
      <c r="AN168" s="15">
        <f t="shared" si="133"/>
        <v>17.987987987987989</v>
      </c>
      <c r="AO168" s="16">
        <f t="shared" si="144"/>
        <v>1005.5285285285286</v>
      </c>
      <c r="AP168" s="7"/>
      <c r="AQ168" s="13">
        <v>73.5</v>
      </c>
      <c r="AR168" s="167">
        <f t="shared" si="134"/>
        <v>293.96699999999998</v>
      </c>
      <c r="AS168" s="14">
        <v>4.6100000000000003</v>
      </c>
      <c r="AT168" s="15">
        <f t="shared" si="135"/>
        <v>15.943600867678958</v>
      </c>
      <c r="AU168" s="16">
        <f t="shared" si="145"/>
        <v>891.24728850325369</v>
      </c>
      <c r="AV168" s="87"/>
      <c r="AW168" s="13">
        <v>48.9</v>
      </c>
      <c r="AX168" s="167">
        <f t="shared" si="136"/>
        <v>295.447</v>
      </c>
      <c r="AY168" s="14">
        <v>3.13</v>
      </c>
      <c r="AZ168" s="15">
        <f t="shared" si="137"/>
        <v>15.623003194888179</v>
      </c>
      <c r="BA168" s="16">
        <f t="shared" si="146"/>
        <v>873.32587859424916</v>
      </c>
    </row>
    <row r="169" spans="1:53" x14ac:dyDescent="0.25">
      <c r="A169" s="13">
        <v>97.9</v>
      </c>
      <c r="B169" s="145">
        <f t="shared" si="120"/>
        <v>294.65699999999998</v>
      </c>
      <c r="C169" s="14">
        <v>3.92</v>
      </c>
      <c r="D169" s="15">
        <f t="shared" si="121"/>
        <v>24.97448979591837</v>
      </c>
      <c r="E169" s="16">
        <f t="shared" si="138"/>
        <v>1396.0739795918369</v>
      </c>
      <c r="F169" s="97"/>
      <c r="G169" s="13">
        <v>85.2</v>
      </c>
      <c r="H169" s="167">
        <f t="shared" si="122"/>
        <v>294.09699999999998</v>
      </c>
      <c r="I169" s="14">
        <v>4.4800000000000004</v>
      </c>
      <c r="J169" s="15">
        <f t="shared" si="123"/>
        <v>19.017857142857142</v>
      </c>
      <c r="K169" s="16">
        <f t="shared" si="139"/>
        <v>1063.0982142857142</v>
      </c>
      <c r="L169" s="7"/>
      <c r="M169" s="13">
        <v>70.2</v>
      </c>
      <c r="N169" s="167">
        <f t="shared" si="124"/>
        <v>294.54700000000003</v>
      </c>
      <c r="O169" s="14">
        <v>4.03</v>
      </c>
      <c r="P169" s="15">
        <f t="shared" si="125"/>
        <v>17.419354838709676</v>
      </c>
      <c r="Q169" s="16">
        <f t="shared" si="140"/>
        <v>973.74193548387086</v>
      </c>
      <c r="R169" s="7"/>
      <c r="S169" s="13">
        <v>72.599999999999994</v>
      </c>
      <c r="T169" s="167">
        <f t="shared" si="126"/>
        <v>294.41699999999997</v>
      </c>
      <c r="U169" s="14">
        <v>4.16</v>
      </c>
      <c r="V169" s="15">
        <f t="shared" si="127"/>
        <v>17.451923076923077</v>
      </c>
      <c r="W169" s="16">
        <f t="shared" si="141"/>
        <v>975.5625</v>
      </c>
      <c r="X169" s="87"/>
      <c r="Y169" s="13">
        <v>82.4</v>
      </c>
      <c r="Z169" s="167">
        <f t="shared" si="128"/>
        <v>294.04700000000003</v>
      </c>
      <c r="AA169" s="14">
        <v>4.53</v>
      </c>
      <c r="AB169" s="15">
        <f t="shared" si="129"/>
        <v>18.189845474613687</v>
      </c>
      <c r="AC169" s="16">
        <f t="shared" si="142"/>
        <v>1016.8123620309051</v>
      </c>
      <c r="AD169" s="7"/>
      <c r="AE169" s="13">
        <v>77.400000000000006</v>
      </c>
      <c r="AF169" s="167">
        <f t="shared" si="130"/>
        <v>294.387</v>
      </c>
      <c r="AG169" s="14">
        <v>4.1900000000000004</v>
      </c>
      <c r="AH169" s="15">
        <f t="shared" si="131"/>
        <v>18.47255369928401</v>
      </c>
      <c r="AI169" s="16">
        <f t="shared" si="143"/>
        <v>1032.6157517899762</v>
      </c>
      <c r="AK169" s="13">
        <v>82.9</v>
      </c>
      <c r="AL169" s="167">
        <f t="shared" si="132"/>
        <v>293.91699999999997</v>
      </c>
      <c r="AM169" s="14">
        <v>4.66</v>
      </c>
      <c r="AN169" s="15">
        <f t="shared" si="133"/>
        <v>17.789699570815451</v>
      </c>
      <c r="AO169" s="16">
        <f t="shared" si="144"/>
        <v>994.44420600858371</v>
      </c>
      <c r="AP169" s="7"/>
      <c r="AQ169" s="13">
        <v>84.4</v>
      </c>
      <c r="AR169" s="167">
        <f t="shared" si="134"/>
        <v>293.62700000000001</v>
      </c>
      <c r="AS169" s="14">
        <v>4.95</v>
      </c>
      <c r="AT169" s="15">
        <f t="shared" si="135"/>
        <v>17.050505050505052</v>
      </c>
      <c r="AU169" s="16">
        <f t="shared" si="145"/>
        <v>953.1232323232324</v>
      </c>
      <c r="AV169" s="87"/>
      <c r="AW169" s="13">
        <v>60</v>
      </c>
      <c r="AX169" s="167">
        <f t="shared" si="136"/>
        <v>294.59699999999998</v>
      </c>
      <c r="AY169" s="14">
        <v>3.98</v>
      </c>
      <c r="AZ169" s="15">
        <f t="shared" si="137"/>
        <v>15.075376884422111</v>
      </c>
      <c r="BA169" s="16">
        <f t="shared" si="146"/>
        <v>842.713567839196</v>
      </c>
    </row>
    <row r="170" spans="1:53" x14ac:dyDescent="0.25">
      <c r="A170" s="13">
        <v>103.1</v>
      </c>
      <c r="B170" s="145">
        <f t="shared" si="120"/>
        <v>294.267</v>
      </c>
      <c r="C170" s="14">
        <v>4.3099999999999996</v>
      </c>
      <c r="D170" s="15">
        <f t="shared" si="121"/>
        <v>23.921113689095129</v>
      </c>
      <c r="E170" s="16">
        <f t="shared" si="138"/>
        <v>1337.1902552204176</v>
      </c>
      <c r="F170" s="97"/>
      <c r="G170" s="13">
        <v>101</v>
      </c>
      <c r="H170" s="167">
        <f t="shared" si="122"/>
        <v>293.59699999999998</v>
      </c>
      <c r="I170" s="14">
        <v>4.9800000000000004</v>
      </c>
      <c r="J170" s="15">
        <f t="shared" si="123"/>
        <v>20.281124497991968</v>
      </c>
      <c r="K170" s="16">
        <f t="shared" si="139"/>
        <v>1133.7148594377509</v>
      </c>
      <c r="L170" s="7"/>
      <c r="M170" s="13">
        <v>82.5</v>
      </c>
      <c r="N170" s="167">
        <f t="shared" si="124"/>
        <v>294.28699999999998</v>
      </c>
      <c r="O170" s="14">
        <v>4.29</v>
      </c>
      <c r="P170" s="15">
        <f t="shared" si="125"/>
        <v>19.23076923076923</v>
      </c>
      <c r="Q170" s="16">
        <f t="shared" si="140"/>
        <v>1075</v>
      </c>
      <c r="R170" s="7"/>
      <c r="S170" s="13">
        <v>83.3</v>
      </c>
      <c r="T170" s="167">
        <f t="shared" si="126"/>
        <v>294.18700000000001</v>
      </c>
      <c r="U170" s="14">
        <v>4.3899999999999997</v>
      </c>
      <c r="V170" s="15">
        <f t="shared" si="127"/>
        <v>18.974943052391801</v>
      </c>
      <c r="W170" s="16">
        <f t="shared" si="141"/>
        <v>1060.6993166287016</v>
      </c>
      <c r="X170" s="87"/>
      <c r="Y170" s="13">
        <v>97.1</v>
      </c>
      <c r="Z170" s="167">
        <f t="shared" si="128"/>
        <v>293.42700000000002</v>
      </c>
      <c r="AA170" s="14">
        <v>5.15</v>
      </c>
      <c r="AB170" s="15">
        <f t="shared" si="129"/>
        <v>18.854368932038831</v>
      </c>
      <c r="AC170" s="16">
        <f t="shared" si="142"/>
        <v>1053.9592233009707</v>
      </c>
      <c r="AD170" s="7"/>
      <c r="AE170" s="13">
        <v>80.2</v>
      </c>
      <c r="AF170" s="167">
        <f t="shared" si="130"/>
        <v>294.12700000000001</v>
      </c>
      <c r="AG170" s="14">
        <v>4.45</v>
      </c>
      <c r="AH170" s="15">
        <f t="shared" si="131"/>
        <v>18.022471910112358</v>
      </c>
      <c r="AI170" s="16">
        <f t="shared" si="143"/>
        <v>1007.4561797752808</v>
      </c>
      <c r="AK170" s="13">
        <v>89.1</v>
      </c>
      <c r="AL170" s="167">
        <f t="shared" si="132"/>
        <v>293.27699999999999</v>
      </c>
      <c r="AM170" s="14">
        <v>5.3</v>
      </c>
      <c r="AN170" s="15">
        <f t="shared" si="133"/>
        <v>16.811320754716981</v>
      </c>
      <c r="AO170" s="16">
        <f t="shared" si="144"/>
        <v>939.75283018867924</v>
      </c>
      <c r="AP170" s="7"/>
      <c r="AQ170" s="13">
        <v>96.5</v>
      </c>
      <c r="AR170" s="167">
        <f t="shared" si="134"/>
        <v>292.84699999999998</v>
      </c>
      <c r="AS170" s="14">
        <v>5.73</v>
      </c>
      <c r="AT170" s="15">
        <f t="shared" si="135"/>
        <v>16.841186736474693</v>
      </c>
      <c r="AU170" s="16">
        <f t="shared" si="145"/>
        <v>941.42233856893529</v>
      </c>
      <c r="AV170" s="87"/>
      <c r="AW170" s="13">
        <v>73.7</v>
      </c>
      <c r="AX170" s="167">
        <f t="shared" si="136"/>
        <v>293.91699999999997</v>
      </c>
      <c r="AY170" s="14">
        <v>4.66</v>
      </c>
      <c r="AZ170" s="15">
        <f t="shared" si="137"/>
        <v>15.815450643776824</v>
      </c>
      <c r="BA170" s="16">
        <f t="shared" si="146"/>
        <v>884.08369098712444</v>
      </c>
    </row>
    <row r="171" spans="1:53" x14ac:dyDescent="0.25">
      <c r="A171" s="13">
        <v>96.2</v>
      </c>
      <c r="B171" s="145">
        <f t="shared" si="120"/>
        <v>294.00700000000001</v>
      </c>
      <c r="C171" s="14">
        <v>4.57</v>
      </c>
      <c r="D171" s="15">
        <f t="shared" si="121"/>
        <v>21.050328227571114</v>
      </c>
      <c r="E171" s="16">
        <f t="shared" si="138"/>
        <v>1176.7133479212252</v>
      </c>
      <c r="F171" s="97"/>
      <c r="G171" s="13">
        <v>106.7</v>
      </c>
      <c r="H171" s="167">
        <f t="shared" si="122"/>
        <v>293.34699999999998</v>
      </c>
      <c r="I171" s="14">
        <v>5.23</v>
      </c>
      <c r="J171" s="15">
        <f t="shared" si="123"/>
        <v>20.401529636711281</v>
      </c>
      <c r="K171" s="16">
        <f t="shared" si="139"/>
        <v>1140.4455066921605</v>
      </c>
      <c r="L171" s="7"/>
      <c r="M171" s="13">
        <v>97.5</v>
      </c>
      <c r="N171" s="167">
        <f t="shared" si="124"/>
        <v>293.47699999999998</v>
      </c>
      <c r="O171" s="14">
        <v>5.0999999999999996</v>
      </c>
      <c r="P171" s="15">
        <f t="shared" si="125"/>
        <v>19.117647058823529</v>
      </c>
      <c r="Q171" s="16">
        <f t="shared" si="140"/>
        <v>1068.6764705882351</v>
      </c>
      <c r="R171" s="7"/>
      <c r="S171" s="13">
        <v>82.4</v>
      </c>
      <c r="T171" s="167">
        <f t="shared" si="126"/>
        <v>294.11700000000002</v>
      </c>
      <c r="U171" s="14">
        <v>4.46</v>
      </c>
      <c r="V171" s="15">
        <f t="shared" si="127"/>
        <v>18.475336322869957</v>
      </c>
      <c r="W171" s="16">
        <f t="shared" si="141"/>
        <v>1032.7713004484306</v>
      </c>
      <c r="X171" s="87"/>
      <c r="Y171" s="13">
        <v>106.3</v>
      </c>
      <c r="Z171" s="167">
        <f t="shared" si="128"/>
        <v>292.97699999999998</v>
      </c>
      <c r="AA171" s="14">
        <v>5.6</v>
      </c>
      <c r="AB171" s="15">
        <f t="shared" si="129"/>
        <v>18.982142857142858</v>
      </c>
      <c r="AC171" s="16">
        <f t="shared" si="142"/>
        <v>1061.1017857142858</v>
      </c>
      <c r="AD171" s="7"/>
      <c r="AE171" s="13">
        <v>105.2</v>
      </c>
      <c r="AF171" s="167">
        <f t="shared" si="130"/>
        <v>292.96699999999998</v>
      </c>
      <c r="AG171" s="14">
        <v>5.61</v>
      </c>
      <c r="AH171" s="15">
        <f t="shared" si="131"/>
        <v>18.752228163992868</v>
      </c>
      <c r="AI171" s="16">
        <f t="shared" si="143"/>
        <v>1048.2495543672012</v>
      </c>
      <c r="AK171" s="13">
        <v>104.3</v>
      </c>
      <c r="AL171" s="167">
        <f t="shared" si="132"/>
        <v>292.74700000000001</v>
      </c>
      <c r="AM171" s="14">
        <v>5.83</v>
      </c>
      <c r="AN171" s="15">
        <f t="shared" si="133"/>
        <v>17.890222984562605</v>
      </c>
      <c r="AO171" s="16">
        <f t="shared" si="144"/>
        <v>1000.0634648370497</v>
      </c>
      <c r="AP171" s="7"/>
      <c r="AQ171" s="13">
        <v>107</v>
      </c>
      <c r="AR171" s="167">
        <f t="shared" si="134"/>
        <v>292.36700000000002</v>
      </c>
      <c r="AS171" s="14">
        <v>6.21</v>
      </c>
      <c r="AT171" s="15">
        <f t="shared" si="135"/>
        <v>17.230273752012881</v>
      </c>
      <c r="AU171" s="16">
        <f t="shared" si="145"/>
        <v>963.17230273752</v>
      </c>
      <c r="AV171" s="87"/>
      <c r="AW171" s="13">
        <v>79</v>
      </c>
      <c r="AX171" s="167">
        <f t="shared" si="136"/>
        <v>293.54700000000003</v>
      </c>
      <c r="AY171" s="14">
        <v>5.03</v>
      </c>
      <c r="AZ171" s="15">
        <f t="shared" si="137"/>
        <v>15.70576540755467</v>
      </c>
      <c r="BA171" s="16">
        <f t="shared" si="146"/>
        <v>877.95228628230609</v>
      </c>
    </row>
    <row r="172" spans="1:53" x14ac:dyDescent="0.25">
      <c r="A172" s="13">
        <v>105.9</v>
      </c>
      <c r="B172" s="145">
        <f t="shared" si="120"/>
        <v>293.35699999999997</v>
      </c>
      <c r="C172" s="14">
        <v>5.22</v>
      </c>
      <c r="D172" s="15">
        <f t="shared" si="121"/>
        <v>20.287356321839084</v>
      </c>
      <c r="E172" s="16">
        <f t="shared" si="138"/>
        <v>1134.0632183908049</v>
      </c>
      <c r="F172" s="97"/>
      <c r="G172" s="13">
        <v>102.2</v>
      </c>
      <c r="H172" s="167">
        <f t="shared" si="122"/>
        <v>293.23700000000002</v>
      </c>
      <c r="I172" s="14">
        <v>5.34</v>
      </c>
      <c r="J172" s="15">
        <f t="shared" si="123"/>
        <v>19.13857677902622</v>
      </c>
      <c r="K172" s="16">
        <f t="shared" si="139"/>
        <v>1069.8464419475656</v>
      </c>
      <c r="L172" s="7"/>
      <c r="M172" s="13">
        <v>106.8</v>
      </c>
      <c r="N172" s="167">
        <f t="shared" si="124"/>
        <v>293.197</v>
      </c>
      <c r="O172" s="14">
        <v>5.38</v>
      </c>
      <c r="P172" s="15">
        <f t="shared" si="125"/>
        <v>19.851301115241636</v>
      </c>
      <c r="Q172" s="16">
        <f t="shared" si="140"/>
        <v>1109.6877323420074</v>
      </c>
      <c r="R172" s="7"/>
      <c r="S172" s="13">
        <v>110</v>
      </c>
      <c r="T172" s="167">
        <f t="shared" si="126"/>
        <v>293.11700000000002</v>
      </c>
      <c r="U172" s="14">
        <v>5.46</v>
      </c>
      <c r="V172" s="15">
        <f t="shared" si="127"/>
        <v>20.146520146520146</v>
      </c>
      <c r="W172" s="16">
        <f t="shared" si="141"/>
        <v>1126.1904761904761</v>
      </c>
      <c r="X172" s="87"/>
      <c r="Y172" s="13">
        <v>105.1</v>
      </c>
      <c r="Z172" s="167">
        <f t="shared" si="128"/>
        <v>292.91699999999997</v>
      </c>
      <c r="AA172" s="14">
        <v>5.66</v>
      </c>
      <c r="AB172" s="15">
        <f t="shared" si="129"/>
        <v>18.568904593639573</v>
      </c>
      <c r="AC172" s="16">
        <f t="shared" si="142"/>
        <v>1038.001766784452</v>
      </c>
      <c r="AD172" s="7"/>
      <c r="AE172" s="13">
        <v>103.5</v>
      </c>
      <c r="AF172" s="167">
        <f t="shared" si="130"/>
        <v>292.73700000000002</v>
      </c>
      <c r="AG172" s="14">
        <v>5.84</v>
      </c>
      <c r="AH172" s="15">
        <f t="shared" si="131"/>
        <v>17.722602739726028</v>
      </c>
      <c r="AI172" s="16">
        <f t="shared" si="143"/>
        <v>990.69349315068496</v>
      </c>
      <c r="AK172" s="13">
        <v>108</v>
      </c>
      <c r="AL172" s="167">
        <f t="shared" si="132"/>
        <v>292.53699999999998</v>
      </c>
      <c r="AM172" s="14">
        <v>6.04</v>
      </c>
      <c r="AN172" s="15">
        <f t="shared" si="133"/>
        <v>17.880794701986755</v>
      </c>
      <c r="AO172" s="16">
        <f t="shared" si="144"/>
        <v>999.53642384105956</v>
      </c>
      <c r="AP172" s="7"/>
      <c r="AQ172" s="13">
        <v>109.3</v>
      </c>
      <c r="AR172" s="167">
        <f t="shared" si="134"/>
        <v>292.14699999999999</v>
      </c>
      <c r="AS172" s="14">
        <v>6.43</v>
      </c>
      <c r="AT172" s="15">
        <f t="shared" si="135"/>
        <v>16.998444790046655</v>
      </c>
      <c r="AU172" s="16">
        <f t="shared" si="145"/>
        <v>950.21306376360803</v>
      </c>
      <c r="AV172" s="87"/>
      <c r="AW172" s="13">
        <v>106.3</v>
      </c>
      <c r="AX172" s="167">
        <f t="shared" si="136"/>
        <v>292.03699999999998</v>
      </c>
      <c r="AY172" s="14">
        <v>6.54</v>
      </c>
      <c r="AZ172" s="15">
        <f t="shared" si="137"/>
        <v>16.25382262996942</v>
      </c>
      <c r="BA172" s="16">
        <f t="shared" si="146"/>
        <v>908.58868501529059</v>
      </c>
    </row>
    <row r="173" spans="1:53" x14ac:dyDescent="0.25">
      <c r="A173" s="13">
        <v>125.1</v>
      </c>
      <c r="B173" s="145">
        <f t="shared" si="120"/>
        <v>293.12700000000001</v>
      </c>
      <c r="C173" s="14">
        <v>5.45</v>
      </c>
      <c r="D173" s="15">
        <f t="shared" si="121"/>
        <v>22.954128440366972</v>
      </c>
      <c r="E173" s="16">
        <f t="shared" si="138"/>
        <v>1283.1357798165136</v>
      </c>
      <c r="F173" s="97"/>
      <c r="G173" s="13">
        <v>110.3</v>
      </c>
      <c r="H173" s="167">
        <f t="shared" si="122"/>
        <v>293.16699999999997</v>
      </c>
      <c r="I173" s="14">
        <v>5.41</v>
      </c>
      <c r="J173" s="15">
        <f t="shared" si="123"/>
        <v>20.388170055452864</v>
      </c>
      <c r="K173" s="16">
        <f t="shared" si="139"/>
        <v>1139.6987060998151</v>
      </c>
      <c r="L173" s="7"/>
      <c r="M173" s="13">
        <v>105.8</v>
      </c>
      <c r="N173" s="167">
        <f t="shared" si="124"/>
        <v>293.04700000000003</v>
      </c>
      <c r="O173" s="14">
        <v>5.53</v>
      </c>
      <c r="P173" s="15">
        <f t="shared" si="125"/>
        <v>19.132007233273054</v>
      </c>
      <c r="Q173" s="16">
        <f t="shared" si="140"/>
        <v>1069.4792043399636</v>
      </c>
      <c r="R173" s="7"/>
      <c r="S173" s="13">
        <v>106.2</v>
      </c>
      <c r="T173" s="167">
        <f t="shared" si="126"/>
        <v>293.06700000000001</v>
      </c>
      <c r="U173" s="14">
        <v>5.51</v>
      </c>
      <c r="V173" s="15">
        <f t="shared" si="127"/>
        <v>19.274047186932851</v>
      </c>
      <c r="W173" s="16">
        <f t="shared" si="141"/>
        <v>1077.4192377495463</v>
      </c>
      <c r="X173" s="87"/>
      <c r="Y173" s="13">
        <v>124.6</v>
      </c>
      <c r="Z173" s="167">
        <f t="shared" si="128"/>
        <v>292.02699999999999</v>
      </c>
      <c r="AA173" s="14">
        <v>6.55</v>
      </c>
      <c r="AB173" s="15">
        <f t="shared" si="129"/>
        <v>19.022900763358777</v>
      </c>
      <c r="AC173" s="16">
        <f t="shared" si="142"/>
        <v>1063.3801526717557</v>
      </c>
      <c r="AD173" s="7"/>
      <c r="AE173" s="13">
        <v>111</v>
      </c>
      <c r="AF173" s="167">
        <f t="shared" si="130"/>
        <v>292.68700000000001</v>
      </c>
      <c r="AG173" s="14">
        <v>5.89</v>
      </c>
      <c r="AH173" s="15">
        <f t="shared" si="131"/>
        <v>18.845500848896435</v>
      </c>
      <c r="AI173" s="16">
        <f t="shared" si="143"/>
        <v>1053.4634974533108</v>
      </c>
      <c r="AK173" s="13">
        <v>106.7</v>
      </c>
      <c r="AL173" s="167">
        <f t="shared" si="132"/>
        <v>292.36700000000002</v>
      </c>
      <c r="AM173" s="14">
        <v>6.21</v>
      </c>
      <c r="AN173" s="15">
        <f t="shared" si="133"/>
        <v>17.181964573268921</v>
      </c>
      <c r="AO173" s="16">
        <f t="shared" si="144"/>
        <v>960.47181964573269</v>
      </c>
      <c r="AP173" s="7"/>
      <c r="AQ173" s="13">
        <v>110.1</v>
      </c>
      <c r="AR173" s="167">
        <f t="shared" si="134"/>
        <v>292.137</v>
      </c>
      <c r="AS173" s="14">
        <v>6.44</v>
      </c>
      <c r="AT173" s="15">
        <f t="shared" si="135"/>
        <v>17.096273291925463</v>
      </c>
      <c r="AU173" s="16">
        <f t="shared" si="145"/>
        <v>955.68167701863342</v>
      </c>
      <c r="AV173" s="87"/>
      <c r="AW173" s="13">
        <v>105.1</v>
      </c>
      <c r="AX173" s="167">
        <f t="shared" si="136"/>
        <v>291.83699999999999</v>
      </c>
      <c r="AY173" s="14">
        <v>6.74</v>
      </c>
      <c r="AZ173" s="15">
        <f t="shared" si="137"/>
        <v>15.593471810089019</v>
      </c>
      <c r="BA173" s="16">
        <f t="shared" si="146"/>
        <v>871.67507418397611</v>
      </c>
    </row>
    <row r="174" spans="1:53" x14ac:dyDescent="0.25">
      <c r="A174" s="13">
        <v>135.80000000000001</v>
      </c>
      <c r="B174" s="145">
        <f t="shared" si="120"/>
        <v>293.02699999999999</v>
      </c>
      <c r="C174" s="14">
        <v>5.55</v>
      </c>
      <c r="D174" s="15">
        <f t="shared" si="121"/>
        <v>24.468468468468473</v>
      </c>
      <c r="E174" s="16">
        <f t="shared" si="138"/>
        <v>1367.7873873873875</v>
      </c>
      <c r="F174" s="97"/>
      <c r="G174" s="13">
        <v>114.3</v>
      </c>
      <c r="H174" s="167">
        <f t="shared" si="122"/>
        <v>292.68700000000001</v>
      </c>
      <c r="I174" s="14">
        <v>5.89</v>
      </c>
      <c r="J174" s="15">
        <f t="shared" si="123"/>
        <v>19.405772495755517</v>
      </c>
      <c r="K174" s="16">
        <f t="shared" si="139"/>
        <v>1084.7826825127333</v>
      </c>
      <c r="L174" s="7"/>
      <c r="M174" s="13">
        <v>113.9</v>
      </c>
      <c r="N174" s="167">
        <f t="shared" si="124"/>
        <v>292.98700000000002</v>
      </c>
      <c r="O174" s="14">
        <v>5.59</v>
      </c>
      <c r="P174" s="15">
        <f t="shared" si="125"/>
        <v>20.375670840787123</v>
      </c>
      <c r="Q174" s="16">
        <f t="shared" si="140"/>
        <v>1139.0000000000002</v>
      </c>
      <c r="R174" s="7"/>
      <c r="S174" s="13">
        <v>121.2</v>
      </c>
      <c r="T174" s="167">
        <f t="shared" si="126"/>
        <v>292.56700000000001</v>
      </c>
      <c r="U174" s="14">
        <v>6.01</v>
      </c>
      <c r="V174" s="15">
        <f t="shared" si="127"/>
        <v>20.166389351081531</v>
      </c>
      <c r="W174" s="16">
        <f t="shared" si="141"/>
        <v>1127.3011647254575</v>
      </c>
      <c r="X174" s="87"/>
      <c r="Y174" s="13">
        <v>131.6</v>
      </c>
      <c r="Z174" s="167">
        <f t="shared" si="128"/>
        <v>291.85699999999997</v>
      </c>
      <c r="AA174" s="14">
        <v>6.72</v>
      </c>
      <c r="AB174" s="15">
        <f t="shared" si="129"/>
        <v>19.583333333333332</v>
      </c>
      <c r="AC174" s="16">
        <f t="shared" si="142"/>
        <v>1094.7083333333333</v>
      </c>
      <c r="AD174" s="7"/>
      <c r="AE174" s="13">
        <v>116</v>
      </c>
      <c r="AF174" s="167">
        <f t="shared" si="130"/>
        <v>292.25700000000001</v>
      </c>
      <c r="AG174" s="14">
        <v>6.32</v>
      </c>
      <c r="AH174" s="15">
        <f t="shared" si="131"/>
        <v>18.354430379746834</v>
      </c>
      <c r="AI174" s="16">
        <f t="shared" si="143"/>
        <v>1026.0126582278481</v>
      </c>
      <c r="AK174" s="13">
        <v>120.9</v>
      </c>
      <c r="AL174" s="167">
        <f t="shared" si="132"/>
        <v>292.02699999999999</v>
      </c>
      <c r="AM174" s="14">
        <v>6.55</v>
      </c>
      <c r="AN174" s="15">
        <f t="shared" si="133"/>
        <v>18.458015267175576</v>
      </c>
      <c r="AO174" s="16">
        <f t="shared" si="144"/>
        <v>1031.8030534351146</v>
      </c>
      <c r="AP174" s="7"/>
      <c r="AQ174" s="13">
        <v>117.8</v>
      </c>
      <c r="AR174" s="167">
        <f t="shared" si="134"/>
        <v>291.62700000000001</v>
      </c>
      <c r="AS174" s="14">
        <v>6.95</v>
      </c>
      <c r="AT174" s="15">
        <f t="shared" si="135"/>
        <v>16.949640287769782</v>
      </c>
      <c r="AU174" s="16">
        <f t="shared" si="145"/>
        <v>947.48489208633077</v>
      </c>
      <c r="AV174" s="87"/>
      <c r="AW174" s="13">
        <v>116.3</v>
      </c>
      <c r="AX174" s="167">
        <f t="shared" si="136"/>
        <v>291.60699999999997</v>
      </c>
      <c r="AY174" s="14">
        <v>6.97</v>
      </c>
      <c r="AZ174" s="15">
        <f t="shared" si="137"/>
        <v>16.685796269727405</v>
      </c>
      <c r="BA174" s="16">
        <f t="shared" si="146"/>
        <v>932.73601147776185</v>
      </c>
    </row>
    <row r="175" spans="1:53" x14ac:dyDescent="0.25">
      <c r="A175" s="13">
        <v>131.69999999999999</v>
      </c>
      <c r="B175" s="145">
        <f t="shared" si="120"/>
        <v>292.947</v>
      </c>
      <c r="C175" s="14">
        <v>5.63</v>
      </c>
      <c r="D175" s="15">
        <f t="shared" si="121"/>
        <v>23.392539964476018</v>
      </c>
      <c r="E175" s="16">
        <f t="shared" si="138"/>
        <v>1307.6429840142093</v>
      </c>
      <c r="F175" s="97"/>
      <c r="G175" s="13">
        <v>129.19999999999999</v>
      </c>
      <c r="H175" s="167">
        <f t="shared" si="122"/>
        <v>292.387</v>
      </c>
      <c r="I175" s="14">
        <v>6.19</v>
      </c>
      <c r="J175" s="15">
        <f t="shared" si="123"/>
        <v>20.872374798061387</v>
      </c>
      <c r="K175" s="16">
        <f t="shared" si="139"/>
        <v>1166.7657512116314</v>
      </c>
      <c r="L175" s="7"/>
      <c r="M175" s="13">
        <v>118.1</v>
      </c>
      <c r="N175" s="167">
        <f t="shared" si="124"/>
        <v>292.447</v>
      </c>
      <c r="O175" s="14">
        <v>6.13</v>
      </c>
      <c r="P175" s="15">
        <f t="shared" si="125"/>
        <v>19.265905383360522</v>
      </c>
      <c r="Q175" s="16">
        <f t="shared" si="140"/>
        <v>1076.9641109298532</v>
      </c>
      <c r="R175" s="7"/>
      <c r="S175" s="13">
        <v>122.2</v>
      </c>
      <c r="T175" s="167">
        <f t="shared" si="126"/>
        <v>292.17700000000002</v>
      </c>
      <c r="U175" s="14">
        <v>6.4</v>
      </c>
      <c r="V175" s="15">
        <f t="shared" si="127"/>
        <v>19.09375</v>
      </c>
      <c r="W175" s="16">
        <f t="shared" si="141"/>
        <v>1067.340625</v>
      </c>
      <c r="X175" s="87"/>
      <c r="Y175" s="13">
        <v>133.1</v>
      </c>
      <c r="Z175" s="167">
        <f t="shared" si="128"/>
        <v>291.81700000000001</v>
      </c>
      <c r="AA175" s="14">
        <v>6.76</v>
      </c>
      <c r="AB175" s="15">
        <f t="shared" si="129"/>
        <v>19.689349112426036</v>
      </c>
      <c r="AC175" s="16">
        <f t="shared" si="142"/>
        <v>1100.6346153846155</v>
      </c>
      <c r="AD175" s="7"/>
      <c r="AE175" s="13">
        <v>129.30000000000001</v>
      </c>
      <c r="AF175" s="167">
        <f t="shared" si="130"/>
        <v>291.75700000000001</v>
      </c>
      <c r="AG175" s="14">
        <v>6.82</v>
      </c>
      <c r="AH175" s="15">
        <f t="shared" si="131"/>
        <v>18.958944281524928</v>
      </c>
      <c r="AI175" s="16">
        <f t="shared" si="143"/>
        <v>1059.8049853372436</v>
      </c>
      <c r="AK175" s="13">
        <v>122.6</v>
      </c>
      <c r="AL175" s="167">
        <f t="shared" si="132"/>
        <v>291.60699999999997</v>
      </c>
      <c r="AM175" s="14">
        <v>6.97</v>
      </c>
      <c r="AN175" s="15">
        <f t="shared" si="133"/>
        <v>17.589670014347202</v>
      </c>
      <c r="AO175" s="16">
        <f t="shared" si="144"/>
        <v>983.2625538020086</v>
      </c>
      <c r="AP175" s="7"/>
      <c r="AQ175" s="13">
        <v>135.80000000000001</v>
      </c>
      <c r="AR175" s="167">
        <f t="shared" si="134"/>
        <v>290.86700000000002</v>
      </c>
      <c r="AS175" s="14">
        <v>7.71</v>
      </c>
      <c r="AT175" s="15">
        <f t="shared" si="135"/>
        <v>17.613488975356681</v>
      </c>
      <c r="AU175" s="16">
        <f t="shared" si="145"/>
        <v>984.59403372243844</v>
      </c>
      <c r="AV175" s="87"/>
      <c r="AW175" s="13">
        <v>120.1</v>
      </c>
      <c r="AX175" s="167">
        <f t="shared" si="136"/>
        <v>291.09699999999998</v>
      </c>
      <c r="AY175" s="14">
        <v>7.48</v>
      </c>
      <c r="AZ175" s="15">
        <f t="shared" si="137"/>
        <v>16.05614973262032</v>
      </c>
      <c r="BA175" s="16">
        <f t="shared" si="146"/>
        <v>897.53877005347579</v>
      </c>
    </row>
    <row r="176" spans="1:53" x14ac:dyDescent="0.25">
      <c r="A176" s="13">
        <v>138.30000000000001</v>
      </c>
      <c r="B176" s="145">
        <f t="shared" si="120"/>
        <v>292.517</v>
      </c>
      <c r="C176" s="14">
        <v>6.06</v>
      </c>
      <c r="D176" s="15">
        <f t="shared" si="121"/>
        <v>22.821782178217823</v>
      </c>
      <c r="E176" s="16">
        <f t="shared" si="138"/>
        <v>1275.7376237623762</v>
      </c>
      <c r="F176" s="97"/>
      <c r="G176" s="13">
        <v>127.4</v>
      </c>
      <c r="H176" s="167">
        <f t="shared" si="122"/>
        <v>292.22699999999998</v>
      </c>
      <c r="I176" s="14">
        <v>6.35</v>
      </c>
      <c r="J176" s="15">
        <f t="shared" si="123"/>
        <v>20.062992125984255</v>
      </c>
      <c r="K176" s="16">
        <f t="shared" si="139"/>
        <v>1121.5212598425198</v>
      </c>
      <c r="L176" s="7"/>
      <c r="M176" s="13">
        <v>130.69999999999999</v>
      </c>
      <c r="N176" s="167">
        <f t="shared" si="124"/>
        <v>292.17700000000002</v>
      </c>
      <c r="O176" s="14">
        <v>6.4</v>
      </c>
      <c r="P176" s="15">
        <f t="shared" si="125"/>
        <v>20.421874999999996</v>
      </c>
      <c r="Q176" s="16">
        <f t="shared" si="140"/>
        <v>1141.5828124999998</v>
      </c>
      <c r="R176" s="7"/>
      <c r="S176" s="13">
        <v>132.30000000000001</v>
      </c>
      <c r="T176" s="167">
        <f t="shared" si="126"/>
        <v>292.017</v>
      </c>
      <c r="U176" s="14">
        <v>6.56</v>
      </c>
      <c r="V176" s="15">
        <f t="shared" si="127"/>
        <v>20.167682926829272</v>
      </c>
      <c r="W176" s="16">
        <f t="shared" si="141"/>
        <v>1127.3734756097563</v>
      </c>
      <c r="X176" s="87"/>
      <c r="Y176" s="13">
        <v>133.6</v>
      </c>
      <c r="Z176" s="167">
        <f t="shared" si="128"/>
        <v>291.47699999999998</v>
      </c>
      <c r="AA176" s="14">
        <v>7.1</v>
      </c>
      <c r="AB176" s="15">
        <f t="shared" si="129"/>
        <v>18.816901408450704</v>
      </c>
      <c r="AC176" s="16">
        <f t="shared" si="142"/>
        <v>1051.8647887323943</v>
      </c>
      <c r="AD176" s="7"/>
      <c r="AE176" s="13">
        <v>132.4</v>
      </c>
      <c r="AF176" s="167">
        <f t="shared" si="130"/>
        <v>291.58699999999999</v>
      </c>
      <c r="AG176" s="14">
        <v>6.99</v>
      </c>
      <c r="AH176" s="15">
        <f t="shared" si="131"/>
        <v>18.941344778254649</v>
      </c>
      <c r="AI176" s="16">
        <f t="shared" si="143"/>
        <v>1058.8211731044348</v>
      </c>
      <c r="AK176" s="13">
        <v>131.30000000000001</v>
      </c>
      <c r="AL176" s="167">
        <f t="shared" si="132"/>
        <v>291.33699999999999</v>
      </c>
      <c r="AM176" s="14">
        <v>7.24</v>
      </c>
      <c r="AN176" s="15">
        <f t="shared" si="133"/>
        <v>18.135359116022101</v>
      </c>
      <c r="AO176" s="16">
        <f t="shared" si="144"/>
        <v>1013.7665745856355</v>
      </c>
      <c r="AP176" s="7"/>
      <c r="AQ176" s="13">
        <v>143.69999999999999</v>
      </c>
      <c r="AR176" s="167">
        <f t="shared" si="134"/>
        <v>290.58699999999999</v>
      </c>
      <c r="AS176" s="14">
        <v>7.99</v>
      </c>
      <c r="AT176" s="15">
        <f t="shared" si="135"/>
        <v>17.984981226533165</v>
      </c>
      <c r="AU176" s="16">
        <f t="shared" si="145"/>
        <v>1005.3604505632039</v>
      </c>
      <c r="AV176" s="87"/>
      <c r="AW176" s="13">
        <v>126.9</v>
      </c>
      <c r="AX176" s="167">
        <f t="shared" si="136"/>
        <v>290.61700000000002</v>
      </c>
      <c r="AY176" s="14">
        <v>7.96</v>
      </c>
      <c r="AZ176" s="15">
        <f t="shared" si="137"/>
        <v>15.942211055276383</v>
      </c>
      <c r="BA176" s="16">
        <f t="shared" si="146"/>
        <v>891.16959798994981</v>
      </c>
    </row>
    <row r="177" spans="1:53" x14ac:dyDescent="0.25">
      <c r="A177" s="13">
        <v>157.9</v>
      </c>
      <c r="B177" s="145">
        <f t="shared" si="120"/>
        <v>292.267</v>
      </c>
      <c r="C177" s="14">
        <v>6.31</v>
      </c>
      <c r="D177" s="15">
        <f t="shared" si="121"/>
        <v>25.023771790808244</v>
      </c>
      <c r="E177" s="16">
        <f t="shared" si="138"/>
        <v>1398.8288431061808</v>
      </c>
      <c r="F177" s="97"/>
      <c r="G177" s="13">
        <v>147.6</v>
      </c>
      <c r="H177" s="167">
        <f t="shared" si="122"/>
        <v>291.53699999999998</v>
      </c>
      <c r="I177" s="14">
        <v>7.04</v>
      </c>
      <c r="J177" s="15">
        <f t="shared" si="123"/>
        <v>20.96590909090909</v>
      </c>
      <c r="K177" s="16">
        <f t="shared" si="139"/>
        <v>1171.994318181818</v>
      </c>
      <c r="L177" s="7"/>
      <c r="M177" s="13">
        <v>128.69999999999999</v>
      </c>
      <c r="N177" s="167">
        <f t="shared" si="124"/>
        <v>292.02699999999999</v>
      </c>
      <c r="O177" s="14">
        <v>6.55</v>
      </c>
      <c r="P177" s="15">
        <f t="shared" si="125"/>
        <v>19.648854961832061</v>
      </c>
      <c r="Q177" s="16">
        <f t="shared" si="140"/>
        <v>1098.3709923664121</v>
      </c>
      <c r="R177" s="7"/>
      <c r="S177" s="13">
        <v>130.1</v>
      </c>
      <c r="T177" s="167">
        <f t="shared" si="126"/>
        <v>291.887</v>
      </c>
      <c r="U177" s="14">
        <v>6.69</v>
      </c>
      <c r="V177" s="15">
        <f t="shared" si="127"/>
        <v>19.446935724962628</v>
      </c>
      <c r="W177" s="16">
        <f t="shared" si="141"/>
        <v>1087.0837070254108</v>
      </c>
      <c r="X177" s="87"/>
      <c r="Y177" s="13">
        <v>150.9</v>
      </c>
      <c r="Z177" s="167">
        <f t="shared" si="128"/>
        <v>290.98700000000002</v>
      </c>
      <c r="AA177" s="14">
        <v>7.59</v>
      </c>
      <c r="AB177" s="15">
        <f t="shared" si="129"/>
        <v>19.881422924901187</v>
      </c>
      <c r="AC177" s="16">
        <f t="shared" si="142"/>
        <v>1111.3715415019763</v>
      </c>
      <c r="AD177" s="7"/>
      <c r="AE177" s="13">
        <v>130.19999999999999</v>
      </c>
      <c r="AF177" s="167">
        <f t="shared" si="130"/>
        <v>291.58699999999999</v>
      </c>
      <c r="AG177" s="14">
        <v>6.99</v>
      </c>
      <c r="AH177" s="15">
        <f t="shared" si="131"/>
        <v>18.626609442060083</v>
      </c>
      <c r="AI177" s="16">
        <f t="shared" si="143"/>
        <v>1041.2274678111587</v>
      </c>
      <c r="AK177" s="13">
        <v>149.30000000000001</v>
      </c>
      <c r="AL177" s="167">
        <f t="shared" si="132"/>
        <v>290.54700000000003</v>
      </c>
      <c r="AM177" s="14">
        <v>8.0299999999999994</v>
      </c>
      <c r="AN177" s="15">
        <f t="shared" si="133"/>
        <v>18.592777085927775</v>
      </c>
      <c r="AO177" s="16">
        <f t="shared" si="144"/>
        <v>1039.3362391033627</v>
      </c>
      <c r="AP177" s="7"/>
      <c r="AQ177" s="13">
        <v>145.1</v>
      </c>
      <c r="AR177" s="167">
        <f t="shared" si="134"/>
        <v>290.08699999999999</v>
      </c>
      <c r="AS177" s="14">
        <v>8.49</v>
      </c>
      <c r="AT177" s="15">
        <f t="shared" si="135"/>
        <v>17.090694935217904</v>
      </c>
      <c r="AU177" s="16">
        <f t="shared" si="145"/>
        <v>955.36984687868085</v>
      </c>
      <c r="AV177" s="87"/>
      <c r="AW177" s="13">
        <v>134.69999999999999</v>
      </c>
      <c r="AX177" s="167">
        <f t="shared" si="136"/>
        <v>290.53699999999998</v>
      </c>
      <c r="AY177" s="14">
        <v>8.0399999999999991</v>
      </c>
      <c r="AZ177" s="15">
        <f t="shared" si="137"/>
        <v>16.753731343283583</v>
      </c>
      <c r="BA177" s="16">
        <f t="shared" si="146"/>
        <v>936.53358208955228</v>
      </c>
    </row>
    <row r="178" spans="1:53" x14ac:dyDescent="0.25">
      <c r="A178" s="13">
        <v>157.30000000000001</v>
      </c>
      <c r="B178" s="145">
        <f t="shared" si="120"/>
        <v>292.12700000000001</v>
      </c>
      <c r="C178" s="14">
        <v>6.45</v>
      </c>
      <c r="D178" s="15">
        <f t="shared" si="121"/>
        <v>24.387596899224807</v>
      </c>
      <c r="E178" s="16">
        <f t="shared" si="138"/>
        <v>1363.2666666666667</v>
      </c>
      <c r="F178" s="97"/>
      <c r="G178" s="13">
        <v>156.80000000000001</v>
      </c>
      <c r="H178" s="167">
        <f t="shared" si="122"/>
        <v>291.29700000000003</v>
      </c>
      <c r="I178" s="14">
        <v>7.28</v>
      </c>
      <c r="J178" s="15">
        <f t="shared" si="123"/>
        <v>21.53846153846154</v>
      </c>
      <c r="K178" s="16">
        <f t="shared" si="139"/>
        <v>1204</v>
      </c>
      <c r="L178" s="7"/>
      <c r="M178" s="13">
        <v>134.6</v>
      </c>
      <c r="N178" s="167">
        <f t="shared" si="124"/>
        <v>291.98700000000002</v>
      </c>
      <c r="O178" s="14">
        <v>6.59</v>
      </c>
      <c r="P178" s="15">
        <f t="shared" si="125"/>
        <v>20.424886191198787</v>
      </c>
      <c r="Q178" s="16">
        <f t="shared" si="140"/>
        <v>1141.7511380880121</v>
      </c>
      <c r="R178" s="7"/>
      <c r="S178" s="13">
        <v>140.9</v>
      </c>
      <c r="T178" s="167">
        <f t="shared" si="126"/>
        <v>291.61700000000002</v>
      </c>
      <c r="U178" s="14">
        <v>6.96</v>
      </c>
      <c r="V178" s="15">
        <f t="shared" si="127"/>
        <v>20.244252873563219</v>
      </c>
      <c r="W178" s="16">
        <f t="shared" si="141"/>
        <v>1131.653735632184</v>
      </c>
      <c r="X178" s="87"/>
      <c r="Y178" s="13">
        <v>152.19999999999999</v>
      </c>
      <c r="Z178" s="167">
        <f t="shared" si="128"/>
        <v>290.71699999999998</v>
      </c>
      <c r="AA178" s="14">
        <v>7.86</v>
      </c>
      <c r="AB178" s="15">
        <f t="shared" si="129"/>
        <v>19.363867684478368</v>
      </c>
      <c r="AC178" s="16">
        <f t="shared" si="142"/>
        <v>1082.4402035623407</v>
      </c>
      <c r="AD178" s="7"/>
      <c r="AE178" s="13">
        <v>142.69999999999999</v>
      </c>
      <c r="AF178" s="167">
        <f t="shared" si="130"/>
        <v>291.197</v>
      </c>
      <c r="AG178" s="14">
        <v>7.38</v>
      </c>
      <c r="AH178" s="15">
        <f t="shared" si="131"/>
        <v>19.336043360433603</v>
      </c>
      <c r="AI178" s="16">
        <f t="shared" si="143"/>
        <v>1080.8848238482383</v>
      </c>
      <c r="AK178" s="13">
        <v>154.5</v>
      </c>
      <c r="AL178" s="167">
        <f t="shared" si="132"/>
        <v>290.18700000000001</v>
      </c>
      <c r="AM178" s="14">
        <v>8.39</v>
      </c>
      <c r="AN178" s="15">
        <f t="shared" si="133"/>
        <v>18.414779499404052</v>
      </c>
      <c r="AO178" s="16">
        <f t="shared" si="144"/>
        <v>1029.3861740166865</v>
      </c>
      <c r="AP178" s="7"/>
      <c r="AQ178" s="13">
        <v>150.5</v>
      </c>
      <c r="AR178" s="167">
        <f t="shared" si="134"/>
        <v>289.84699999999998</v>
      </c>
      <c r="AS178" s="14">
        <v>8.73</v>
      </c>
      <c r="AT178" s="15">
        <f t="shared" si="135"/>
        <v>17.239404352806414</v>
      </c>
      <c r="AU178" s="16">
        <f t="shared" si="145"/>
        <v>963.68270332187853</v>
      </c>
      <c r="AV178" s="87"/>
      <c r="AW178" s="13">
        <v>135.6</v>
      </c>
      <c r="AX178" s="167">
        <f t="shared" si="136"/>
        <v>290.33699999999999</v>
      </c>
      <c r="AY178" s="14">
        <v>8.24</v>
      </c>
      <c r="AZ178" s="15">
        <f t="shared" si="137"/>
        <v>16.456310679611651</v>
      </c>
      <c r="BA178" s="16">
        <f t="shared" si="146"/>
        <v>919.90776699029129</v>
      </c>
    </row>
    <row r="179" spans="1:53" x14ac:dyDescent="0.25">
      <c r="A179" s="13">
        <v>149.5</v>
      </c>
      <c r="B179" s="145">
        <f t="shared" si="120"/>
        <v>292.017</v>
      </c>
      <c r="C179" s="14">
        <v>6.56</v>
      </c>
      <c r="D179" s="15">
        <f t="shared" si="121"/>
        <v>22.789634146341466</v>
      </c>
      <c r="E179" s="16">
        <f t="shared" si="138"/>
        <v>1273.9405487804879</v>
      </c>
      <c r="F179" s="97"/>
      <c r="G179" s="13">
        <v>155.1</v>
      </c>
      <c r="H179" s="167">
        <f t="shared" si="122"/>
        <v>291.16699999999997</v>
      </c>
      <c r="I179" s="14">
        <v>7.41</v>
      </c>
      <c r="J179" s="15">
        <f t="shared" si="123"/>
        <v>20.931174089068826</v>
      </c>
      <c r="K179" s="16">
        <f t="shared" si="139"/>
        <v>1170.0526315789473</v>
      </c>
      <c r="L179" s="7"/>
      <c r="M179" s="13">
        <v>152.30000000000001</v>
      </c>
      <c r="N179" s="167">
        <f t="shared" si="124"/>
        <v>291.03699999999998</v>
      </c>
      <c r="O179" s="14">
        <v>7.54</v>
      </c>
      <c r="P179" s="15">
        <f t="shared" si="125"/>
        <v>20.198938992042443</v>
      </c>
      <c r="Q179" s="16">
        <f t="shared" si="140"/>
        <v>1129.1206896551726</v>
      </c>
      <c r="R179" s="7"/>
      <c r="S179" s="13">
        <v>149.30000000000001</v>
      </c>
      <c r="T179" s="167">
        <f t="shared" si="126"/>
        <v>291.14699999999999</v>
      </c>
      <c r="U179" s="14">
        <v>7.43</v>
      </c>
      <c r="V179" s="15">
        <f t="shared" si="127"/>
        <v>20.094212651413191</v>
      </c>
      <c r="W179" s="16">
        <f t="shared" si="141"/>
        <v>1123.2664872139974</v>
      </c>
      <c r="X179" s="87"/>
      <c r="Y179" s="13">
        <v>158.80000000000001</v>
      </c>
      <c r="Z179" s="167">
        <f t="shared" si="128"/>
        <v>290.59699999999998</v>
      </c>
      <c r="AA179" s="14">
        <v>7.98</v>
      </c>
      <c r="AB179" s="15">
        <f t="shared" si="129"/>
        <v>19.899749373433583</v>
      </c>
      <c r="AC179" s="16">
        <f t="shared" si="142"/>
        <v>1112.3959899749373</v>
      </c>
      <c r="AD179" s="7"/>
      <c r="AE179" s="13">
        <v>157.1</v>
      </c>
      <c r="AF179" s="167">
        <f t="shared" si="130"/>
        <v>290.387</v>
      </c>
      <c r="AG179" s="14">
        <v>8.19</v>
      </c>
      <c r="AH179" s="15">
        <f t="shared" si="131"/>
        <v>19.181929181929181</v>
      </c>
      <c r="AI179" s="16">
        <f t="shared" si="143"/>
        <v>1072.2698412698412</v>
      </c>
      <c r="AK179" s="13">
        <v>154.1</v>
      </c>
      <c r="AL179" s="167">
        <f t="shared" si="132"/>
        <v>289.947</v>
      </c>
      <c r="AM179" s="14">
        <v>8.6300000000000008</v>
      </c>
      <c r="AN179" s="15">
        <f t="shared" si="133"/>
        <v>17.856315179606025</v>
      </c>
      <c r="AO179" s="16">
        <f t="shared" si="144"/>
        <v>998.16801853997674</v>
      </c>
      <c r="AP179" s="7"/>
      <c r="AQ179" s="13">
        <v>158.80000000000001</v>
      </c>
      <c r="AR179" s="167">
        <f t="shared" si="134"/>
        <v>289.697</v>
      </c>
      <c r="AS179" s="14">
        <v>8.8800000000000008</v>
      </c>
      <c r="AT179" s="15">
        <f t="shared" si="135"/>
        <v>17.882882882882882</v>
      </c>
      <c r="AU179" s="16">
        <f t="shared" si="145"/>
        <v>999.65315315315308</v>
      </c>
      <c r="AV179" s="87"/>
      <c r="AW179" s="13">
        <v>138.80000000000001</v>
      </c>
      <c r="AX179" s="167">
        <f t="shared" si="136"/>
        <v>289.93700000000001</v>
      </c>
      <c r="AY179" s="14">
        <v>8.64</v>
      </c>
      <c r="AZ179" s="15">
        <f t="shared" si="137"/>
        <v>16.064814814814817</v>
      </c>
      <c r="BA179" s="16">
        <f t="shared" si="146"/>
        <v>898.02314814814827</v>
      </c>
    </row>
    <row r="180" spans="1:53" x14ac:dyDescent="0.25">
      <c r="A180" s="13">
        <v>167</v>
      </c>
      <c r="B180" s="145">
        <f t="shared" si="120"/>
        <v>291.10699999999997</v>
      </c>
      <c r="C180" s="14">
        <v>7.47</v>
      </c>
      <c r="D180" s="15">
        <f t="shared" si="121"/>
        <v>22.356091030789827</v>
      </c>
      <c r="E180" s="16">
        <f t="shared" si="138"/>
        <v>1249.7054886211513</v>
      </c>
      <c r="F180" s="97"/>
      <c r="G180" s="13">
        <v>163.80000000000001</v>
      </c>
      <c r="H180" s="167">
        <f t="shared" si="122"/>
        <v>290.96699999999998</v>
      </c>
      <c r="I180" s="14">
        <v>7.61</v>
      </c>
      <c r="J180" s="15">
        <f t="shared" si="123"/>
        <v>21.52431011826544</v>
      </c>
      <c r="K180" s="16">
        <f t="shared" si="139"/>
        <v>1203.208935611038</v>
      </c>
      <c r="L180" s="7"/>
      <c r="M180" s="13">
        <v>158</v>
      </c>
      <c r="N180" s="167">
        <f t="shared" si="124"/>
        <v>290.90699999999998</v>
      </c>
      <c r="O180" s="14">
        <v>7.67</v>
      </c>
      <c r="P180" s="15">
        <f t="shared" si="125"/>
        <v>20.59973924380704</v>
      </c>
      <c r="Q180" s="16">
        <f t="shared" si="140"/>
        <v>1151.5254237288134</v>
      </c>
      <c r="R180" s="7"/>
      <c r="S180" s="13">
        <v>158.30000000000001</v>
      </c>
      <c r="T180" s="167">
        <f t="shared" si="126"/>
        <v>290.61700000000002</v>
      </c>
      <c r="U180" s="14">
        <v>7.96</v>
      </c>
      <c r="V180" s="15">
        <f t="shared" si="127"/>
        <v>19.886934673366834</v>
      </c>
      <c r="W180" s="16">
        <f t="shared" si="141"/>
        <v>1111.679648241206</v>
      </c>
      <c r="X180" s="87"/>
      <c r="Y180" s="13">
        <v>163.69999999999999</v>
      </c>
      <c r="Z180" s="167">
        <f t="shared" si="128"/>
        <v>290.34699999999998</v>
      </c>
      <c r="AA180" s="14">
        <v>8.23</v>
      </c>
      <c r="AB180" s="15">
        <f t="shared" si="129"/>
        <v>19.890643985419196</v>
      </c>
      <c r="AC180" s="16">
        <f t="shared" si="142"/>
        <v>1111.886998784933</v>
      </c>
      <c r="AD180" s="7"/>
      <c r="AE180" s="13">
        <v>162.69999999999999</v>
      </c>
      <c r="AF180" s="167">
        <f t="shared" si="130"/>
        <v>290.04700000000003</v>
      </c>
      <c r="AG180" s="14">
        <v>8.5299999999999994</v>
      </c>
      <c r="AH180" s="15">
        <f t="shared" si="131"/>
        <v>19.073856975381009</v>
      </c>
      <c r="AI180" s="16">
        <f t="shared" si="143"/>
        <v>1066.2286049237985</v>
      </c>
      <c r="AK180" s="13">
        <v>164.9</v>
      </c>
      <c r="AL180" s="167">
        <f t="shared" si="132"/>
        <v>289.84699999999998</v>
      </c>
      <c r="AM180" s="14">
        <v>8.73</v>
      </c>
      <c r="AN180" s="15">
        <f t="shared" si="133"/>
        <v>18.888888888888889</v>
      </c>
      <c r="AO180" s="16">
        <f t="shared" si="144"/>
        <v>1055.8888888888889</v>
      </c>
      <c r="AP180" s="7"/>
      <c r="AQ180" s="13">
        <v>162.80000000000001</v>
      </c>
      <c r="AR180" s="167">
        <f t="shared" si="134"/>
        <v>289.48700000000002</v>
      </c>
      <c r="AS180" s="14">
        <v>9.09</v>
      </c>
      <c r="AT180" s="15">
        <f t="shared" si="135"/>
        <v>17.909790979097913</v>
      </c>
      <c r="AU180" s="16">
        <f t="shared" si="145"/>
        <v>1001.1573157315734</v>
      </c>
      <c r="AV180" s="87"/>
      <c r="AW180" s="13">
        <v>156.4</v>
      </c>
      <c r="AX180" s="167">
        <f t="shared" si="136"/>
        <v>289.21699999999998</v>
      </c>
      <c r="AY180" s="14">
        <v>9.36</v>
      </c>
      <c r="AZ180" s="15">
        <f t="shared" si="137"/>
        <v>16.70940170940171</v>
      </c>
      <c r="BA180" s="16">
        <f t="shared" si="146"/>
        <v>934.05555555555554</v>
      </c>
    </row>
    <row r="181" spans="1:53" x14ac:dyDescent="0.25">
      <c r="A181" s="13">
        <v>181.4</v>
      </c>
      <c r="B181" s="145">
        <f t="shared" si="120"/>
        <v>291.017</v>
      </c>
      <c r="C181" s="14">
        <v>7.56</v>
      </c>
      <c r="D181" s="15">
        <f t="shared" si="121"/>
        <v>23.994708994708997</v>
      </c>
      <c r="E181" s="16">
        <f t="shared" si="138"/>
        <v>1341.3042328042329</v>
      </c>
      <c r="F181" s="97"/>
      <c r="G181" s="13">
        <v>168.3</v>
      </c>
      <c r="H181" s="167">
        <f t="shared" si="122"/>
        <v>290.47699999999998</v>
      </c>
      <c r="I181" s="14">
        <v>8.1</v>
      </c>
      <c r="J181" s="15">
        <f t="shared" si="123"/>
        <v>20.777777777777779</v>
      </c>
      <c r="K181" s="16">
        <f t="shared" si="139"/>
        <v>1161.4777777777779</v>
      </c>
      <c r="L181" s="7"/>
      <c r="M181" s="13">
        <v>160.4</v>
      </c>
      <c r="N181" s="167">
        <f t="shared" si="124"/>
        <v>290.54700000000003</v>
      </c>
      <c r="O181" s="14">
        <v>8.0299999999999994</v>
      </c>
      <c r="P181" s="15">
        <f t="shared" si="125"/>
        <v>19.975093399750936</v>
      </c>
      <c r="Q181" s="16">
        <f t="shared" si="140"/>
        <v>1116.6077210460774</v>
      </c>
      <c r="R181" s="7"/>
      <c r="S181" s="13">
        <v>172.9</v>
      </c>
      <c r="T181" s="167">
        <f t="shared" si="126"/>
        <v>290.03699999999998</v>
      </c>
      <c r="U181" s="14">
        <v>8.5399999999999991</v>
      </c>
      <c r="V181" s="15">
        <f t="shared" si="127"/>
        <v>20.245901639344265</v>
      </c>
      <c r="W181" s="16">
        <f t="shared" si="141"/>
        <v>1131.7459016393443</v>
      </c>
      <c r="X181" s="87"/>
      <c r="Y181" s="13">
        <v>176.3</v>
      </c>
      <c r="Z181" s="167">
        <f t="shared" si="128"/>
        <v>289.54700000000003</v>
      </c>
      <c r="AA181" s="14">
        <v>9.0299999999999994</v>
      </c>
      <c r="AB181" s="15">
        <f t="shared" si="129"/>
        <v>19.523809523809526</v>
      </c>
      <c r="AC181" s="16">
        <f t="shared" si="142"/>
        <v>1091.3809523809525</v>
      </c>
      <c r="AD181" s="7"/>
      <c r="AE181" s="13">
        <v>174.9</v>
      </c>
      <c r="AF181" s="167">
        <f t="shared" si="130"/>
        <v>289.637</v>
      </c>
      <c r="AG181" s="14">
        <v>8.94</v>
      </c>
      <c r="AH181" s="15">
        <f t="shared" si="131"/>
        <v>19.563758389261746</v>
      </c>
      <c r="AI181" s="16">
        <f t="shared" si="143"/>
        <v>1093.6140939597317</v>
      </c>
      <c r="AK181" s="13">
        <v>170.1</v>
      </c>
      <c r="AL181" s="167">
        <f t="shared" si="132"/>
        <v>289.33699999999999</v>
      </c>
      <c r="AM181" s="14">
        <v>9.24</v>
      </c>
      <c r="AN181" s="15">
        <f t="shared" si="133"/>
        <v>18.409090909090907</v>
      </c>
      <c r="AO181" s="16">
        <f t="shared" si="144"/>
        <v>1029.0681818181818</v>
      </c>
      <c r="AP181" s="7"/>
      <c r="AQ181" s="13">
        <v>173.4</v>
      </c>
      <c r="AR181" s="167">
        <f t="shared" si="134"/>
        <v>288.91699999999997</v>
      </c>
      <c r="AS181" s="14">
        <v>9.66</v>
      </c>
      <c r="AT181" s="15">
        <f t="shared" si="135"/>
        <v>17.950310559006212</v>
      </c>
      <c r="AU181" s="16">
        <f t="shared" si="145"/>
        <v>1003.4223602484473</v>
      </c>
      <c r="AV181" s="87"/>
      <c r="AW181" s="13">
        <v>161.30000000000001</v>
      </c>
      <c r="AX181" s="167">
        <f t="shared" si="136"/>
        <v>288.93700000000001</v>
      </c>
      <c r="AY181" s="14">
        <v>9.64</v>
      </c>
      <c r="AZ181" s="15">
        <f t="shared" si="137"/>
        <v>16.732365145228215</v>
      </c>
      <c r="BA181" s="16">
        <f t="shared" si="146"/>
        <v>935.3392116182572</v>
      </c>
    </row>
    <row r="182" spans="1:53" s="87" customFormat="1" x14ac:dyDescent="0.25">
      <c r="A182" s="13">
        <v>196.7</v>
      </c>
      <c r="B182" s="145">
        <f t="shared" si="120"/>
        <v>290.83699999999999</v>
      </c>
      <c r="C182" s="14">
        <v>7.74</v>
      </c>
      <c r="D182" s="15">
        <f t="shared" si="121"/>
        <v>25.413436692506458</v>
      </c>
      <c r="E182" s="16">
        <f t="shared" ref="E182:E194" si="147">D182*55.9</f>
        <v>1420.6111111111111</v>
      </c>
      <c r="F182" s="97"/>
      <c r="G182" s="13">
        <v>180.9</v>
      </c>
      <c r="H182" s="167">
        <f t="shared" si="122"/>
        <v>290.21699999999998</v>
      </c>
      <c r="I182" s="14">
        <v>8.36</v>
      </c>
      <c r="J182" s="15">
        <f t="shared" si="123"/>
        <v>21.638755980861244</v>
      </c>
      <c r="K182" s="16">
        <f t="shared" si="139"/>
        <v>1209.6064593301435</v>
      </c>
      <c r="M182" s="13">
        <v>175.5</v>
      </c>
      <c r="N182" s="167">
        <f t="shared" si="124"/>
        <v>290.17700000000002</v>
      </c>
      <c r="O182" s="14">
        <v>8.4</v>
      </c>
      <c r="P182" s="15">
        <f t="shared" si="125"/>
        <v>20.892857142857142</v>
      </c>
      <c r="Q182" s="16">
        <f t="shared" ref="Q182:Q194" si="148">P182*55.9</f>
        <v>1167.9107142857142</v>
      </c>
      <c r="S182" s="13">
        <v>176</v>
      </c>
      <c r="T182" s="167">
        <f t="shared" si="126"/>
        <v>289.887</v>
      </c>
      <c r="U182" s="14">
        <v>8.69</v>
      </c>
      <c r="V182" s="15">
        <f t="shared" si="127"/>
        <v>20.253164556962027</v>
      </c>
      <c r="W182" s="16">
        <f t="shared" si="141"/>
        <v>1132.1518987341772</v>
      </c>
      <c r="Y182" s="13">
        <v>183.4</v>
      </c>
      <c r="Z182" s="167">
        <f t="shared" si="128"/>
        <v>289.43700000000001</v>
      </c>
      <c r="AA182" s="14">
        <v>9.14</v>
      </c>
      <c r="AB182" s="15">
        <f t="shared" si="129"/>
        <v>20.065645514223196</v>
      </c>
      <c r="AC182" s="16">
        <f t="shared" ref="AC182:AC194" si="149">AB182*55.9</f>
        <v>1121.6695842450765</v>
      </c>
      <c r="AE182" s="13">
        <v>176</v>
      </c>
      <c r="AF182" s="167">
        <f t="shared" si="130"/>
        <v>289.33699999999999</v>
      </c>
      <c r="AG182" s="14">
        <v>9.24</v>
      </c>
      <c r="AH182" s="15">
        <f t="shared" si="131"/>
        <v>19.047619047619047</v>
      </c>
      <c r="AI182" s="16">
        <f t="shared" si="143"/>
        <v>1064.7619047619048</v>
      </c>
      <c r="AK182" s="13">
        <v>176</v>
      </c>
      <c r="AL182" s="167">
        <f t="shared" si="132"/>
        <v>288.98700000000002</v>
      </c>
      <c r="AM182" s="14">
        <v>9.59</v>
      </c>
      <c r="AN182" s="15">
        <f t="shared" si="133"/>
        <v>18.352450469238789</v>
      </c>
      <c r="AO182" s="16">
        <f t="shared" ref="AO182:AO194" si="150">AN182*55.9</f>
        <v>1025.9019812304482</v>
      </c>
      <c r="AQ182" s="13">
        <v>176.6</v>
      </c>
      <c r="AR182" s="167">
        <f t="shared" si="134"/>
        <v>288.60699999999997</v>
      </c>
      <c r="AS182" s="14">
        <v>9.9700000000000006</v>
      </c>
      <c r="AT182" s="15">
        <f t="shared" si="135"/>
        <v>17.713139418254762</v>
      </c>
      <c r="AU182" s="16">
        <f t="shared" si="145"/>
        <v>990.16449348044114</v>
      </c>
      <c r="AW182" s="13">
        <v>176</v>
      </c>
      <c r="AX182" s="167">
        <f t="shared" si="136"/>
        <v>288.47699999999998</v>
      </c>
      <c r="AY182" s="14">
        <v>10.1</v>
      </c>
      <c r="AZ182" s="15">
        <f t="shared" si="137"/>
        <v>17.425742574257427</v>
      </c>
      <c r="BA182" s="16">
        <f t="shared" ref="BA182:BA194" si="151">AZ182*55.9</f>
        <v>974.09900990099015</v>
      </c>
    </row>
    <row r="183" spans="1:53" s="87" customFormat="1" x14ac:dyDescent="0.25">
      <c r="A183" s="13">
        <v>186.8</v>
      </c>
      <c r="B183" s="145">
        <f t="shared" si="120"/>
        <v>290.40699999999998</v>
      </c>
      <c r="C183" s="14">
        <v>8.17</v>
      </c>
      <c r="D183" s="15">
        <f t="shared" si="121"/>
        <v>22.864137086903305</v>
      </c>
      <c r="E183" s="16">
        <f t="shared" si="147"/>
        <v>1278.1052631578948</v>
      </c>
      <c r="F183" s="97"/>
      <c r="G183" s="13">
        <v>183.5</v>
      </c>
      <c r="H183" s="167">
        <f t="shared" si="122"/>
        <v>290.09699999999998</v>
      </c>
      <c r="I183" s="14">
        <v>8.48</v>
      </c>
      <c r="J183" s="15">
        <f t="shared" si="123"/>
        <v>21.639150943396224</v>
      </c>
      <c r="K183" s="16">
        <f t="shared" si="139"/>
        <v>1209.6285377358488</v>
      </c>
      <c r="M183" s="13">
        <v>178.8</v>
      </c>
      <c r="N183" s="167">
        <f t="shared" si="124"/>
        <v>289.947</v>
      </c>
      <c r="O183" s="14">
        <v>8.6300000000000008</v>
      </c>
      <c r="P183" s="15">
        <f t="shared" si="125"/>
        <v>20.718424101969873</v>
      </c>
      <c r="Q183" s="16">
        <f t="shared" si="148"/>
        <v>1158.1599073001159</v>
      </c>
      <c r="S183" s="13">
        <v>183</v>
      </c>
      <c r="T183" s="167">
        <f t="shared" si="126"/>
        <v>289.697</v>
      </c>
      <c r="U183" s="14">
        <v>8.8800000000000008</v>
      </c>
      <c r="V183" s="15">
        <f t="shared" si="127"/>
        <v>20.608108108108105</v>
      </c>
      <c r="W183" s="16">
        <f t="shared" si="141"/>
        <v>1151.9932432432431</v>
      </c>
      <c r="Y183" s="13">
        <v>194.1</v>
      </c>
      <c r="Z183" s="167">
        <f t="shared" si="128"/>
        <v>288.83699999999999</v>
      </c>
      <c r="AA183" s="14">
        <v>9.74</v>
      </c>
      <c r="AB183" s="15">
        <f t="shared" si="129"/>
        <v>19.928131416837783</v>
      </c>
      <c r="AC183" s="16">
        <f t="shared" si="149"/>
        <v>1113.982546201232</v>
      </c>
      <c r="AE183" s="13">
        <v>184.3</v>
      </c>
      <c r="AF183" s="167">
        <f t="shared" si="130"/>
        <v>289.22699999999998</v>
      </c>
      <c r="AG183" s="14">
        <v>9.35</v>
      </c>
      <c r="AH183" s="15">
        <f t="shared" si="131"/>
        <v>19.711229946524067</v>
      </c>
      <c r="AI183" s="16">
        <f t="shared" si="143"/>
        <v>1101.8577540106953</v>
      </c>
      <c r="AK183" s="13">
        <v>184.7</v>
      </c>
      <c r="AL183" s="167">
        <f t="shared" si="132"/>
        <v>288.86700000000002</v>
      </c>
      <c r="AM183" s="14">
        <v>9.7100000000000009</v>
      </c>
      <c r="AN183" s="15">
        <f t="shared" si="133"/>
        <v>19.021627188465498</v>
      </c>
      <c r="AO183" s="16">
        <f t="shared" si="150"/>
        <v>1063.3089598352212</v>
      </c>
      <c r="AQ183" s="13">
        <v>193.6</v>
      </c>
      <c r="AR183" s="167">
        <f t="shared" si="134"/>
        <v>287.83699999999999</v>
      </c>
      <c r="AS183" s="14">
        <v>10.74</v>
      </c>
      <c r="AT183" s="15">
        <f t="shared" si="135"/>
        <v>18.026070763500929</v>
      </c>
      <c r="AU183" s="16">
        <f t="shared" si="145"/>
        <v>1007.6573556797019</v>
      </c>
      <c r="AW183" s="13">
        <v>180.9</v>
      </c>
      <c r="AX183" s="167">
        <f t="shared" si="136"/>
        <v>288.23700000000002</v>
      </c>
      <c r="AY183" s="14">
        <v>10.34</v>
      </c>
      <c r="AZ183" s="15">
        <f t="shared" si="137"/>
        <v>17.495164410058027</v>
      </c>
      <c r="BA183" s="16">
        <f t="shared" si="151"/>
        <v>977.97969052224369</v>
      </c>
    </row>
    <row r="184" spans="1:53" s="87" customFormat="1" x14ac:dyDescent="0.25">
      <c r="A184" s="13">
        <v>201.1</v>
      </c>
      <c r="B184" s="145">
        <f t="shared" si="120"/>
        <v>290.09699999999998</v>
      </c>
      <c r="C184" s="14">
        <v>8.48</v>
      </c>
      <c r="D184" s="15">
        <f t="shared" si="121"/>
        <v>23.714622641509433</v>
      </c>
      <c r="E184" s="16">
        <f t="shared" si="147"/>
        <v>1325.6474056603772</v>
      </c>
      <c r="F184" s="97"/>
      <c r="G184" s="13">
        <v>182.2</v>
      </c>
      <c r="H184" s="167">
        <f t="shared" si="122"/>
        <v>290.04700000000003</v>
      </c>
      <c r="I184" s="14">
        <v>8.5299999999999994</v>
      </c>
      <c r="J184" s="15">
        <f t="shared" si="123"/>
        <v>21.359906213364596</v>
      </c>
      <c r="K184" s="16">
        <f t="shared" si="139"/>
        <v>1194.0187573270809</v>
      </c>
      <c r="M184" s="13">
        <v>183.8</v>
      </c>
      <c r="N184" s="167">
        <f t="shared" si="124"/>
        <v>289.87700000000001</v>
      </c>
      <c r="O184" s="14">
        <v>8.6999999999999993</v>
      </c>
      <c r="P184" s="15">
        <f t="shared" si="125"/>
        <v>21.126436781609197</v>
      </c>
      <c r="Q184" s="16">
        <f t="shared" si="148"/>
        <v>1180.9678160919541</v>
      </c>
      <c r="S184" s="13">
        <v>186.5</v>
      </c>
      <c r="T184" s="167">
        <f t="shared" si="126"/>
        <v>289.58699999999999</v>
      </c>
      <c r="U184" s="14">
        <v>8.99</v>
      </c>
      <c r="V184" s="15">
        <f t="shared" si="127"/>
        <v>20.745272525027808</v>
      </c>
      <c r="W184" s="16">
        <f t="shared" si="141"/>
        <v>1159.6607341490544</v>
      </c>
      <c r="Y184" s="13">
        <v>198.8</v>
      </c>
      <c r="Z184" s="167">
        <f t="shared" si="128"/>
        <v>288.39699999999999</v>
      </c>
      <c r="AA184" s="14">
        <v>10.18</v>
      </c>
      <c r="AB184" s="15">
        <f t="shared" si="129"/>
        <v>19.528487229862478</v>
      </c>
      <c r="AC184" s="16">
        <f t="shared" si="149"/>
        <v>1091.6424361493125</v>
      </c>
      <c r="AE184" s="13">
        <v>188.4</v>
      </c>
      <c r="AF184" s="167">
        <f t="shared" si="130"/>
        <v>289.18700000000001</v>
      </c>
      <c r="AG184" s="14">
        <v>9.39</v>
      </c>
      <c r="AH184" s="15">
        <f t="shared" si="131"/>
        <v>20.063897763578275</v>
      </c>
      <c r="AI184" s="16">
        <f t="shared" si="143"/>
        <v>1121.5718849840255</v>
      </c>
      <c r="AK184" s="13">
        <v>179.7</v>
      </c>
      <c r="AL184" s="167">
        <f t="shared" si="132"/>
        <v>288.77699999999999</v>
      </c>
      <c r="AM184" s="14">
        <v>9.8000000000000007</v>
      </c>
      <c r="AN184" s="15">
        <f t="shared" si="133"/>
        <v>18.336734693877549</v>
      </c>
      <c r="AO184" s="16">
        <f t="shared" si="150"/>
        <v>1025.0234693877549</v>
      </c>
      <c r="AQ184" s="13">
        <v>200.8</v>
      </c>
      <c r="AR184" s="167">
        <f t="shared" si="134"/>
        <v>287.54700000000003</v>
      </c>
      <c r="AS184" s="14">
        <v>11.03</v>
      </c>
      <c r="AT184" s="15">
        <f t="shared" si="135"/>
        <v>18.204895738893928</v>
      </c>
      <c r="AU184" s="16">
        <f t="shared" si="145"/>
        <v>1017.6536718041706</v>
      </c>
      <c r="AW184" s="13">
        <v>178.8</v>
      </c>
      <c r="AX184" s="167">
        <f t="shared" si="136"/>
        <v>288.137</v>
      </c>
      <c r="AY184" s="14">
        <v>10.44</v>
      </c>
      <c r="AZ184" s="15">
        <f t="shared" si="137"/>
        <v>17.126436781609197</v>
      </c>
      <c r="BA184" s="16">
        <f t="shared" si="151"/>
        <v>957.36781609195407</v>
      </c>
    </row>
    <row r="185" spans="1:53" s="87" customFormat="1" x14ac:dyDescent="0.25">
      <c r="A185" s="13">
        <v>209</v>
      </c>
      <c r="B185" s="145">
        <f t="shared" si="120"/>
        <v>290.02699999999999</v>
      </c>
      <c r="C185" s="14">
        <v>8.5500000000000007</v>
      </c>
      <c r="D185" s="15">
        <f t="shared" si="121"/>
        <v>24.444444444444443</v>
      </c>
      <c r="E185" s="16">
        <f t="shared" si="147"/>
        <v>1366.4444444444443</v>
      </c>
      <c r="F185" s="97"/>
      <c r="G185" s="13">
        <v>205.5</v>
      </c>
      <c r="H185" s="167">
        <f t="shared" si="122"/>
        <v>288.99700000000001</v>
      </c>
      <c r="I185" s="14">
        <v>9.58</v>
      </c>
      <c r="J185" s="15">
        <f t="shared" si="123"/>
        <v>21.450939457202505</v>
      </c>
      <c r="K185" s="16">
        <f t="shared" si="139"/>
        <v>1199.1075156576201</v>
      </c>
      <c r="M185" s="13">
        <v>180.7</v>
      </c>
      <c r="N185" s="167">
        <f t="shared" si="124"/>
        <v>289.697</v>
      </c>
      <c r="O185" s="14">
        <v>8.8800000000000008</v>
      </c>
      <c r="P185" s="15">
        <f t="shared" si="125"/>
        <v>20.349099099099096</v>
      </c>
      <c r="Q185" s="16">
        <f t="shared" si="148"/>
        <v>1137.5146396396394</v>
      </c>
      <c r="S185" s="13">
        <v>193.7</v>
      </c>
      <c r="T185" s="167">
        <f t="shared" si="126"/>
        <v>288.99700000000001</v>
      </c>
      <c r="U185" s="14">
        <v>9.58</v>
      </c>
      <c r="V185" s="15">
        <f t="shared" si="127"/>
        <v>20.219206680584549</v>
      </c>
      <c r="W185" s="16">
        <f t="shared" si="141"/>
        <v>1130.2536534446763</v>
      </c>
      <c r="Y185" s="13">
        <v>207.9</v>
      </c>
      <c r="Z185" s="167">
        <f t="shared" si="128"/>
        <v>288.23700000000002</v>
      </c>
      <c r="AA185" s="14">
        <v>10.34</v>
      </c>
      <c r="AB185" s="15">
        <f t="shared" si="129"/>
        <v>20.106382978723406</v>
      </c>
      <c r="AC185" s="16">
        <f t="shared" si="149"/>
        <v>1123.9468085106384</v>
      </c>
      <c r="AE185" s="13">
        <v>195.7</v>
      </c>
      <c r="AF185" s="167">
        <f t="shared" si="130"/>
        <v>288.56700000000001</v>
      </c>
      <c r="AG185" s="14">
        <v>10.01</v>
      </c>
      <c r="AH185" s="15">
        <f t="shared" si="131"/>
        <v>19.550449550449549</v>
      </c>
      <c r="AI185" s="16">
        <f t="shared" si="143"/>
        <v>1092.8701298701299</v>
      </c>
      <c r="AK185" s="13">
        <v>206.9</v>
      </c>
      <c r="AL185" s="167">
        <f t="shared" si="132"/>
        <v>287.73700000000002</v>
      </c>
      <c r="AM185" s="14">
        <v>10.84</v>
      </c>
      <c r="AN185" s="15">
        <f t="shared" si="133"/>
        <v>19.086715867158674</v>
      </c>
      <c r="AO185" s="16">
        <f t="shared" si="150"/>
        <v>1066.9474169741698</v>
      </c>
      <c r="AQ185" s="13">
        <v>204.5</v>
      </c>
      <c r="AR185" s="167">
        <f t="shared" si="134"/>
        <v>287.387</v>
      </c>
      <c r="AS185" s="14">
        <v>11.19</v>
      </c>
      <c r="AT185" s="15">
        <f t="shared" si="135"/>
        <v>18.275245755138517</v>
      </c>
      <c r="AU185" s="16">
        <f t="shared" si="145"/>
        <v>1021.586237712243</v>
      </c>
      <c r="AW185" s="13">
        <v>182.3</v>
      </c>
      <c r="AX185" s="167">
        <f t="shared" si="136"/>
        <v>287.84699999999998</v>
      </c>
      <c r="AY185" s="14">
        <v>10.73</v>
      </c>
      <c r="AZ185" s="15">
        <f t="shared" si="137"/>
        <v>16.989748369058713</v>
      </c>
      <c r="BA185" s="16">
        <f t="shared" si="151"/>
        <v>949.72693383038199</v>
      </c>
    </row>
    <row r="186" spans="1:53" s="87" customFormat="1" x14ac:dyDescent="0.25">
      <c r="A186" s="13">
        <v>214</v>
      </c>
      <c r="B186" s="145">
        <f t="shared" si="120"/>
        <v>289.947</v>
      </c>
      <c r="C186" s="14">
        <v>8.6300000000000008</v>
      </c>
      <c r="D186" s="15">
        <f t="shared" si="121"/>
        <v>24.797219003476243</v>
      </c>
      <c r="E186" s="16">
        <f t="shared" si="147"/>
        <v>1386.164542294322</v>
      </c>
      <c r="F186" s="97"/>
      <c r="G186" s="13">
        <v>208.7</v>
      </c>
      <c r="H186" s="167">
        <f t="shared" si="122"/>
        <v>289.03699999999998</v>
      </c>
      <c r="I186" s="14">
        <v>9.5399999999999991</v>
      </c>
      <c r="J186" s="15">
        <f t="shared" si="123"/>
        <v>21.876310272536688</v>
      </c>
      <c r="K186" s="16">
        <f t="shared" si="139"/>
        <v>1222.8857442348008</v>
      </c>
      <c r="M186" s="13">
        <v>198.3</v>
      </c>
      <c r="N186" s="167">
        <f t="shared" si="124"/>
        <v>289.15699999999998</v>
      </c>
      <c r="O186" s="14">
        <v>9.42</v>
      </c>
      <c r="P186" s="15">
        <f t="shared" si="125"/>
        <v>21.050955414012741</v>
      </c>
      <c r="Q186" s="16">
        <f t="shared" si="148"/>
        <v>1176.7484076433122</v>
      </c>
      <c r="S186" s="13">
        <v>206.1</v>
      </c>
      <c r="T186" s="167">
        <f t="shared" si="126"/>
        <v>288.72699999999998</v>
      </c>
      <c r="U186" s="14">
        <v>9.85</v>
      </c>
      <c r="V186" s="15">
        <f t="shared" si="127"/>
        <v>20.923857868020306</v>
      </c>
      <c r="W186" s="16">
        <f t="shared" si="141"/>
        <v>1169.6436548223351</v>
      </c>
      <c r="Y186" s="13">
        <v>206.3</v>
      </c>
      <c r="Z186" s="167">
        <f t="shared" si="128"/>
        <v>288.08699999999999</v>
      </c>
      <c r="AA186" s="14">
        <v>10.49</v>
      </c>
      <c r="AB186" s="15">
        <f t="shared" si="129"/>
        <v>19.666348903717829</v>
      </c>
      <c r="AC186" s="16">
        <f t="shared" si="149"/>
        <v>1099.3489037178265</v>
      </c>
      <c r="AE186" s="13">
        <v>198.9</v>
      </c>
      <c r="AF186" s="167">
        <f t="shared" si="130"/>
        <v>288.18700000000001</v>
      </c>
      <c r="AG186" s="14">
        <v>10.39</v>
      </c>
      <c r="AH186" s="15">
        <f t="shared" si="131"/>
        <v>19.143407122232915</v>
      </c>
      <c r="AI186" s="16">
        <f t="shared" si="143"/>
        <v>1070.1164581328198</v>
      </c>
      <c r="AK186" s="13">
        <v>205.6</v>
      </c>
      <c r="AL186" s="167">
        <f t="shared" si="132"/>
        <v>287.59699999999998</v>
      </c>
      <c r="AM186" s="14">
        <v>10.98</v>
      </c>
      <c r="AN186" s="15">
        <f t="shared" si="133"/>
        <v>18.72495446265938</v>
      </c>
      <c r="AO186" s="16">
        <f t="shared" si="150"/>
        <v>1046.7249544626593</v>
      </c>
      <c r="AQ186" s="13">
        <v>207.9</v>
      </c>
      <c r="AR186" s="167">
        <f t="shared" si="134"/>
        <v>287.28699999999998</v>
      </c>
      <c r="AS186" s="14">
        <v>11.29</v>
      </c>
      <c r="AT186" s="15">
        <f t="shared" si="135"/>
        <v>18.414526129317981</v>
      </c>
      <c r="AU186" s="16">
        <f t="shared" si="145"/>
        <v>1029.3720106288752</v>
      </c>
      <c r="AW186" s="13">
        <v>196.7</v>
      </c>
      <c r="AX186" s="167">
        <f t="shared" si="136"/>
        <v>287.24700000000001</v>
      </c>
      <c r="AY186" s="14">
        <v>11.33</v>
      </c>
      <c r="AZ186" s="15">
        <f t="shared" si="137"/>
        <v>17.360988526037069</v>
      </c>
      <c r="BA186" s="16">
        <f t="shared" si="151"/>
        <v>970.47925860547218</v>
      </c>
    </row>
    <row r="187" spans="1:53" s="87" customFormat="1" x14ac:dyDescent="0.25">
      <c r="A187" s="13">
        <v>208.9</v>
      </c>
      <c r="B187" s="145">
        <f t="shared" si="120"/>
        <v>289.40699999999998</v>
      </c>
      <c r="C187" s="14">
        <v>9.17</v>
      </c>
      <c r="D187" s="15">
        <f t="shared" si="121"/>
        <v>22.780806979280264</v>
      </c>
      <c r="E187" s="16">
        <f t="shared" si="147"/>
        <v>1273.4471101417666</v>
      </c>
      <c r="F187" s="97"/>
      <c r="G187" s="13">
        <v>209.2</v>
      </c>
      <c r="H187" s="167">
        <f t="shared" si="122"/>
        <v>288.54700000000003</v>
      </c>
      <c r="I187" s="14">
        <v>10.029999999999999</v>
      </c>
      <c r="J187" s="15">
        <f t="shared" si="123"/>
        <v>20.85742771684945</v>
      </c>
      <c r="K187" s="16">
        <f t="shared" si="139"/>
        <v>1165.9302093718843</v>
      </c>
      <c r="M187" s="13">
        <v>212</v>
      </c>
      <c r="N187" s="167">
        <f t="shared" si="124"/>
        <v>288.68700000000001</v>
      </c>
      <c r="O187" s="14">
        <v>9.89</v>
      </c>
      <c r="P187" s="15">
        <f t="shared" si="125"/>
        <v>21.435793731041453</v>
      </c>
      <c r="Q187" s="16">
        <f t="shared" si="148"/>
        <v>1198.2608695652173</v>
      </c>
      <c r="S187" s="13">
        <v>205</v>
      </c>
      <c r="T187" s="167">
        <f t="shared" si="126"/>
        <v>288.59699999999998</v>
      </c>
      <c r="U187" s="14">
        <v>9.98</v>
      </c>
      <c r="V187" s="15">
        <f t="shared" si="127"/>
        <v>20.541082164328657</v>
      </c>
      <c r="W187" s="16">
        <f t="shared" si="141"/>
        <v>1148.2464929859718</v>
      </c>
      <c r="Y187" s="13">
        <v>217</v>
      </c>
      <c r="Z187" s="167">
        <f t="shared" si="128"/>
        <v>287.74700000000001</v>
      </c>
      <c r="AA187" s="14">
        <v>10.83</v>
      </c>
      <c r="AB187" s="15">
        <f t="shared" si="129"/>
        <v>20.036934441366576</v>
      </c>
      <c r="AC187" s="16">
        <f t="shared" si="149"/>
        <v>1120.0646352723916</v>
      </c>
      <c r="AE187" s="13">
        <v>214.9</v>
      </c>
      <c r="AF187" s="167">
        <f t="shared" si="130"/>
        <v>287.45699999999999</v>
      </c>
      <c r="AG187" s="14">
        <v>11.12</v>
      </c>
      <c r="AH187" s="15">
        <f t="shared" si="131"/>
        <v>19.325539568345327</v>
      </c>
      <c r="AI187" s="16">
        <f t="shared" si="143"/>
        <v>1080.2976618705038</v>
      </c>
      <c r="AK187" s="13">
        <v>212.9</v>
      </c>
      <c r="AL187" s="167">
        <f t="shared" si="132"/>
        <v>287.197</v>
      </c>
      <c r="AM187" s="14">
        <v>11.38</v>
      </c>
      <c r="AN187" s="15">
        <f t="shared" si="133"/>
        <v>18.708260105448154</v>
      </c>
      <c r="AO187" s="16">
        <f t="shared" si="150"/>
        <v>1045.7917398945517</v>
      </c>
      <c r="AQ187" s="13">
        <v>218</v>
      </c>
      <c r="AR187" s="167">
        <f t="shared" si="134"/>
        <v>286.74700000000001</v>
      </c>
      <c r="AS187" s="14">
        <v>11.83</v>
      </c>
      <c r="AT187" s="15">
        <f t="shared" si="135"/>
        <v>18.427726120033814</v>
      </c>
      <c r="AU187" s="16">
        <f t="shared" si="145"/>
        <v>1030.1098901098901</v>
      </c>
      <c r="AW187" s="13">
        <v>205.1</v>
      </c>
      <c r="AX187" s="167">
        <f t="shared" si="136"/>
        <v>286.98700000000002</v>
      </c>
      <c r="AY187" s="14">
        <v>11.59</v>
      </c>
      <c r="AZ187" s="15">
        <f t="shared" si="137"/>
        <v>17.696289905090595</v>
      </c>
      <c r="BA187" s="16">
        <f t="shared" si="151"/>
        <v>989.22260569456421</v>
      </c>
    </row>
    <row r="188" spans="1:53" s="87" customFormat="1" x14ac:dyDescent="0.25">
      <c r="A188" s="13">
        <v>226.9</v>
      </c>
      <c r="B188" s="145">
        <f t="shared" si="120"/>
        <v>288.84699999999998</v>
      </c>
      <c r="C188" s="14">
        <v>9.73</v>
      </c>
      <c r="D188" s="15">
        <f t="shared" si="121"/>
        <v>23.319630010277493</v>
      </c>
      <c r="E188" s="16">
        <f t="shared" si="147"/>
        <v>1303.5673175745119</v>
      </c>
      <c r="F188" s="97"/>
      <c r="G188" s="13">
        <v>229</v>
      </c>
      <c r="H188" s="167">
        <f t="shared" si="122"/>
        <v>288.15699999999998</v>
      </c>
      <c r="I188" s="14">
        <v>10.42</v>
      </c>
      <c r="J188" s="15">
        <f t="shared" si="123"/>
        <v>21.976967370441457</v>
      </c>
      <c r="K188" s="16">
        <f t="shared" si="139"/>
        <v>1228.5124760076774</v>
      </c>
      <c r="M188" s="13">
        <v>216.8</v>
      </c>
      <c r="N188" s="167">
        <f t="shared" si="124"/>
        <v>288.137</v>
      </c>
      <c r="O188" s="14">
        <v>10.44</v>
      </c>
      <c r="P188" s="15">
        <f t="shared" si="125"/>
        <v>20.766283524904217</v>
      </c>
      <c r="Q188" s="16">
        <f t="shared" si="148"/>
        <v>1160.8352490421457</v>
      </c>
      <c r="S188" s="13">
        <v>228.5</v>
      </c>
      <c r="T188" s="167">
        <f t="shared" si="126"/>
        <v>287.61700000000002</v>
      </c>
      <c r="U188" s="14">
        <v>10.96</v>
      </c>
      <c r="V188" s="15">
        <f t="shared" si="127"/>
        <v>20.8485401459854</v>
      </c>
      <c r="W188" s="16">
        <f t="shared" si="141"/>
        <v>1165.4333941605837</v>
      </c>
      <c r="Y188" s="13">
        <v>229.3</v>
      </c>
      <c r="Z188" s="167">
        <f t="shared" si="128"/>
        <v>287.31700000000001</v>
      </c>
      <c r="AA188" s="14">
        <v>11.26</v>
      </c>
      <c r="AB188" s="15">
        <f t="shared" si="129"/>
        <v>20.364120781527532</v>
      </c>
      <c r="AC188" s="16">
        <f t="shared" si="149"/>
        <v>1138.354351687389</v>
      </c>
      <c r="AE188" s="13">
        <v>230.4</v>
      </c>
      <c r="AF188" s="167">
        <f t="shared" si="130"/>
        <v>287.06700000000001</v>
      </c>
      <c r="AG188" s="14">
        <v>11.51</v>
      </c>
      <c r="AH188" s="15">
        <f t="shared" si="131"/>
        <v>20.01737619461338</v>
      </c>
      <c r="AI188" s="16">
        <f t="shared" si="143"/>
        <v>1118.9713292788879</v>
      </c>
      <c r="AK188" s="13">
        <v>227.5</v>
      </c>
      <c r="AL188" s="167">
        <f t="shared" si="132"/>
        <v>286.64699999999999</v>
      </c>
      <c r="AM188" s="14">
        <v>11.93</v>
      </c>
      <c r="AN188" s="15">
        <f t="shared" si="133"/>
        <v>19.069572506286672</v>
      </c>
      <c r="AO188" s="16">
        <f t="shared" si="150"/>
        <v>1065.9891031014249</v>
      </c>
      <c r="AQ188" s="13">
        <v>222.6</v>
      </c>
      <c r="AR188" s="167">
        <f t="shared" si="134"/>
        <v>286.29700000000003</v>
      </c>
      <c r="AS188" s="14">
        <v>12.28</v>
      </c>
      <c r="AT188" s="15">
        <f t="shared" si="135"/>
        <v>18.127035830618894</v>
      </c>
      <c r="AU188" s="16">
        <f t="shared" si="145"/>
        <v>1013.3013029315962</v>
      </c>
      <c r="AW188" s="13">
        <v>220.4</v>
      </c>
      <c r="AX188" s="167">
        <f t="shared" si="136"/>
        <v>286.21699999999998</v>
      </c>
      <c r="AY188" s="14">
        <v>12.36</v>
      </c>
      <c r="AZ188" s="15">
        <f t="shared" si="137"/>
        <v>17.831715210355988</v>
      </c>
      <c r="BA188" s="16">
        <f t="shared" si="151"/>
        <v>996.79288025889969</v>
      </c>
    </row>
    <row r="189" spans="1:53" s="87" customFormat="1" x14ac:dyDescent="0.25">
      <c r="A189" s="13">
        <v>248.7</v>
      </c>
      <c r="B189" s="145">
        <f t="shared" si="120"/>
        <v>288.39699999999999</v>
      </c>
      <c r="C189" s="14">
        <v>10.18</v>
      </c>
      <c r="D189" s="15">
        <f t="shared" si="121"/>
        <v>24.43025540275049</v>
      </c>
      <c r="E189" s="16">
        <f t="shared" si="147"/>
        <v>1365.6512770137524</v>
      </c>
      <c r="F189" s="97"/>
      <c r="G189" s="13">
        <v>228.3</v>
      </c>
      <c r="H189" s="167">
        <f t="shared" si="122"/>
        <v>287.95699999999999</v>
      </c>
      <c r="I189" s="14">
        <v>10.62</v>
      </c>
      <c r="J189" s="15">
        <f t="shared" si="123"/>
        <v>21.497175141242941</v>
      </c>
      <c r="K189" s="16">
        <f t="shared" si="139"/>
        <v>1201.6920903954804</v>
      </c>
      <c r="M189" s="13">
        <v>230.1</v>
      </c>
      <c r="N189" s="167">
        <f t="shared" si="124"/>
        <v>287.80700000000002</v>
      </c>
      <c r="O189" s="14">
        <v>10.77</v>
      </c>
      <c r="P189" s="15">
        <f t="shared" si="125"/>
        <v>21.364902506963787</v>
      </c>
      <c r="Q189" s="16">
        <f t="shared" si="148"/>
        <v>1194.2980501392756</v>
      </c>
      <c r="S189" s="13">
        <v>226.1</v>
      </c>
      <c r="T189" s="167">
        <f t="shared" si="126"/>
        <v>287.447</v>
      </c>
      <c r="U189" s="14">
        <v>11.13</v>
      </c>
      <c r="V189" s="15">
        <f t="shared" si="127"/>
        <v>20.314465408805031</v>
      </c>
      <c r="W189" s="16">
        <f t="shared" si="141"/>
        <v>1135.5786163522012</v>
      </c>
      <c r="Y189" s="13">
        <v>232</v>
      </c>
      <c r="Z189" s="167">
        <f t="shared" si="128"/>
        <v>286.79700000000003</v>
      </c>
      <c r="AA189" s="14">
        <v>11.78</v>
      </c>
      <c r="AB189" s="15">
        <f t="shared" si="129"/>
        <v>19.694397283531409</v>
      </c>
      <c r="AC189" s="16">
        <f t="shared" si="149"/>
        <v>1100.9168081494056</v>
      </c>
      <c r="AE189" s="13">
        <v>228.1</v>
      </c>
      <c r="AF189" s="167">
        <f t="shared" si="130"/>
        <v>286.91699999999997</v>
      </c>
      <c r="AG189" s="14">
        <v>11.66</v>
      </c>
      <c r="AH189" s="15">
        <f t="shared" si="131"/>
        <v>19.562607204116638</v>
      </c>
      <c r="AI189" s="16">
        <f t="shared" si="143"/>
        <v>1093.54974271012</v>
      </c>
      <c r="AK189" s="13">
        <v>227.4</v>
      </c>
      <c r="AL189" s="167">
        <f t="shared" si="132"/>
        <v>286.58699999999999</v>
      </c>
      <c r="AM189" s="14">
        <v>11.99</v>
      </c>
      <c r="AN189" s="15">
        <f t="shared" si="133"/>
        <v>18.96580483736447</v>
      </c>
      <c r="AO189" s="16">
        <f t="shared" si="150"/>
        <v>1060.1884904086737</v>
      </c>
      <c r="AQ189" s="13">
        <v>232.4</v>
      </c>
      <c r="AR189" s="167">
        <f t="shared" si="134"/>
        <v>286.137</v>
      </c>
      <c r="AS189" s="14">
        <v>12.44</v>
      </c>
      <c r="AT189" s="15">
        <f t="shared" si="135"/>
        <v>18.681672025723476</v>
      </c>
      <c r="AU189" s="16">
        <f t="shared" si="145"/>
        <v>1044.3054662379423</v>
      </c>
      <c r="AW189" s="13">
        <v>228.1</v>
      </c>
      <c r="AX189" s="167">
        <f t="shared" si="136"/>
        <v>285.93700000000001</v>
      </c>
      <c r="AY189" s="14">
        <v>12.64</v>
      </c>
      <c r="AZ189" s="15">
        <f t="shared" si="137"/>
        <v>18.045886075949365</v>
      </c>
      <c r="BA189" s="16">
        <f t="shared" si="151"/>
        <v>1008.7650316455695</v>
      </c>
    </row>
    <row r="190" spans="1:53" s="87" customFormat="1" x14ac:dyDescent="0.25">
      <c r="A190" s="13">
        <v>256.8</v>
      </c>
      <c r="B190" s="145">
        <f t="shared" si="120"/>
        <v>288.137</v>
      </c>
      <c r="C190" s="14">
        <v>10.44</v>
      </c>
      <c r="D190" s="15">
        <f t="shared" si="121"/>
        <v>24.597701149425291</v>
      </c>
      <c r="E190" s="16">
        <f t="shared" si="147"/>
        <v>1375.0114942528737</v>
      </c>
      <c r="F190" s="97"/>
      <c r="G190" s="13">
        <v>234.5</v>
      </c>
      <c r="H190" s="167">
        <f t="shared" si="122"/>
        <v>287.89699999999999</v>
      </c>
      <c r="I190" s="14">
        <v>10.68</v>
      </c>
      <c r="J190" s="15">
        <f t="shared" si="123"/>
        <v>21.95692883895131</v>
      </c>
      <c r="K190" s="16">
        <f t="shared" si="139"/>
        <v>1227.3923220973782</v>
      </c>
      <c r="M190" s="13">
        <v>230.9</v>
      </c>
      <c r="N190" s="167">
        <f t="shared" si="124"/>
        <v>287.64699999999999</v>
      </c>
      <c r="O190" s="14">
        <v>10.93</v>
      </c>
      <c r="P190" s="15">
        <f t="shared" si="125"/>
        <v>21.125343092406222</v>
      </c>
      <c r="Q190" s="16">
        <f t="shared" si="148"/>
        <v>1180.9066788655077</v>
      </c>
      <c r="S190" s="13">
        <v>233.8</v>
      </c>
      <c r="T190" s="167">
        <f t="shared" si="126"/>
        <v>287.387</v>
      </c>
      <c r="U190" s="14">
        <v>11.19</v>
      </c>
      <c r="V190" s="15">
        <f t="shared" si="127"/>
        <v>20.893655049151029</v>
      </c>
      <c r="W190" s="16">
        <f t="shared" si="141"/>
        <v>1167.9553172475426</v>
      </c>
      <c r="Y190" s="13">
        <v>250.8</v>
      </c>
      <c r="Z190" s="167">
        <f t="shared" si="128"/>
        <v>286.27699999999999</v>
      </c>
      <c r="AA190" s="14">
        <v>12.3</v>
      </c>
      <c r="AB190" s="15">
        <f t="shared" si="129"/>
        <v>20.390243902439025</v>
      </c>
      <c r="AC190" s="16">
        <f t="shared" si="149"/>
        <v>1139.8146341463414</v>
      </c>
      <c r="AE190" s="13">
        <v>231.3</v>
      </c>
      <c r="AF190" s="167">
        <f t="shared" si="130"/>
        <v>286.83699999999999</v>
      </c>
      <c r="AG190" s="14">
        <v>11.74</v>
      </c>
      <c r="AH190" s="15">
        <f t="shared" si="131"/>
        <v>19.701873935264054</v>
      </c>
      <c r="AI190" s="16">
        <f t="shared" si="143"/>
        <v>1101.3347529812606</v>
      </c>
      <c r="AK190" s="13">
        <v>233.9</v>
      </c>
      <c r="AL190" s="167">
        <f t="shared" si="132"/>
        <v>286.447</v>
      </c>
      <c r="AM190" s="14">
        <v>12.13</v>
      </c>
      <c r="AN190" s="15">
        <f t="shared" si="133"/>
        <v>19.282769991755977</v>
      </c>
      <c r="AO190" s="16">
        <f t="shared" si="150"/>
        <v>1077.906842539159</v>
      </c>
      <c r="AQ190" s="13">
        <v>231.6</v>
      </c>
      <c r="AR190" s="167">
        <f t="shared" si="134"/>
        <v>286.077</v>
      </c>
      <c r="AS190" s="14">
        <v>12.5</v>
      </c>
      <c r="AT190" s="15">
        <f t="shared" si="135"/>
        <v>18.527999999999999</v>
      </c>
      <c r="AU190" s="16">
        <f t="shared" si="145"/>
        <v>1035.7151999999999</v>
      </c>
      <c r="AW190" s="13">
        <v>233.1</v>
      </c>
      <c r="AX190" s="167">
        <f t="shared" si="136"/>
        <v>285.64699999999999</v>
      </c>
      <c r="AY190" s="14">
        <v>12.93</v>
      </c>
      <c r="AZ190" s="15">
        <f t="shared" si="137"/>
        <v>18.027842227378191</v>
      </c>
      <c r="BA190" s="16">
        <f t="shared" si="151"/>
        <v>1007.7563805104409</v>
      </c>
    </row>
    <row r="191" spans="1:53" s="87" customFormat="1" x14ac:dyDescent="0.25">
      <c r="A191" s="13">
        <v>248.2</v>
      </c>
      <c r="B191" s="145">
        <f t="shared" si="120"/>
        <v>287.91699999999997</v>
      </c>
      <c r="C191" s="14">
        <v>10.66</v>
      </c>
      <c r="D191" s="15">
        <f t="shared" si="121"/>
        <v>23.283302063789868</v>
      </c>
      <c r="E191" s="16">
        <f t="shared" si="147"/>
        <v>1301.5365853658536</v>
      </c>
      <c r="F191" s="97"/>
      <c r="G191" s="13">
        <v>238.6</v>
      </c>
      <c r="H191" s="167">
        <f t="shared" si="122"/>
        <v>287.47699999999998</v>
      </c>
      <c r="I191" s="14">
        <v>11.1</v>
      </c>
      <c r="J191" s="15">
        <f t="shared" si="123"/>
        <v>21.495495495495497</v>
      </c>
      <c r="K191" s="16">
        <f t="shared" si="139"/>
        <v>1201.5981981981984</v>
      </c>
      <c r="M191" s="13">
        <v>234.7</v>
      </c>
      <c r="N191" s="167">
        <f t="shared" si="124"/>
        <v>287.66699999999997</v>
      </c>
      <c r="O191" s="14">
        <v>10.91</v>
      </c>
      <c r="P191" s="15">
        <f t="shared" si="125"/>
        <v>21.512373968835931</v>
      </c>
      <c r="Q191" s="16">
        <f t="shared" si="148"/>
        <v>1202.5417048579286</v>
      </c>
      <c r="S191" s="13">
        <v>238</v>
      </c>
      <c r="T191" s="167">
        <f t="shared" si="126"/>
        <v>286.92700000000002</v>
      </c>
      <c r="U191" s="14">
        <v>11.65</v>
      </c>
      <c r="V191" s="15">
        <f t="shared" si="127"/>
        <v>20.429184549356222</v>
      </c>
      <c r="W191" s="16">
        <f t="shared" si="141"/>
        <v>1141.9914163090127</v>
      </c>
      <c r="Y191" s="13">
        <v>249.4</v>
      </c>
      <c r="Z191" s="167">
        <f t="shared" si="128"/>
        <v>286.04700000000003</v>
      </c>
      <c r="AA191" s="14">
        <v>12.53</v>
      </c>
      <c r="AB191" s="15">
        <f t="shared" si="129"/>
        <v>19.904229848363929</v>
      </c>
      <c r="AC191" s="16">
        <f t="shared" si="149"/>
        <v>1112.6464485235435</v>
      </c>
      <c r="AE191" s="13">
        <v>241.9</v>
      </c>
      <c r="AF191" s="167">
        <f t="shared" si="130"/>
        <v>286.45699999999999</v>
      </c>
      <c r="AG191" s="14">
        <v>12.12</v>
      </c>
      <c r="AH191" s="15">
        <f t="shared" si="131"/>
        <v>19.958745874587461</v>
      </c>
      <c r="AI191" s="16">
        <f t="shared" si="143"/>
        <v>1115.693894389439</v>
      </c>
      <c r="AK191" s="13">
        <v>237.3</v>
      </c>
      <c r="AL191" s="167">
        <f t="shared" si="132"/>
        <v>286.28699999999998</v>
      </c>
      <c r="AM191" s="14">
        <v>12.29</v>
      </c>
      <c r="AN191" s="15">
        <f t="shared" si="133"/>
        <v>19.308380797396261</v>
      </c>
      <c r="AO191" s="16">
        <f t="shared" si="150"/>
        <v>1079.3384865744511</v>
      </c>
      <c r="AQ191" s="13">
        <v>256.39999999999998</v>
      </c>
      <c r="AR191" s="167">
        <f t="shared" si="134"/>
        <v>285.03699999999998</v>
      </c>
      <c r="AS191" s="14">
        <v>13.54</v>
      </c>
      <c r="AT191" s="15">
        <f t="shared" si="135"/>
        <v>18.936484490398819</v>
      </c>
      <c r="AU191" s="16">
        <f t="shared" si="145"/>
        <v>1058.5494830132939</v>
      </c>
      <c r="AW191" s="13">
        <v>228.6</v>
      </c>
      <c r="AX191" s="167">
        <f t="shared" si="136"/>
        <v>285.637</v>
      </c>
      <c r="AY191" s="14">
        <v>12.94</v>
      </c>
      <c r="AZ191" s="15">
        <f t="shared" si="137"/>
        <v>17.666151468315302</v>
      </c>
      <c r="BA191" s="16">
        <f t="shared" si="151"/>
        <v>987.53786707882534</v>
      </c>
    </row>
    <row r="192" spans="1:53" s="87" customFormat="1" x14ac:dyDescent="0.25">
      <c r="A192" s="13">
        <v>257.8</v>
      </c>
      <c r="B192" s="145">
        <f t="shared" si="120"/>
        <v>287.827</v>
      </c>
      <c r="C192" s="14">
        <v>10.75</v>
      </c>
      <c r="D192" s="15">
        <f t="shared" si="121"/>
        <v>23.981395348837211</v>
      </c>
      <c r="E192" s="16">
        <f t="shared" si="147"/>
        <v>1340.56</v>
      </c>
      <c r="F192" s="97"/>
      <c r="G192" s="13">
        <v>247.5</v>
      </c>
      <c r="H192" s="167">
        <f t="shared" si="122"/>
        <v>287.017</v>
      </c>
      <c r="I192" s="14">
        <v>11.56</v>
      </c>
      <c r="J192" s="15">
        <f t="shared" si="123"/>
        <v>21.410034602076124</v>
      </c>
      <c r="K192" s="16">
        <f t="shared" si="139"/>
        <v>1196.8209342560554</v>
      </c>
      <c r="M192" s="13">
        <v>234.5</v>
      </c>
      <c r="N192" s="167">
        <f t="shared" si="124"/>
        <v>287.12700000000001</v>
      </c>
      <c r="O192" s="14">
        <v>11.45</v>
      </c>
      <c r="P192" s="15">
        <f t="shared" si="125"/>
        <v>20.480349344978166</v>
      </c>
      <c r="Q192" s="16">
        <f t="shared" si="148"/>
        <v>1144.8515283842794</v>
      </c>
      <c r="S192" s="13">
        <v>249.7</v>
      </c>
      <c r="T192" s="167">
        <f t="shared" si="126"/>
        <v>286.58699999999999</v>
      </c>
      <c r="U192" s="14">
        <v>11.99</v>
      </c>
      <c r="V192" s="15">
        <f t="shared" si="127"/>
        <v>20.825688073394495</v>
      </c>
      <c r="W192" s="16">
        <f t="shared" si="141"/>
        <v>1164.1559633027523</v>
      </c>
      <c r="Y192" s="13">
        <v>257.60000000000002</v>
      </c>
      <c r="Z192" s="167">
        <f t="shared" si="128"/>
        <v>285.947</v>
      </c>
      <c r="AA192" s="14">
        <v>12.63</v>
      </c>
      <c r="AB192" s="15">
        <f t="shared" si="129"/>
        <v>20.395882818685671</v>
      </c>
      <c r="AC192" s="16">
        <f t="shared" si="149"/>
        <v>1140.129849564529</v>
      </c>
      <c r="AE192" s="13">
        <v>250.1</v>
      </c>
      <c r="AF192" s="167">
        <f t="shared" si="130"/>
        <v>285.947</v>
      </c>
      <c r="AG192" s="14">
        <v>12.63</v>
      </c>
      <c r="AH192" s="15">
        <f t="shared" si="131"/>
        <v>19.802058590657165</v>
      </c>
      <c r="AI192" s="16">
        <f t="shared" si="143"/>
        <v>1106.9350752177354</v>
      </c>
      <c r="AK192" s="13">
        <v>238.6</v>
      </c>
      <c r="AL192" s="167">
        <f t="shared" si="132"/>
        <v>285.73700000000002</v>
      </c>
      <c r="AM192" s="14">
        <v>12.84</v>
      </c>
      <c r="AN192" s="15">
        <f t="shared" si="133"/>
        <v>18.582554517133957</v>
      </c>
      <c r="AO192" s="16">
        <f t="shared" si="150"/>
        <v>1038.7647975077882</v>
      </c>
      <c r="AQ192" s="13">
        <v>257.2</v>
      </c>
      <c r="AR192" s="167">
        <f t="shared" si="134"/>
        <v>284.95699999999999</v>
      </c>
      <c r="AS192" s="14">
        <v>13.62</v>
      </c>
      <c r="AT192" s="15">
        <f t="shared" si="135"/>
        <v>18.883994126284875</v>
      </c>
      <c r="AU192" s="16">
        <f t="shared" si="145"/>
        <v>1055.6152716593244</v>
      </c>
      <c r="AW192" s="13">
        <v>236.7</v>
      </c>
      <c r="AX192" s="167">
        <f t="shared" si="136"/>
        <v>285.14699999999999</v>
      </c>
      <c r="AY192" s="14">
        <v>13.43</v>
      </c>
      <c r="AZ192" s="15">
        <f t="shared" si="137"/>
        <v>17.624720774385704</v>
      </c>
      <c r="BA192" s="16">
        <f t="shared" si="151"/>
        <v>985.2218912881608</v>
      </c>
    </row>
    <row r="193" spans="1:53" s="87" customFormat="1" x14ac:dyDescent="0.25">
      <c r="A193" s="13">
        <v>273.10000000000002</v>
      </c>
      <c r="B193" s="145">
        <f t="shared" si="120"/>
        <v>287.48700000000002</v>
      </c>
      <c r="C193" s="14">
        <v>11.09</v>
      </c>
      <c r="D193" s="15">
        <f t="shared" si="121"/>
        <v>24.62578899909829</v>
      </c>
      <c r="E193" s="16">
        <f t="shared" si="147"/>
        <v>1376.5816050495944</v>
      </c>
      <c r="F193" s="97"/>
      <c r="G193" s="13">
        <v>264.8</v>
      </c>
      <c r="H193" s="167">
        <f t="shared" si="122"/>
        <v>286.517</v>
      </c>
      <c r="I193" s="14">
        <v>12.06</v>
      </c>
      <c r="J193" s="15">
        <f t="shared" si="123"/>
        <v>21.956882255389718</v>
      </c>
      <c r="K193" s="16">
        <f t="shared" si="139"/>
        <v>1227.3897180762851</v>
      </c>
      <c r="M193" s="13">
        <v>252.3</v>
      </c>
      <c r="N193" s="167">
        <f t="shared" si="124"/>
        <v>286.83699999999999</v>
      </c>
      <c r="O193" s="14">
        <v>11.74</v>
      </c>
      <c r="P193" s="15">
        <f t="shared" si="125"/>
        <v>21.490630323679728</v>
      </c>
      <c r="Q193" s="16">
        <f t="shared" si="148"/>
        <v>1201.3262350936968</v>
      </c>
      <c r="S193" s="13">
        <v>257.10000000000002</v>
      </c>
      <c r="T193" s="167">
        <f t="shared" si="126"/>
        <v>286.36700000000002</v>
      </c>
      <c r="U193" s="14">
        <v>12.21</v>
      </c>
      <c r="V193" s="15">
        <f t="shared" si="127"/>
        <v>21.056511056511056</v>
      </c>
      <c r="W193" s="16">
        <f t="shared" si="141"/>
        <v>1177.058968058968</v>
      </c>
      <c r="Y193" s="13">
        <v>260.39999999999998</v>
      </c>
      <c r="Z193" s="167">
        <f t="shared" si="128"/>
        <v>285.68700000000001</v>
      </c>
      <c r="AA193" s="14">
        <v>12.89</v>
      </c>
      <c r="AB193" s="15">
        <f t="shared" si="129"/>
        <v>20.20170674941815</v>
      </c>
      <c r="AC193" s="16">
        <f t="shared" si="149"/>
        <v>1129.2754072924745</v>
      </c>
      <c r="AE193" s="13">
        <v>251.5</v>
      </c>
      <c r="AF193" s="167">
        <f t="shared" si="130"/>
        <v>285.78699999999998</v>
      </c>
      <c r="AG193" s="14">
        <v>12.79</v>
      </c>
      <c r="AH193" s="15">
        <f t="shared" si="131"/>
        <v>19.663799843627835</v>
      </c>
      <c r="AI193" s="16">
        <f t="shared" si="143"/>
        <v>1099.2064112587959</v>
      </c>
      <c r="AK193" s="13">
        <v>260.39999999999998</v>
      </c>
      <c r="AL193" s="167">
        <f t="shared" si="132"/>
        <v>285.197</v>
      </c>
      <c r="AM193" s="14">
        <v>13.38</v>
      </c>
      <c r="AN193" s="15">
        <f t="shared" si="133"/>
        <v>19.461883408071746</v>
      </c>
      <c r="AO193" s="16">
        <f t="shared" si="150"/>
        <v>1087.9192825112104</v>
      </c>
      <c r="AQ193" s="13">
        <v>255</v>
      </c>
      <c r="AR193" s="167">
        <f t="shared" si="134"/>
        <v>284.73700000000002</v>
      </c>
      <c r="AS193" s="14">
        <v>13.84</v>
      </c>
      <c r="AT193" s="15">
        <f t="shared" si="135"/>
        <v>18.424855491329481</v>
      </c>
      <c r="AU193" s="16">
        <f t="shared" si="145"/>
        <v>1029.9494219653179</v>
      </c>
      <c r="AW193" s="13">
        <v>250</v>
      </c>
      <c r="AX193" s="167">
        <f t="shared" si="136"/>
        <v>284.74700000000001</v>
      </c>
      <c r="AY193" s="14">
        <v>13.83</v>
      </c>
      <c r="AZ193" s="15">
        <f t="shared" si="137"/>
        <v>18.076644974692698</v>
      </c>
      <c r="BA193" s="16">
        <f t="shared" si="151"/>
        <v>1010.4844540853218</v>
      </c>
    </row>
    <row r="194" spans="1:53" s="87" customFormat="1" x14ac:dyDescent="0.25">
      <c r="A194" s="13">
        <v>262.39999999999998</v>
      </c>
      <c r="B194" s="145">
        <f t="shared" si="120"/>
        <v>287.06700000000001</v>
      </c>
      <c r="C194" s="14">
        <v>11.51</v>
      </c>
      <c r="D194" s="15">
        <f t="shared" si="121"/>
        <v>22.797567332754124</v>
      </c>
      <c r="E194" s="16">
        <f t="shared" si="147"/>
        <v>1274.3840139009556</v>
      </c>
      <c r="F194" s="97"/>
      <c r="G194" s="13">
        <v>267.7</v>
      </c>
      <c r="H194" s="167">
        <f t="shared" si="122"/>
        <v>285.93700000000001</v>
      </c>
      <c r="I194" s="14">
        <v>12.64</v>
      </c>
      <c r="J194" s="15">
        <f t="shared" si="123"/>
        <v>21.178797468354428</v>
      </c>
      <c r="K194" s="16">
        <f t="shared" si="139"/>
        <v>1183.8947784810125</v>
      </c>
      <c r="M194" s="13">
        <v>252.7</v>
      </c>
      <c r="N194" s="167">
        <f t="shared" si="124"/>
        <v>286.59699999999998</v>
      </c>
      <c r="O194" s="14">
        <v>11.98</v>
      </c>
      <c r="P194" s="15">
        <f t="shared" si="125"/>
        <v>21.093489148580968</v>
      </c>
      <c r="Q194" s="16">
        <f t="shared" si="148"/>
        <v>1179.126043405676</v>
      </c>
      <c r="S194" s="13">
        <v>255.9</v>
      </c>
      <c r="T194" s="167">
        <f t="shared" si="126"/>
        <v>286.28699999999998</v>
      </c>
      <c r="U194" s="14">
        <v>12.29</v>
      </c>
      <c r="V194" s="15">
        <f t="shared" si="127"/>
        <v>20.821806346623273</v>
      </c>
      <c r="W194" s="16">
        <f t="shared" si="141"/>
        <v>1163.9389747762409</v>
      </c>
      <c r="Y194" s="13">
        <v>270.60000000000002</v>
      </c>
      <c r="Z194" s="167">
        <f t="shared" si="128"/>
        <v>285.27699999999999</v>
      </c>
      <c r="AA194" s="14">
        <v>13.3</v>
      </c>
      <c r="AB194" s="15">
        <f t="shared" si="129"/>
        <v>20.345864661654137</v>
      </c>
      <c r="AC194" s="16">
        <f t="shared" si="149"/>
        <v>1137.3338345864663</v>
      </c>
      <c r="AE194" s="13">
        <v>258</v>
      </c>
      <c r="AF194" s="167">
        <f t="shared" si="130"/>
        <v>285.64699999999999</v>
      </c>
      <c r="AG194" s="14">
        <v>12.93</v>
      </c>
      <c r="AH194" s="15">
        <f t="shared" si="131"/>
        <v>19.953596287703018</v>
      </c>
      <c r="AI194" s="16">
        <f t="shared" si="143"/>
        <v>1115.4060324825987</v>
      </c>
      <c r="AK194" s="13">
        <v>271.39999999999998</v>
      </c>
      <c r="AL194" s="167">
        <f t="shared" si="132"/>
        <v>284.60699999999997</v>
      </c>
      <c r="AM194" s="14">
        <v>13.97</v>
      </c>
      <c r="AN194" s="15">
        <f t="shared" si="133"/>
        <v>19.427344309234069</v>
      </c>
      <c r="AO194" s="16">
        <f t="shared" si="150"/>
        <v>1085.9885468861844</v>
      </c>
      <c r="AQ194" s="13">
        <v>269.89999999999998</v>
      </c>
      <c r="AR194" s="167">
        <f t="shared" si="134"/>
        <v>284.15699999999998</v>
      </c>
      <c r="AS194" s="14">
        <v>14.42</v>
      </c>
      <c r="AT194" s="15">
        <f t="shared" si="135"/>
        <v>18.717059639389735</v>
      </c>
      <c r="AU194" s="16">
        <f t="shared" si="145"/>
        <v>1046.2836338418861</v>
      </c>
      <c r="AW194" s="13">
        <v>256.8</v>
      </c>
      <c r="AX194" s="167">
        <f t="shared" si="136"/>
        <v>284.48700000000002</v>
      </c>
      <c r="AY194" s="14">
        <v>14.09</v>
      </c>
      <c r="AZ194" s="15">
        <f t="shared" si="137"/>
        <v>18.225691980127753</v>
      </c>
      <c r="BA194" s="16">
        <f t="shared" si="151"/>
        <v>1018.8161816891413</v>
      </c>
    </row>
    <row r="195" spans="1:53" x14ac:dyDescent="0.25">
      <c r="A195" s="13">
        <v>276.89999999999998</v>
      </c>
      <c r="B195" s="145">
        <f t="shared" si="120"/>
        <v>286.83699999999999</v>
      </c>
      <c r="C195" s="14">
        <v>11.74</v>
      </c>
      <c r="D195" s="15">
        <f t="shared" ref="D195:D226" si="152">A195/C195</f>
        <v>23.586030664395228</v>
      </c>
      <c r="E195" s="16">
        <f t="shared" si="138"/>
        <v>1318.4591141396932</v>
      </c>
      <c r="F195" s="97"/>
      <c r="G195" s="13">
        <v>281.7</v>
      </c>
      <c r="H195" s="167">
        <f t="shared" si="122"/>
        <v>285.71699999999998</v>
      </c>
      <c r="I195" s="14">
        <v>12.86</v>
      </c>
      <c r="J195" s="15">
        <f t="shared" ref="J195:J226" si="153">G195/I195</f>
        <v>21.905132192846033</v>
      </c>
      <c r="K195" s="16">
        <f t="shared" si="139"/>
        <v>1224.4968895800932</v>
      </c>
      <c r="L195" s="7"/>
      <c r="M195" s="13">
        <v>273.2</v>
      </c>
      <c r="N195" s="167">
        <f t="shared" si="124"/>
        <v>285.58699999999999</v>
      </c>
      <c r="O195" s="14">
        <v>12.99</v>
      </c>
      <c r="P195" s="15">
        <f t="shared" ref="P195:P226" si="154">M195/O195</f>
        <v>21.031562740569669</v>
      </c>
      <c r="Q195" s="16">
        <f t="shared" si="140"/>
        <v>1175.6643571978445</v>
      </c>
      <c r="R195" s="7"/>
      <c r="S195" s="13">
        <v>263.10000000000002</v>
      </c>
      <c r="T195" s="167">
        <f t="shared" si="126"/>
        <v>286.08699999999999</v>
      </c>
      <c r="U195" s="14">
        <v>12.49</v>
      </c>
      <c r="V195" s="15">
        <f t="shared" ref="V195:V226" si="155">S195/U195</f>
        <v>21.064851881505206</v>
      </c>
      <c r="W195" s="16">
        <f t="shared" si="141"/>
        <v>1177.5252201761409</v>
      </c>
      <c r="X195" s="87"/>
      <c r="Y195" s="13">
        <v>277.89999999999998</v>
      </c>
      <c r="Z195" s="167">
        <f t="shared" si="128"/>
        <v>285.017</v>
      </c>
      <c r="AA195" s="14">
        <v>13.56</v>
      </c>
      <c r="AB195" s="15">
        <f t="shared" ref="AB195:AB226" si="156">Y195/AA195</f>
        <v>20.494100294985248</v>
      </c>
      <c r="AC195" s="16">
        <f t="shared" si="142"/>
        <v>1145.6202064896754</v>
      </c>
      <c r="AD195" s="7"/>
      <c r="AE195" s="13">
        <v>278</v>
      </c>
      <c r="AF195" s="167">
        <f t="shared" si="130"/>
        <v>284.68700000000001</v>
      </c>
      <c r="AG195" s="14">
        <v>13.89</v>
      </c>
      <c r="AH195" s="15">
        <f t="shared" ref="AH195:AH226" si="157">AE195/AG195</f>
        <v>20.014398848092153</v>
      </c>
      <c r="AI195" s="16">
        <f t="shared" si="143"/>
        <v>1118.8048956083512</v>
      </c>
      <c r="AK195" s="13">
        <v>279.10000000000002</v>
      </c>
      <c r="AL195" s="167">
        <f t="shared" si="132"/>
        <v>284.16699999999997</v>
      </c>
      <c r="AM195" s="14">
        <v>14.41</v>
      </c>
      <c r="AN195" s="15">
        <f t="shared" ref="AN195:AN226" si="158">AK195/AM195</f>
        <v>19.368494101318529</v>
      </c>
      <c r="AO195" s="16">
        <f t="shared" si="144"/>
        <v>1082.6988202637058</v>
      </c>
      <c r="AP195" s="7"/>
      <c r="AQ195" s="13">
        <v>278.5</v>
      </c>
      <c r="AR195" s="167">
        <f t="shared" si="134"/>
        <v>283.84699999999998</v>
      </c>
      <c r="AS195" s="14">
        <v>14.73</v>
      </c>
      <c r="AT195" s="15">
        <f t="shared" ref="AT195:AT226" si="159">AQ195/AS195</f>
        <v>18.906992532247113</v>
      </c>
      <c r="AU195" s="16">
        <f t="shared" si="145"/>
        <v>1056.9008825526137</v>
      </c>
      <c r="AV195" s="87"/>
      <c r="AW195" s="13">
        <v>257.2</v>
      </c>
      <c r="AX195" s="167">
        <f t="shared" si="136"/>
        <v>284.33699999999999</v>
      </c>
      <c r="AY195" s="14">
        <v>14.24</v>
      </c>
      <c r="AZ195" s="15">
        <f t="shared" ref="AZ195:AZ226" si="160">AW195/AY195</f>
        <v>18.061797752808989</v>
      </c>
      <c r="BA195" s="16">
        <f t="shared" si="146"/>
        <v>1009.6544943820224</v>
      </c>
    </row>
    <row r="196" spans="1:53" x14ac:dyDescent="0.25">
      <c r="A196" s="13">
        <v>288.3</v>
      </c>
      <c r="B196" s="145">
        <f t="shared" si="120"/>
        <v>285.91699999999997</v>
      </c>
      <c r="C196" s="14">
        <v>12.66</v>
      </c>
      <c r="D196" s="15">
        <f t="shared" si="152"/>
        <v>22.772511848341232</v>
      </c>
      <c r="E196" s="16">
        <f t="shared" si="138"/>
        <v>1272.9834123222747</v>
      </c>
      <c r="F196" s="97"/>
      <c r="G196" s="13">
        <v>279.10000000000002</v>
      </c>
      <c r="H196" s="167">
        <f t="shared" si="122"/>
        <v>285.59699999999998</v>
      </c>
      <c r="I196" s="14">
        <v>12.98</v>
      </c>
      <c r="J196" s="15">
        <f t="shared" si="153"/>
        <v>21.502311248073962</v>
      </c>
      <c r="K196" s="16">
        <f t="shared" si="139"/>
        <v>1201.9791987673345</v>
      </c>
      <c r="L196" s="7"/>
      <c r="M196" s="13">
        <v>282.10000000000002</v>
      </c>
      <c r="N196" s="167">
        <f t="shared" si="124"/>
        <v>285.41699999999997</v>
      </c>
      <c r="O196" s="14">
        <v>13.16</v>
      </c>
      <c r="P196" s="15">
        <f t="shared" si="154"/>
        <v>21.436170212765958</v>
      </c>
      <c r="Q196" s="16">
        <f t="shared" si="140"/>
        <v>1198.2819148936171</v>
      </c>
      <c r="R196" s="7"/>
      <c r="S196" s="13">
        <v>283.60000000000002</v>
      </c>
      <c r="T196" s="167">
        <f t="shared" si="126"/>
        <v>285.09699999999998</v>
      </c>
      <c r="U196" s="14">
        <v>13.48</v>
      </c>
      <c r="V196" s="15">
        <f t="shared" si="155"/>
        <v>21.038575667655788</v>
      </c>
      <c r="W196" s="16">
        <f t="shared" si="141"/>
        <v>1176.0563798219584</v>
      </c>
      <c r="X196" s="87"/>
      <c r="Y196" s="13">
        <v>279.2</v>
      </c>
      <c r="Z196" s="167">
        <f t="shared" si="128"/>
        <v>284.91699999999997</v>
      </c>
      <c r="AA196" s="14">
        <v>13.66</v>
      </c>
      <c r="AB196" s="15">
        <f t="shared" si="156"/>
        <v>20.439238653001464</v>
      </c>
      <c r="AC196" s="16">
        <f t="shared" si="142"/>
        <v>1142.5534407027817</v>
      </c>
      <c r="AD196" s="7"/>
      <c r="AE196" s="13">
        <v>283.8</v>
      </c>
      <c r="AF196" s="167">
        <f t="shared" si="130"/>
        <v>284.60699999999997</v>
      </c>
      <c r="AG196" s="14">
        <v>13.97</v>
      </c>
      <c r="AH196" s="15">
        <f t="shared" si="157"/>
        <v>20.314960629921259</v>
      </c>
      <c r="AI196" s="16">
        <f t="shared" si="143"/>
        <v>1135.6062992125983</v>
      </c>
      <c r="AK196" s="13">
        <v>279.7</v>
      </c>
      <c r="AL196" s="167">
        <f t="shared" si="132"/>
        <v>284.11700000000002</v>
      </c>
      <c r="AM196" s="14">
        <v>14.46</v>
      </c>
      <c r="AN196" s="15">
        <f t="shared" si="158"/>
        <v>19.343015214384508</v>
      </c>
      <c r="AO196" s="16">
        <f t="shared" si="144"/>
        <v>1081.2745504840939</v>
      </c>
      <c r="AP196" s="7"/>
      <c r="AQ196" s="13">
        <v>278</v>
      </c>
      <c r="AR196" s="167">
        <f t="shared" si="134"/>
        <v>283.61700000000002</v>
      </c>
      <c r="AS196" s="14">
        <v>14.96</v>
      </c>
      <c r="AT196" s="15">
        <f t="shared" si="159"/>
        <v>18.582887700534759</v>
      </c>
      <c r="AU196" s="16">
        <f t="shared" si="145"/>
        <v>1038.783422459893</v>
      </c>
      <c r="AV196" s="87"/>
      <c r="AW196" s="13">
        <v>278.10000000000002</v>
      </c>
      <c r="AX196" s="167">
        <f t="shared" si="136"/>
        <v>283.28699999999998</v>
      </c>
      <c r="AY196" s="14">
        <v>15.29</v>
      </c>
      <c r="AZ196" s="15">
        <f t="shared" si="160"/>
        <v>18.188358404185745</v>
      </c>
      <c r="BA196" s="16">
        <f t="shared" si="146"/>
        <v>1016.7292347939831</v>
      </c>
    </row>
    <row r="197" spans="1:53" x14ac:dyDescent="0.25">
      <c r="A197" s="13">
        <v>305.8</v>
      </c>
      <c r="B197" s="145">
        <f t="shared" si="120"/>
        <v>285.637</v>
      </c>
      <c r="C197" s="14">
        <v>12.94</v>
      </c>
      <c r="D197" s="15">
        <f t="shared" si="152"/>
        <v>23.632148377125194</v>
      </c>
      <c r="E197" s="16">
        <f t="shared" si="138"/>
        <v>1321.0370942812983</v>
      </c>
      <c r="F197" s="97"/>
      <c r="G197" s="13">
        <v>288.3</v>
      </c>
      <c r="H197" s="167">
        <f t="shared" si="122"/>
        <v>285.447</v>
      </c>
      <c r="I197" s="14">
        <v>13.13</v>
      </c>
      <c r="J197" s="15">
        <f t="shared" si="153"/>
        <v>21.957349581111956</v>
      </c>
      <c r="K197" s="16">
        <f t="shared" si="139"/>
        <v>1227.4158415841582</v>
      </c>
      <c r="L197" s="7"/>
      <c r="M197" s="13">
        <v>282.8</v>
      </c>
      <c r="N197" s="167">
        <f t="shared" si="124"/>
        <v>285.327</v>
      </c>
      <c r="O197" s="14">
        <v>13.25</v>
      </c>
      <c r="P197" s="15">
        <f t="shared" si="154"/>
        <v>21.343396226415095</v>
      </c>
      <c r="Q197" s="16">
        <f t="shared" si="140"/>
        <v>1193.0958490566038</v>
      </c>
      <c r="R197" s="7"/>
      <c r="S197" s="13">
        <v>286.8</v>
      </c>
      <c r="T197" s="167">
        <f t="shared" si="126"/>
        <v>284.91699999999997</v>
      </c>
      <c r="U197" s="14">
        <v>13.66</v>
      </c>
      <c r="V197" s="15">
        <f t="shared" si="155"/>
        <v>20.995607613469986</v>
      </c>
      <c r="W197" s="16">
        <f t="shared" si="141"/>
        <v>1173.6544655929722</v>
      </c>
      <c r="X197" s="87"/>
      <c r="Y197" s="13">
        <v>301.89999999999998</v>
      </c>
      <c r="Z197" s="167">
        <f t="shared" si="128"/>
        <v>283.85699999999997</v>
      </c>
      <c r="AA197" s="14">
        <v>14.72</v>
      </c>
      <c r="AB197" s="15">
        <f t="shared" si="156"/>
        <v>20.509510869565215</v>
      </c>
      <c r="AC197" s="16">
        <f t="shared" si="142"/>
        <v>1146.4816576086955</v>
      </c>
      <c r="AD197" s="7"/>
      <c r="AE197" s="13">
        <v>282.60000000000002</v>
      </c>
      <c r="AF197" s="167">
        <f t="shared" si="130"/>
        <v>284.387</v>
      </c>
      <c r="AG197" s="14">
        <v>14.19</v>
      </c>
      <c r="AH197" s="15">
        <f t="shared" si="157"/>
        <v>19.915433403805498</v>
      </c>
      <c r="AI197" s="16">
        <f t="shared" si="143"/>
        <v>1113.2727272727273</v>
      </c>
      <c r="AK197" s="13">
        <v>285.39999999999998</v>
      </c>
      <c r="AL197" s="167">
        <f t="shared" si="132"/>
        <v>283.95699999999999</v>
      </c>
      <c r="AM197" s="14">
        <v>14.62</v>
      </c>
      <c r="AN197" s="15">
        <f t="shared" si="158"/>
        <v>19.521203830369355</v>
      </c>
      <c r="AO197" s="16">
        <f t="shared" si="144"/>
        <v>1091.2352941176468</v>
      </c>
      <c r="AP197" s="7"/>
      <c r="AQ197" s="13">
        <v>286.60000000000002</v>
      </c>
      <c r="AR197" s="167">
        <f t="shared" si="134"/>
        <v>283.577</v>
      </c>
      <c r="AS197" s="14">
        <v>15</v>
      </c>
      <c r="AT197" s="15">
        <f t="shared" si="159"/>
        <v>19.106666666666669</v>
      </c>
      <c r="AU197" s="16">
        <f t="shared" si="145"/>
        <v>1068.0626666666667</v>
      </c>
      <c r="AV197" s="87"/>
      <c r="AW197" s="13">
        <v>282.8</v>
      </c>
      <c r="AX197" s="167">
        <f t="shared" si="136"/>
        <v>283.05700000000002</v>
      </c>
      <c r="AY197" s="14">
        <v>15.52</v>
      </c>
      <c r="AZ197" s="15">
        <f t="shared" si="160"/>
        <v>18.221649484536083</v>
      </c>
      <c r="BA197" s="16">
        <f t="shared" si="146"/>
        <v>1018.590206185567</v>
      </c>
    </row>
    <row r="198" spans="1:53" x14ac:dyDescent="0.25">
      <c r="A198" s="13">
        <v>306.3</v>
      </c>
      <c r="B198" s="145">
        <f t="shared" si="120"/>
        <v>285.54700000000003</v>
      </c>
      <c r="C198" s="14">
        <v>13.03</v>
      </c>
      <c r="D198" s="15">
        <f t="shared" si="152"/>
        <v>23.507290867229472</v>
      </c>
      <c r="E198" s="16">
        <f t="shared" si="138"/>
        <v>1314.0575594781274</v>
      </c>
      <c r="F198" s="97"/>
      <c r="G198" s="13">
        <v>288.3</v>
      </c>
      <c r="H198" s="167">
        <f t="shared" si="122"/>
        <v>284.887</v>
      </c>
      <c r="I198" s="14">
        <v>13.69</v>
      </c>
      <c r="J198" s="15">
        <f t="shared" si="153"/>
        <v>21.059167275383494</v>
      </c>
      <c r="K198" s="16">
        <f t="shared" si="139"/>
        <v>1177.2074506939373</v>
      </c>
      <c r="L198" s="7"/>
      <c r="M198" s="13">
        <v>290.60000000000002</v>
      </c>
      <c r="N198" s="167">
        <f t="shared" si="124"/>
        <v>285.09699999999998</v>
      </c>
      <c r="O198" s="14">
        <v>13.48</v>
      </c>
      <c r="P198" s="15">
        <f t="shared" si="154"/>
        <v>21.557863501483681</v>
      </c>
      <c r="Q198" s="16">
        <f t="shared" si="140"/>
        <v>1205.0845697329378</v>
      </c>
      <c r="R198" s="7"/>
      <c r="S198" s="13">
        <v>299.10000000000002</v>
      </c>
      <c r="T198" s="167">
        <f t="shared" si="126"/>
        <v>284.447</v>
      </c>
      <c r="U198" s="14">
        <v>14.13</v>
      </c>
      <c r="V198" s="15">
        <f t="shared" si="155"/>
        <v>21.167728237791934</v>
      </c>
      <c r="W198" s="16">
        <f t="shared" si="141"/>
        <v>1183.2760084925692</v>
      </c>
      <c r="X198" s="87"/>
      <c r="Y198" s="13">
        <v>307.3</v>
      </c>
      <c r="Z198" s="167">
        <f t="shared" si="128"/>
        <v>283.66699999999997</v>
      </c>
      <c r="AA198" s="14">
        <v>14.91</v>
      </c>
      <c r="AB198" s="15">
        <f t="shared" si="156"/>
        <v>20.610328638497652</v>
      </c>
      <c r="AC198" s="16">
        <f t="shared" si="142"/>
        <v>1152.1173708920187</v>
      </c>
      <c r="AD198" s="7"/>
      <c r="AE198" s="13">
        <v>289.10000000000002</v>
      </c>
      <c r="AF198" s="167">
        <f t="shared" si="130"/>
        <v>283.947</v>
      </c>
      <c r="AG198" s="14">
        <v>14.63</v>
      </c>
      <c r="AH198" s="15">
        <f t="shared" si="157"/>
        <v>19.760765550239235</v>
      </c>
      <c r="AI198" s="16">
        <f t="shared" si="143"/>
        <v>1104.6267942583731</v>
      </c>
      <c r="AK198" s="13">
        <v>291.7</v>
      </c>
      <c r="AL198" s="167">
        <f t="shared" si="132"/>
        <v>283.67700000000002</v>
      </c>
      <c r="AM198" s="14">
        <v>14.9</v>
      </c>
      <c r="AN198" s="15">
        <f t="shared" si="158"/>
        <v>19.577181208053691</v>
      </c>
      <c r="AO198" s="16">
        <f t="shared" si="144"/>
        <v>1094.3644295302013</v>
      </c>
      <c r="AP198" s="7"/>
      <c r="AQ198" s="13">
        <v>297.2</v>
      </c>
      <c r="AR198" s="167">
        <f t="shared" si="134"/>
        <v>283.077</v>
      </c>
      <c r="AS198" s="14">
        <v>15.5</v>
      </c>
      <c r="AT198" s="15">
        <f t="shared" si="159"/>
        <v>19.174193548387095</v>
      </c>
      <c r="AU198" s="16">
        <f t="shared" si="145"/>
        <v>1071.8374193548386</v>
      </c>
      <c r="AV198" s="87"/>
      <c r="AW198" s="13">
        <v>287.5</v>
      </c>
      <c r="AX198" s="167">
        <f t="shared" si="136"/>
        <v>282.91699999999997</v>
      </c>
      <c r="AY198" s="14">
        <v>15.66</v>
      </c>
      <c r="AZ198" s="15">
        <f t="shared" si="160"/>
        <v>18.358876117496806</v>
      </c>
      <c r="BA198" s="16">
        <f t="shared" si="146"/>
        <v>1026.2611749680714</v>
      </c>
    </row>
    <row r="199" spans="1:53" x14ac:dyDescent="0.25">
      <c r="A199" s="13">
        <v>302.2</v>
      </c>
      <c r="B199" s="145">
        <f t="shared" si="120"/>
        <v>285.37700000000001</v>
      </c>
      <c r="C199" s="14">
        <v>13.2</v>
      </c>
      <c r="D199" s="15">
        <f t="shared" si="152"/>
        <v>22.893939393939394</v>
      </c>
      <c r="E199" s="16">
        <f t="shared" si="138"/>
        <v>1279.7712121212121</v>
      </c>
      <c r="F199" s="97"/>
      <c r="G199" s="13">
        <v>307.5</v>
      </c>
      <c r="H199" s="167">
        <f t="shared" si="122"/>
        <v>284.56700000000001</v>
      </c>
      <c r="I199" s="14">
        <v>14.01</v>
      </c>
      <c r="J199" s="15">
        <f t="shared" si="153"/>
        <v>21.948608137044967</v>
      </c>
      <c r="K199" s="16">
        <f t="shared" si="139"/>
        <v>1226.9271948608136</v>
      </c>
      <c r="L199" s="7"/>
      <c r="M199" s="13">
        <v>288.2</v>
      </c>
      <c r="N199" s="167">
        <f t="shared" si="124"/>
        <v>284.64699999999999</v>
      </c>
      <c r="O199" s="14">
        <v>13.93</v>
      </c>
      <c r="P199" s="15">
        <f t="shared" si="154"/>
        <v>20.689160086145009</v>
      </c>
      <c r="Q199" s="16">
        <f t="shared" si="140"/>
        <v>1156.5240488155059</v>
      </c>
      <c r="R199" s="7"/>
      <c r="S199" s="13">
        <v>304.5</v>
      </c>
      <c r="T199" s="167">
        <f t="shared" si="126"/>
        <v>284.18700000000001</v>
      </c>
      <c r="U199" s="14">
        <v>14.39</v>
      </c>
      <c r="V199" s="15">
        <f t="shared" si="155"/>
        <v>21.160528144544823</v>
      </c>
      <c r="W199" s="16">
        <f t="shared" si="141"/>
        <v>1182.8735232800557</v>
      </c>
      <c r="X199" s="87"/>
      <c r="Y199" s="13">
        <v>307.2</v>
      </c>
      <c r="Z199" s="167">
        <f t="shared" si="128"/>
        <v>283.62700000000001</v>
      </c>
      <c r="AA199" s="14">
        <v>14.95</v>
      </c>
      <c r="AB199" s="15">
        <f t="shared" si="156"/>
        <v>20.548494983277592</v>
      </c>
      <c r="AC199" s="16">
        <f t="shared" si="142"/>
        <v>1148.6608695652174</v>
      </c>
      <c r="AD199" s="7"/>
      <c r="AE199" s="13">
        <v>306.10000000000002</v>
      </c>
      <c r="AF199" s="167">
        <f t="shared" si="130"/>
        <v>283.42700000000002</v>
      </c>
      <c r="AG199" s="14">
        <v>15.15</v>
      </c>
      <c r="AH199" s="15">
        <f t="shared" si="157"/>
        <v>20.204620462046204</v>
      </c>
      <c r="AI199" s="16">
        <f t="shared" si="143"/>
        <v>1129.4382838283827</v>
      </c>
      <c r="AK199" s="13">
        <v>300.3</v>
      </c>
      <c r="AL199" s="167">
        <f t="shared" si="132"/>
        <v>283.137</v>
      </c>
      <c r="AM199" s="14">
        <v>15.44</v>
      </c>
      <c r="AN199" s="15">
        <f t="shared" si="158"/>
        <v>19.449481865284977</v>
      </c>
      <c r="AO199" s="16">
        <f t="shared" si="144"/>
        <v>1087.2260362694301</v>
      </c>
      <c r="AP199" s="7"/>
      <c r="AQ199" s="13">
        <v>307.60000000000002</v>
      </c>
      <c r="AR199" s="167">
        <f t="shared" si="134"/>
        <v>282.36700000000002</v>
      </c>
      <c r="AS199" s="14">
        <v>16.21</v>
      </c>
      <c r="AT199" s="15">
        <f t="shared" si="159"/>
        <v>18.975940777297964</v>
      </c>
      <c r="AU199" s="16">
        <f t="shared" si="145"/>
        <v>1060.7550894509561</v>
      </c>
      <c r="AV199" s="87"/>
      <c r="AW199" s="13">
        <v>298.10000000000002</v>
      </c>
      <c r="AX199" s="167">
        <f t="shared" si="136"/>
        <v>282.30700000000002</v>
      </c>
      <c r="AY199" s="14">
        <v>16.27</v>
      </c>
      <c r="AZ199" s="15">
        <f t="shared" si="160"/>
        <v>18.322065150583899</v>
      </c>
      <c r="BA199" s="16">
        <f t="shared" si="146"/>
        <v>1024.20344191764</v>
      </c>
    </row>
    <row r="200" spans="1:53" x14ac:dyDescent="0.25">
      <c r="A200" s="13">
        <v>325.7</v>
      </c>
      <c r="B200" s="145">
        <f t="shared" si="120"/>
        <v>284.89699999999999</v>
      </c>
      <c r="C200" s="14">
        <v>13.68</v>
      </c>
      <c r="D200" s="15">
        <f t="shared" si="152"/>
        <v>23.808479532163741</v>
      </c>
      <c r="E200" s="16">
        <f t="shared" si="138"/>
        <v>1330.8940058479532</v>
      </c>
      <c r="F200" s="97"/>
      <c r="G200" s="13">
        <v>304.5</v>
      </c>
      <c r="H200" s="167">
        <f t="shared" si="122"/>
        <v>284.46699999999998</v>
      </c>
      <c r="I200" s="14">
        <v>14.11</v>
      </c>
      <c r="J200" s="15">
        <f t="shared" si="153"/>
        <v>21.580439404677534</v>
      </c>
      <c r="K200" s="16">
        <f t="shared" si="139"/>
        <v>1206.3465627214741</v>
      </c>
      <c r="L200" s="7"/>
      <c r="M200" s="13">
        <v>306.7</v>
      </c>
      <c r="N200" s="167">
        <f t="shared" si="124"/>
        <v>284.31700000000001</v>
      </c>
      <c r="O200" s="14">
        <v>14.26</v>
      </c>
      <c r="P200" s="15">
        <f t="shared" si="154"/>
        <v>21.507713884992988</v>
      </c>
      <c r="Q200" s="16">
        <f t="shared" si="140"/>
        <v>1202.2812061711079</v>
      </c>
      <c r="R200" s="7"/>
      <c r="S200" s="13">
        <v>305.60000000000002</v>
      </c>
      <c r="T200" s="167">
        <f t="shared" si="126"/>
        <v>284.04700000000003</v>
      </c>
      <c r="U200" s="14">
        <v>14.53</v>
      </c>
      <c r="V200" s="15">
        <f t="shared" si="155"/>
        <v>21.032346868547833</v>
      </c>
      <c r="W200" s="16">
        <f t="shared" si="141"/>
        <v>1175.7081899518239</v>
      </c>
      <c r="X200" s="87"/>
      <c r="Y200" s="13">
        <v>317.60000000000002</v>
      </c>
      <c r="Z200" s="167">
        <f t="shared" si="128"/>
        <v>283.20699999999999</v>
      </c>
      <c r="AA200" s="14">
        <v>15.37</v>
      </c>
      <c r="AB200" s="15">
        <f t="shared" si="156"/>
        <v>20.663630448926483</v>
      </c>
      <c r="AC200" s="16">
        <f t="shared" si="142"/>
        <v>1155.0969420949905</v>
      </c>
      <c r="AD200" s="7"/>
      <c r="AE200" s="13">
        <v>308</v>
      </c>
      <c r="AF200" s="167">
        <f t="shared" si="130"/>
        <v>283.33699999999999</v>
      </c>
      <c r="AG200" s="14">
        <v>15.24</v>
      </c>
      <c r="AH200" s="15">
        <f t="shared" si="157"/>
        <v>20.209973753280838</v>
      </c>
      <c r="AI200" s="16">
        <f t="shared" si="143"/>
        <v>1129.7375328083988</v>
      </c>
      <c r="AK200" s="13">
        <v>307.5</v>
      </c>
      <c r="AL200" s="167">
        <f t="shared" si="132"/>
        <v>282.96699999999998</v>
      </c>
      <c r="AM200" s="14">
        <v>15.61</v>
      </c>
      <c r="AN200" s="15">
        <f t="shared" si="158"/>
        <v>19.698910954516336</v>
      </c>
      <c r="AO200" s="16">
        <f t="shared" si="144"/>
        <v>1101.169122357463</v>
      </c>
      <c r="AP200" s="7"/>
      <c r="AQ200" s="13">
        <v>314.7</v>
      </c>
      <c r="AR200" s="167">
        <f t="shared" si="134"/>
        <v>282.017</v>
      </c>
      <c r="AS200" s="14">
        <v>16.559999999999999</v>
      </c>
      <c r="AT200" s="15">
        <f t="shared" si="159"/>
        <v>19.003623188405797</v>
      </c>
      <c r="AU200" s="16">
        <f t="shared" si="145"/>
        <v>1062.302536231884</v>
      </c>
      <c r="AV200" s="87"/>
      <c r="AW200" s="13">
        <v>301.2</v>
      </c>
      <c r="AX200" s="167">
        <f t="shared" si="136"/>
        <v>281.98700000000002</v>
      </c>
      <c r="AY200" s="14">
        <v>16.59</v>
      </c>
      <c r="AZ200" s="15">
        <f t="shared" si="160"/>
        <v>18.155515370705242</v>
      </c>
      <c r="BA200" s="16">
        <f t="shared" si="146"/>
        <v>1014.893309222423</v>
      </c>
    </row>
    <row r="201" spans="1:53" x14ac:dyDescent="0.25">
      <c r="A201" s="13">
        <v>330.5</v>
      </c>
      <c r="B201" s="145">
        <f t="shared" si="120"/>
        <v>284.58699999999999</v>
      </c>
      <c r="C201" s="14">
        <v>13.99</v>
      </c>
      <c r="D201" s="15">
        <f t="shared" si="152"/>
        <v>23.624017155110792</v>
      </c>
      <c r="E201" s="16">
        <f t="shared" si="138"/>
        <v>1320.5825589706933</v>
      </c>
      <c r="F201" s="97"/>
      <c r="G201" s="13">
        <v>328.9</v>
      </c>
      <c r="H201" s="167">
        <f t="shared" si="122"/>
        <v>283.45699999999999</v>
      </c>
      <c r="I201" s="14">
        <v>15.12</v>
      </c>
      <c r="J201" s="15">
        <f t="shared" si="153"/>
        <v>21.752645502645503</v>
      </c>
      <c r="K201" s="16">
        <f t="shared" si="139"/>
        <v>1215.9728835978835</v>
      </c>
      <c r="L201" s="7"/>
      <c r="M201" s="13">
        <v>304.5</v>
      </c>
      <c r="N201" s="167">
        <f t="shared" si="124"/>
        <v>284.197</v>
      </c>
      <c r="O201" s="14">
        <v>14.38</v>
      </c>
      <c r="P201" s="15">
        <f t="shared" si="154"/>
        <v>21.175243393602223</v>
      </c>
      <c r="Q201" s="16">
        <f t="shared" si="140"/>
        <v>1183.6961057023643</v>
      </c>
      <c r="R201" s="7"/>
      <c r="S201" s="13">
        <v>310.60000000000002</v>
      </c>
      <c r="T201" s="167">
        <f t="shared" si="126"/>
        <v>283.86700000000002</v>
      </c>
      <c r="U201" s="14">
        <v>14.71</v>
      </c>
      <c r="V201" s="15">
        <f t="shared" si="155"/>
        <v>21.114887831407206</v>
      </c>
      <c r="W201" s="16">
        <f t="shared" si="141"/>
        <v>1180.3222297756627</v>
      </c>
      <c r="X201" s="87"/>
      <c r="Y201" s="13">
        <v>323.5</v>
      </c>
      <c r="Z201" s="167">
        <f t="shared" si="128"/>
        <v>282.77699999999999</v>
      </c>
      <c r="AA201" s="14">
        <v>15.8</v>
      </c>
      <c r="AB201" s="15">
        <f t="shared" si="156"/>
        <v>20.474683544303797</v>
      </c>
      <c r="AC201" s="16">
        <f t="shared" si="142"/>
        <v>1144.5348101265822</v>
      </c>
      <c r="AD201" s="7"/>
      <c r="AE201" s="13">
        <v>307.60000000000002</v>
      </c>
      <c r="AF201" s="167">
        <f t="shared" si="130"/>
        <v>283.31700000000001</v>
      </c>
      <c r="AG201" s="14">
        <v>15.26</v>
      </c>
      <c r="AH201" s="15">
        <f t="shared" si="157"/>
        <v>20.157273918741812</v>
      </c>
      <c r="AI201" s="16">
        <f t="shared" si="143"/>
        <v>1126.7916120576672</v>
      </c>
      <c r="AK201" s="13">
        <v>325.10000000000002</v>
      </c>
      <c r="AL201" s="167">
        <f t="shared" si="132"/>
        <v>282.04700000000003</v>
      </c>
      <c r="AM201" s="14">
        <v>16.53</v>
      </c>
      <c r="AN201" s="15">
        <f t="shared" si="158"/>
        <v>19.667271627344224</v>
      </c>
      <c r="AO201" s="16">
        <f t="shared" si="144"/>
        <v>1099.4004839685422</v>
      </c>
      <c r="AP201" s="7"/>
      <c r="AQ201" s="13">
        <v>327.3</v>
      </c>
      <c r="AR201" s="167">
        <f t="shared" si="134"/>
        <v>281.54700000000003</v>
      </c>
      <c r="AS201" s="14">
        <v>17.03</v>
      </c>
      <c r="AT201" s="15">
        <f t="shared" si="159"/>
        <v>19.2190252495596</v>
      </c>
      <c r="AU201" s="16">
        <f t="shared" si="145"/>
        <v>1074.3435114503816</v>
      </c>
      <c r="AV201" s="87"/>
      <c r="AW201" s="13">
        <v>307</v>
      </c>
      <c r="AX201" s="167">
        <f t="shared" si="136"/>
        <v>281.83699999999999</v>
      </c>
      <c r="AY201" s="14">
        <v>16.739999999999998</v>
      </c>
      <c r="AZ201" s="15">
        <f t="shared" si="160"/>
        <v>18.33930704898447</v>
      </c>
      <c r="BA201" s="16">
        <f t="shared" si="146"/>
        <v>1025.1672640382319</v>
      </c>
    </row>
    <row r="202" spans="1:53" x14ac:dyDescent="0.25">
      <c r="A202" s="13">
        <v>328.7</v>
      </c>
      <c r="B202" s="145">
        <f t="shared" si="120"/>
        <v>284.41699999999997</v>
      </c>
      <c r="C202" s="14">
        <v>14.16</v>
      </c>
      <c r="D202" s="15">
        <f t="shared" si="152"/>
        <v>23.21327683615819</v>
      </c>
      <c r="E202" s="16">
        <f t="shared" si="138"/>
        <v>1297.6221751412429</v>
      </c>
      <c r="F202" s="97"/>
      <c r="G202" s="13">
        <v>329</v>
      </c>
      <c r="H202" s="167">
        <f t="shared" si="122"/>
        <v>283.23700000000002</v>
      </c>
      <c r="I202" s="14">
        <v>15.34</v>
      </c>
      <c r="J202" s="15">
        <f t="shared" si="153"/>
        <v>21.447196870925683</v>
      </c>
      <c r="K202" s="16">
        <f t="shared" si="139"/>
        <v>1198.8983050847457</v>
      </c>
      <c r="L202" s="7"/>
      <c r="M202" s="13">
        <v>315.10000000000002</v>
      </c>
      <c r="N202" s="167">
        <f t="shared" si="124"/>
        <v>284.12700000000001</v>
      </c>
      <c r="O202" s="14">
        <v>14.45</v>
      </c>
      <c r="P202" s="15">
        <f t="shared" si="154"/>
        <v>21.806228373702425</v>
      </c>
      <c r="Q202" s="16">
        <f t="shared" si="140"/>
        <v>1218.9681660899655</v>
      </c>
      <c r="R202" s="7"/>
      <c r="S202" s="13">
        <v>311.7</v>
      </c>
      <c r="T202" s="167">
        <f t="shared" si="126"/>
        <v>283.46699999999998</v>
      </c>
      <c r="U202" s="14">
        <v>15.11</v>
      </c>
      <c r="V202" s="15">
        <f t="shared" si="155"/>
        <v>20.628722700198544</v>
      </c>
      <c r="W202" s="16">
        <f t="shared" si="141"/>
        <v>1153.1455989410986</v>
      </c>
      <c r="X202" s="87"/>
      <c r="Y202" s="13">
        <v>330.5</v>
      </c>
      <c r="Z202" s="167">
        <f t="shared" si="128"/>
        <v>282.637</v>
      </c>
      <c r="AA202" s="14">
        <v>15.94</v>
      </c>
      <c r="AB202" s="15">
        <f t="shared" si="156"/>
        <v>20.734002509410288</v>
      </c>
      <c r="AC202" s="16">
        <f t="shared" si="142"/>
        <v>1159.0307402760352</v>
      </c>
      <c r="AD202" s="7"/>
      <c r="AE202" s="13">
        <v>320</v>
      </c>
      <c r="AF202" s="167">
        <f t="shared" si="130"/>
        <v>282.78699999999998</v>
      </c>
      <c r="AG202" s="14">
        <v>15.79</v>
      </c>
      <c r="AH202" s="15">
        <f t="shared" si="157"/>
        <v>20.26599113362888</v>
      </c>
      <c r="AI202" s="16">
        <f t="shared" si="143"/>
        <v>1132.8689043698544</v>
      </c>
      <c r="AK202" s="13">
        <v>333</v>
      </c>
      <c r="AL202" s="167">
        <f t="shared" si="132"/>
        <v>281.66699999999997</v>
      </c>
      <c r="AM202" s="14">
        <v>16.91</v>
      </c>
      <c r="AN202" s="15">
        <f t="shared" si="158"/>
        <v>19.692489651094029</v>
      </c>
      <c r="AO202" s="16">
        <f t="shared" si="144"/>
        <v>1100.8101714961563</v>
      </c>
      <c r="AP202" s="7"/>
      <c r="AQ202" s="13">
        <v>331.4</v>
      </c>
      <c r="AR202" s="167">
        <f t="shared" si="134"/>
        <v>281.33699999999999</v>
      </c>
      <c r="AS202" s="14">
        <v>17.239999999999998</v>
      </c>
      <c r="AT202" s="15">
        <f t="shared" si="159"/>
        <v>19.222737819025522</v>
      </c>
      <c r="AU202" s="16">
        <f t="shared" si="145"/>
        <v>1074.5510440835267</v>
      </c>
      <c r="AV202" s="87"/>
      <c r="AW202" s="13">
        <v>312.8</v>
      </c>
      <c r="AX202" s="167">
        <f t="shared" si="136"/>
        <v>281.767</v>
      </c>
      <c r="AY202" s="14">
        <v>16.809999999999999</v>
      </c>
      <c r="AZ202" s="15">
        <f t="shared" si="160"/>
        <v>18.607971445568115</v>
      </c>
      <c r="BA202" s="16">
        <f t="shared" si="146"/>
        <v>1040.1856038072576</v>
      </c>
    </row>
    <row r="203" spans="1:53" x14ac:dyDescent="0.25">
      <c r="A203" s="13">
        <v>334.4</v>
      </c>
      <c r="B203" s="145">
        <f t="shared" si="120"/>
        <v>284.31700000000001</v>
      </c>
      <c r="C203" s="14">
        <v>14.26</v>
      </c>
      <c r="D203" s="15">
        <f t="shared" si="152"/>
        <v>23.450210378681625</v>
      </c>
      <c r="E203" s="16">
        <f t="shared" si="138"/>
        <v>1310.8667601683028</v>
      </c>
      <c r="F203" s="97"/>
      <c r="G203" s="13">
        <v>336.3</v>
      </c>
      <c r="H203" s="167">
        <f t="shared" si="122"/>
        <v>283.137</v>
      </c>
      <c r="I203" s="14">
        <v>15.44</v>
      </c>
      <c r="J203" s="15">
        <f t="shared" si="153"/>
        <v>21.781088082901555</v>
      </c>
      <c r="K203" s="16">
        <f t="shared" si="139"/>
        <v>1217.5628238341969</v>
      </c>
      <c r="L203" s="7"/>
      <c r="M203" s="13">
        <v>334.2</v>
      </c>
      <c r="N203" s="167">
        <f t="shared" si="124"/>
        <v>283.05700000000002</v>
      </c>
      <c r="O203" s="14">
        <v>15.52</v>
      </c>
      <c r="P203" s="15">
        <f t="shared" si="154"/>
        <v>21.533505154639176</v>
      </c>
      <c r="Q203" s="16">
        <f t="shared" si="140"/>
        <v>1203.7229381443299</v>
      </c>
      <c r="R203" s="7"/>
      <c r="S203" s="13">
        <v>322.5</v>
      </c>
      <c r="T203" s="167">
        <f t="shared" si="126"/>
        <v>282.98700000000002</v>
      </c>
      <c r="U203" s="14">
        <v>15.59</v>
      </c>
      <c r="V203" s="15">
        <f t="shared" si="155"/>
        <v>20.686337395766518</v>
      </c>
      <c r="W203" s="16">
        <f t="shared" si="141"/>
        <v>1156.3662604233484</v>
      </c>
      <c r="X203" s="87"/>
      <c r="Y203" s="13">
        <v>331.4</v>
      </c>
      <c r="Z203" s="167">
        <f t="shared" si="128"/>
        <v>282.53699999999998</v>
      </c>
      <c r="AA203" s="14">
        <v>16.04</v>
      </c>
      <c r="AB203" s="15">
        <f t="shared" si="156"/>
        <v>20.660847880299251</v>
      </c>
      <c r="AC203" s="16">
        <f t="shared" si="142"/>
        <v>1154.9413965087281</v>
      </c>
      <c r="AD203" s="7"/>
      <c r="AE203" s="13">
        <v>332.6</v>
      </c>
      <c r="AF203" s="167">
        <f t="shared" si="130"/>
        <v>282.23700000000002</v>
      </c>
      <c r="AG203" s="14">
        <v>16.34</v>
      </c>
      <c r="AH203" s="15">
        <f t="shared" si="157"/>
        <v>20.354957160342718</v>
      </c>
      <c r="AI203" s="16">
        <f t="shared" si="143"/>
        <v>1137.8421052631579</v>
      </c>
      <c r="AK203" s="13">
        <v>331.7</v>
      </c>
      <c r="AL203" s="167">
        <f t="shared" si="132"/>
        <v>281.68700000000001</v>
      </c>
      <c r="AM203" s="14">
        <v>16.89</v>
      </c>
      <c r="AN203" s="15">
        <f t="shared" si="158"/>
        <v>19.638839550029601</v>
      </c>
      <c r="AO203" s="16">
        <f t="shared" si="144"/>
        <v>1097.8111308466546</v>
      </c>
      <c r="AP203" s="7"/>
      <c r="AQ203" s="13">
        <v>331.3</v>
      </c>
      <c r="AR203" s="167">
        <f t="shared" si="134"/>
        <v>281.11700000000002</v>
      </c>
      <c r="AS203" s="14">
        <v>17.46</v>
      </c>
      <c r="AT203" s="15">
        <f t="shared" si="159"/>
        <v>18.974799541809851</v>
      </c>
      <c r="AU203" s="16">
        <f t="shared" si="145"/>
        <v>1060.6912943871707</v>
      </c>
      <c r="AV203" s="87"/>
      <c r="AW203" s="13">
        <v>316.5</v>
      </c>
      <c r="AX203" s="167">
        <f t="shared" si="136"/>
        <v>281.12700000000001</v>
      </c>
      <c r="AY203" s="14">
        <v>17.45</v>
      </c>
      <c r="AZ203" s="15">
        <f t="shared" si="160"/>
        <v>18.137535816618911</v>
      </c>
      <c r="BA203" s="16">
        <f t="shared" si="146"/>
        <v>1013.8882521489971</v>
      </c>
    </row>
    <row r="204" spans="1:53" x14ac:dyDescent="0.25">
      <c r="A204" s="13">
        <v>359.3</v>
      </c>
      <c r="B204" s="145">
        <f t="shared" si="120"/>
        <v>283.327</v>
      </c>
      <c r="C204" s="14">
        <v>15.25</v>
      </c>
      <c r="D204" s="15">
        <f t="shared" si="152"/>
        <v>23.56065573770492</v>
      </c>
      <c r="E204" s="16">
        <f t="shared" si="138"/>
        <v>1317.040655737705</v>
      </c>
      <c r="F204" s="97"/>
      <c r="G204" s="13">
        <v>333</v>
      </c>
      <c r="H204" s="167">
        <f t="shared" si="122"/>
        <v>282.84699999999998</v>
      </c>
      <c r="I204" s="14">
        <v>15.73</v>
      </c>
      <c r="J204" s="15">
        <f t="shared" si="153"/>
        <v>21.169739351557531</v>
      </c>
      <c r="K204" s="16">
        <f t="shared" si="139"/>
        <v>1183.388429752066</v>
      </c>
      <c r="L204" s="7"/>
      <c r="M204" s="13">
        <v>332.3</v>
      </c>
      <c r="N204" s="167">
        <f t="shared" si="124"/>
        <v>282.99700000000001</v>
      </c>
      <c r="O204" s="14">
        <v>15.58</v>
      </c>
      <c r="P204" s="15">
        <f t="shared" si="154"/>
        <v>21.32862644415918</v>
      </c>
      <c r="Q204" s="16">
        <f t="shared" si="140"/>
        <v>1192.2702182284982</v>
      </c>
      <c r="R204" s="7"/>
      <c r="S204" s="13">
        <v>340.3</v>
      </c>
      <c r="T204" s="167">
        <f t="shared" si="126"/>
        <v>282.36700000000002</v>
      </c>
      <c r="U204" s="14">
        <v>16.21</v>
      </c>
      <c r="V204" s="15">
        <f t="shared" si="155"/>
        <v>20.993214065391733</v>
      </c>
      <c r="W204" s="16">
        <f t="shared" si="141"/>
        <v>1173.5206662553978</v>
      </c>
      <c r="X204" s="87"/>
      <c r="Y204" s="13">
        <v>338.2</v>
      </c>
      <c r="Z204" s="167">
        <f t="shared" si="128"/>
        <v>282.14699999999999</v>
      </c>
      <c r="AA204" s="14">
        <v>16.43</v>
      </c>
      <c r="AB204" s="15">
        <f t="shared" si="156"/>
        <v>20.584297017650638</v>
      </c>
      <c r="AC204" s="16">
        <f t="shared" si="142"/>
        <v>1150.6622032866705</v>
      </c>
      <c r="AD204" s="7"/>
      <c r="AE204" s="13">
        <v>333.2</v>
      </c>
      <c r="AF204" s="167">
        <f t="shared" si="130"/>
        <v>281.827</v>
      </c>
      <c r="AG204" s="14">
        <v>16.75</v>
      </c>
      <c r="AH204" s="15">
        <f t="shared" si="157"/>
        <v>19.892537313432836</v>
      </c>
      <c r="AI204" s="16">
        <f t="shared" si="143"/>
        <v>1111.9928358208956</v>
      </c>
      <c r="AK204" s="13">
        <v>340.2</v>
      </c>
      <c r="AL204" s="167">
        <f t="shared" si="132"/>
        <v>281.49700000000001</v>
      </c>
      <c r="AM204" s="14">
        <v>17.079999999999998</v>
      </c>
      <c r="AN204" s="15">
        <f t="shared" si="158"/>
        <v>19.918032786885249</v>
      </c>
      <c r="AO204" s="16">
        <f t="shared" si="144"/>
        <v>1113.4180327868853</v>
      </c>
      <c r="AP204" s="7"/>
      <c r="AQ204" s="13">
        <v>336.2</v>
      </c>
      <c r="AR204" s="167">
        <f t="shared" si="134"/>
        <v>280.79700000000003</v>
      </c>
      <c r="AS204" s="14">
        <v>17.78</v>
      </c>
      <c r="AT204" s="15">
        <f t="shared" si="159"/>
        <v>18.908886389201349</v>
      </c>
      <c r="AU204" s="16">
        <f t="shared" si="145"/>
        <v>1057.0067491563555</v>
      </c>
      <c r="AV204" s="87"/>
      <c r="AW204" s="13">
        <v>331.7</v>
      </c>
      <c r="AX204" s="167">
        <f t="shared" si="136"/>
        <v>280.66699999999997</v>
      </c>
      <c r="AY204" s="14">
        <v>17.91</v>
      </c>
      <c r="AZ204" s="15">
        <f t="shared" si="160"/>
        <v>18.520379676158569</v>
      </c>
      <c r="BA204" s="16">
        <f t="shared" si="146"/>
        <v>1035.289223897264</v>
      </c>
    </row>
    <row r="205" spans="1:53" x14ac:dyDescent="0.25">
      <c r="A205" s="13">
        <v>363.3</v>
      </c>
      <c r="B205" s="145">
        <f t="shared" si="120"/>
        <v>283.23700000000002</v>
      </c>
      <c r="C205" s="14">
        <v>15.34</v>
      </c>
      <c r="D205" s="15">
        <f t="shared" si="152"/>
        <v>23.683181225554108</v>
      </c>
      <c r="E205" s="16">
        <f t="shared" si="138"/>
        <v>1323.8898305084747</v>
      </c>
      <c r="F205" s="97"/>
      <c r="G205" s="13">
        <v>353.5</v>
      </c>
      <c r="H205" s="167">
        <f t="shared" si="122"/>
        <v>282.41699999999997</v>
      </c>
      <c r="I205" s="14">
        <v>16.16</v>
      </c>
      <c r="J205" s="15">
        <f t="shared" si="153"/>
        <v>21.875</v>
      </c>
      <c r="K205" s="16">
        <f t="shared" si="139"/>
        <v>1222.8125</v>
      </c>
      <c r="L205" s="7"/>
      <c r="M205" s="13">
        <v>339.4</v>
      </c>
      <c r="N205" s="167">
        <f t="shared" si="124"/>
        <v>282.48700000000002</v>
      </c>
      <c r="O205" s="14">
        <v>16.09</v>
      </c>
      <c r="P205" s="15">
        <f t="shared" si="154"/>
        <v>21.093847110006212</v>
      </c>
      <c r="Q205" s="16">
        <f t="shared" si="140"/>
        <v>1179.1460534493472</v>
      </c>
      <c r="R205" s="7"/>
      <c r="S205" s="13">
        <v>342.8</v>
      </c>
      <c r="T205" s="167">
        <f t="shared" si="126"/>
        <v>281.92700000000002</v>
      </c>
      <c r="U205" s="14">
        <v>16.649999999999999</v>
      </c>
      <c r="V205" s="15">
        <f t="shared" si="155"/>
        <v>20.588588588588593</v>
      </c>
      <c r="W205" s="16">
        <f t="shared" si="141"/>
        <v>1150.9021021021024</v>
      </c>
      <c r="X205" s="87"/>
      <c r="Y205" s="13">
        <v>360.7</v>
      </c>
      <c r="Z205" s="167">
        <f t="shared" si="128"/>
        <v>281.267</v>
      </c>
      <c r="AA205" s="14">
        <v>17.309999999999999</v>
      </c>
      <c r="AB205" s="15">
        <f t="shared" si="156"/>
        <v>20.837666088965918</v>
      </c>
      <c r="AC205" s="16">
        <f t="shared" si="142"/>
        <v>1164.8255343731948</v>
      </c>
      <c r="AD205" s="7"/>
      <c r="AE205" s="13">
        <v>345.3</v>
      </c>
      <c r="AF205" s="167">
        <f t="shared" si="130"/>
        <v>281.29700000000003</v>
      </c>
      <c r="AG205" s="14">
        <v>17.28</v>
      </c>
      <c r="AH205" s="15">
        <f t="shared" si="157"/>
        <v>19.982638888888889</v>
      </c>
      <c r="AI205" s="16">
        <f t="shared" si="143"/>
        <v>1117.0295138888889</v>
      </c>
      <c r="AK205" s="13">
        <v>348.4</v>
      </c>
      <c r="AL205" s="167">
        <f t="shared" si="132"/>
        <v>280.97699999999998</v>
      </c>
      <c r="AM205" s="14">
        <v>17.600000000000001</v>
      </c>
      <c r="AN205" s="15">
        <f t="shared" si="158"/>
        <v>19.795454545454543</v>
      </c>
      <c r="AO205" s="16">
        <f t="shared" si="144"/>
        <v>1106.5659090909089</v>
      </c>
      <c r="AP205" s="7"/>
      <c r="AQ205" s="13">
        <v>349.5</v>
      </c>
      <c r="AR205" s="167">
        <f t="shared" si="134"/>
        <v>280.41699999999997</v>
      </c>
      <c r="AS205" s="14">
        <v>18.16</v>
      </c>
      <c r="AT205" s="15">
        <f t="shared" si="159"/>
        <v>19.245594713656388</v>
      </c>
      <c r="AU205" s="16">
        <f t="shared" si="145"/>
        <v>1075.8287444933922</v>
      </c>
      <c r="AV205" s="87"/>
      <c r="AW205" s="13">
        <v>342.7</v>
      </c>
      <c r="AX205" s="167">
        <f t="shared" si="136"/>
        <v>280.17700000000002</v>
      </c>
      <c r="AY205" s="14">
        <v>18.399999999999999</v>
      </c>
      <c r="AZ205" s="15">
        <f t="shared" si="160"/>
        <v>18.625</v>
      </c>
      <c r="BA205" s="16">
        <f t="shared" si="146"/>
        <v>1041.1375</v>
      </c>
    </row>
    <row r="206" spans="1:53" x14ac:dyDescent="0.25">
      <c r="A206" s="13">
        <v>352.8</v>
      </c>
      <c r="B206" s="145">
        <f t="shared" si="120"/>
        <v>282.91699999999997</v>
      </c>
      <c r="C206" s="14">
        <v>15.66</v>
      </c>
      <c r="D206" s="15">
        <f t="shared" si="152"/>
        <v>22.52873563218391</v>
      </c>
      <c r="E206" s="16">
        <f t="shared" si="138"/>
        <v>1259.3563218390805</v>
      </c>
      <c r="F206" s="97"/>
      <c r="G206" s="13">
        <v>353.3</v>
      </c>
      <c r="H206" s="167">
        <f t="shared" si="122"/>
        <v>282.24700000000001</v>
      </c>
      <c r="I206" s="14">
        <v>16.329999999999998</v>
      </c>
      <c r="J206" s="15">
        <f t="shared" si="153"/>
        <v>21.635027556644214</v>
      </c>
      <c r="K206" s="16">
        <f t="shared" si="139"/>
        <v>1209.3980404164115</v>
      </c>
      <c r="L206" s="7"/>
      <c r="M206" s="13">
        <v>351.9</v>
      </c>
      <c r="N206" s="167">
        <f t="shared" si="124"/>
        <v>282.12700000000001</v>
      </c>
      <c r="O206" s="14">
        <v>16.45</v>
      </c>
      <c r="P206" s="15">
        <f t="shared" si="154"/>
        <v>21.392097264437691</v>
      </c>
      <c r="Q206" s="16">
        <f t="shared" si="140"/>
        <v>1195.8182370820668</v>
      </c>
      <c r="R206" s="7"/>
      <c r="S206" s="13">
        <v>356.8</v>
      </c>
      <c r="T206" s="167">
        <f t="shared" si="126"/>
        <v>281.68700000000001</v>
      </c>
      <c r="U206" s="14">
        <v>16.89</v>
      </c>
      <c r="V206" s="15">
        <f t="shared" si="155"/>
        <v>21.12492599171107</v>
      </c>
      <c r="W206" s="16">
        <f t="shared" si="141"/>
        <v>1180.8833629366488</v>
      </c>
      <c r="X206" s="87"/>
      <c r="Y206" s="13">
        <v>356</v>
      </c>
      <c r="Z206" s="167">
        <f t="shared" si="128"/>
        <v>281.137</v>
      </c>
      <c r="AA206" s="14">
        <v>17.440000000000001</v>
      </c>
      <c r="AB206" s="15">
        <f t="shared" si="156"/>
        <v>20.412844036697248</v>
      </c>
      <c r="AC206" s="16">
        <f t="shared" si="142"/>
        <v>1141.0779816513761</v>
      </c>
      <c r="AD206" s="7"/>
      <c r="AE206" s="13">
        <v>354.7</v>
      </c>
      <c r="AF206" s="167">
        <f t="shared" si="130"/>
        <v>280.947</v>
      </c>
      <c r="AG206" s="14">
        <v>17.63</v>
      </c>
      <c r="AH206" s="15">
        <f t="shared" si="157"/>
        <v>20.119115144639817</v>
      </c>
      <c r="AI206" s="16">
        <f t="shared" si="143"/>
        <v>1124.6585365853657</v>
      </c>
      <c r="AK206" s="13">
        <v>351.7</v>
      </c>
      <c r="AL206" s="167">
        <f t="shared" si="132"/>
        <v>280.60699999999997</v>
      </c>
      <c r="AM206" s="14">
        <v>17.97</v>
      </c>
      <c r="AN206" s="15">
        <f t="shared" si="158"/>
        <v>19.571508069003897</v>
      </c>
      <c r="AO206" s="16">
        <f t="shared" si="144"/>
        <v>1094.0473010573178</v>
      </c>
      <c r="AP206" s="7"/>
      <c r="AQ206" s="13">
        <v>352.1</v>
      </c>
      <c r="AR206" s="167">
        <f t="shared" si="134"/>
        <v>280.18700000000001</v>
      </c>
      <c r="AS206" s="14">
        <v>18.39</v>
      </c>
      <c r="AT206" s="15">
        <f t="shared" si="159"/>
        <v>19.146275149537793</v>
      </c>
      <c r="AU206" s="16">
        <f t="shared" si="145"/>
        <v>1070.2767808591625</v>
      </c>
      <c r="AV206" s="87"/>
      <c r="AW206" s="13">
        <v>350.9</v>
      </c>
      <c r="AX206" s="167">
        <f t="shared" si="136"/>
        <v>279.70699999999999</v>
      </c>
      <c r="AY206" s="14">
        <v>18.87</v>
      </c>
      <c r="AZ206" s="15">
        <f t="shared" si="160"/>
        <v>18.595654478007418</v>
      </c>
      <c r="BA206" s="16">
        <f t="shared" si="146"/>
        <v>1039.4970853206146</v>
      </c>
    </row>
    <row r="207" spans="1:53" x14ac:dyDescent="0.25">
      <c r="A207" s="13">
        <v>378.1</v>
      </c>
      <c r="B207" s="145">
        <f t="shared" si="120"/>
        <v>282.53699999999998</v>
      </c>
      <c r="C207" s="14">
        <v>16.04</v>
      </c>
      <c r="D207" s="15">
        <f t="shared" si="152"/>
        <v>23.572319201995015</v>
      </c>
      <c r="E207" s="16">
        <f t="shared" si="138"/>
        <v>1317.6926433915212</v>
      </c>
      <c r="F207" s="97"/>
      <c r="G207" s="13">
        <v>360.3</v>
      </c>
      <c r="H207" s="167">
        <f t="shared" si="122"/>
        <v>282.017</v>
      </c>
      <c r="I207" s="14">
        <v>16.559999999999999</v>
      </c>
      <c r="J207" s="15">
        <f t="shared" si="153"/>
        <v>21.757246376811597</v>
      </c>
      <c r="K207" s="16">
        <f t="shared" si="139"/>
        <v>1216.2300724637682</v>
      </c>
      <c r="L207" s="7"/>
      <c r="M207" s="13">
        <v>351.9</v>
      </c>
      <c r="N207" s="167">
        <f t="shared" si="124"/>
        <v>281.92700000000002</v>
      </c>
      <c r="O207" s="14">
        <v>16.649999999999999</v>
      </c>
      <c r="P207" s="15">
        <f t="shared" si="154"/>
        <v>21.135135135135137</v>
      </c>
      <c r="Q207" s="16">
        <f t="shared" si="140"/>
        <v>1181.454054054054</v>
      </c>
      <c r="R207" s="7"/>
      <c r="S207" s="13">
        <v>359.3</v>
      </c>
      <c r="T207" s="167">
        <f t="shared" si="126"/>
        <v>281.61700000000002</v>
      </c>
      <c r="U207" s="14">
        <v>16.96</v>
      </c>
      <c r="V207" s="15">
        <f t="shared" si="155"/>
        <v>21.185141509433961</v>
      </c>
      <c r="W207" s="16">
        <f t="shared" si="141"/>
        <v>1184.2494103773583</v>
      </c>
      <c r="X207" s="87"/>
      <c r="Y207" s="13">
        <v>370.7</v>
      </c>
      <c r="Z207" s="167">
        <f t="shared" si="128"/>
        <v>280.55700000000002</v>
      </c>
      <c r="AA207" s="14">
        <v>18.02</v>
      </c>
      <c r="AB207" s="15">
        <f t="shared" si="156"/>
        <v>20.571587125416205</v>
      </c>
      <c r="AC207" s="16">
        <f t="shared" si="142"/>
        <v>1149.9517203107657</v>
      </c>
      <c r="AD207" s="7"/>
      <c r="AE207" s="13">
        <v>352.8</v>
      </c>
      <c r="AF207" s="167">
        <f t="shared" si="130"/>
        <v>280.96699999999998</v>
      </c>
      <c r="AG207" s="14">
        <v>17.61</v>
      </c>
      <c r="AH207" s="15">
        <f t="shared" si="157"/>
        <v>20.034071550255536</v>
      </c>
      <c r="AI207" s="16">
        <f t="shared" si="143"/>
        <v>1119.9045996592845</v>
      </c>
      <c r="AK207" s="13">
        <v>357.4</v>
      </c>
      <c r="AL207" s="167">
        <f t="shared" si="132"/>
        <v>280.54700000000003</v>
      </c>
      <c r="AM207" s="14">
        <v>18.03</v>
      </c>
      <c r="AN207" s="15">
        <f t="shared" si="158"/>
        <v>19.82251802551303</v>
      </c>
      <c r="AO207" s="16">
        <f t="shared" si="144"/>
        <v>1108.0787576261785</v>
      </c>
      <c r="AP207" s="7"/>
      <c r="AQ207" s="13">
        <v>371.6</v>
      </c>
      <c r="AR207" s="167">
        <f t="shared" si="134"/>
        <v>279.197</v>
      </c>
      <c r="AS207" s="14">
        <v>19.38</v>
      </c>
      <c r="AT207" s="15">
        <f t="shared" si="159"/>
        <v>19.174406604747166</v>
      </c>
      <c r="AU207" s="16">
        <f t="shared" si="145"/>
        <v>1071.8493292053665</v>
      </c>
      <c r="AV207" s="87"/>
      <c r="AW207" s="13">
        <v>349.5</v>
      </c>
      <c r="AX207" s="167">
        <f t="shared" si="136"/>
        <v>279.52699999999999</v>
      </c>
      <c r="AY207" s="14">
        <v>19.05</v>
      </c>
      <c r="AZ207" s="15">
        <f t="shared" si="160"/>
        <v>18.346456692913385</v>
      </c>
      <c r="BA207" s="16">
        <f t="shared" si="146"/>
        <v>1025.5669291338581</v>
      </c>
    </row>
    <row r="208" spans="1:53" x14ac:dyDescent="0.25">
      <c r="A208" s="13">
        <v>386</v>
      </c>
      <c r="B208" s="145">
        <f t="shared" si="120"/>
        <v>282.30700000000002</v>
      </c>
      <c r="C208" s="14">
        <v>16.27</v>
      </c>
      <c r="D208" s="15">
        <f t="shared" si="152"/>
        <v>23.724646588813769</v>
      </c>
      <c r="E208" s="16">
        <f t="shared" si="138"/>
        <v>1326.2077443146898</v>
      </c>
      <c r="F208" s="97"/>
      <c r="G208" s="13">
        <v>353.9</v>
      </c>
      <c r="H208" s="167">
        <f t="shared" si="122"/>
        <v>281.887</v>
      </c>
      <c r="I208" s="14">
        <v>16.690000000000001</v>
      </c>
      <c r="J208" s="15">
        <f t="shared" si="153"/>
        <v>21.204313960455359</v>
      </c>
      <c r="K208" s="16">
        <f t="shared" si="139"/>
        <v>1185.3211503894545</v>
      </c>
      <c r="L208" s="7"/>
      <c r="M208" s="13">
        <v>358.8</v>
      </c>
      <c r="N208" s="167">
        <f t="shared" si="124"/>
        <v>281.91699999999997</v>
      </c>
      <c r="O208" s="14">
        <v>16.66</v>
      </c>
      <c r="P208" s="15">
        <f t="shared" si="154"/>
        <v>21.536614645858343</v>
      </c>
      <c r="Q208" s="16">
        <f t="shared" si="140"/>
        <v>1203.8967587034813</v>
      </c>
      <c r="R208" s="7"/>
      <c r="S208" s="13">
        <v>355.1</v>
      </c>
      <c r="T208" s="167">
        <f t="shared" si="126"/>
        <v>281.31700000000001</v>
      </c>
      <c r="U208" s="14">
        <v>17.260000000000002</v>
      </c>
      <c r="V208" s="15">
        <f t="shared" si="155"/>
        <v>20.573580533024334</v>
      </c>
      <c r="W208" s="16">
        <f t="shared" si="141"/>
        <v>1150.0631517960603</v>
      </c>
      <c r="X208" s="87"/>
      <c r="Y208" s="13">
        <v>378.4</v>
      </c>
      <c r="Z208" s="167">
        <f t="shared" si="128"/>
        <v>280.28699999999998</v>
      </c>
      <c r="AA208" s="14">
        <v>18.29</v>
      </c>
      <c r="AB208" s="15">
        <f t="shared" si="156"/>
        <v>20.688901038819026</v>
      </c>
      <c r="AC208" s="16">
        <f t="shared" si="142"/>
        <v>1156.5095680699835</v>
      </c>
      <c r="AD208" s="7"/>
      <c r="AE208" s="13">
        <v>356.3</v>
      </c>
      <c r="AF208" s="167">
        <f t="shared" si="130"/>
        <v>280.73700000000002</v>
      </c>
      <c r="AG208" s="14">
        <v>17.84</v>
      </c>
      <c r="AH208" s="15">
        <f t="shared" si="157"/>
        <v>19.971973094170405</v>
      </c>
      <c r="AI208" s="16">
        <f t="shared" si="143"/>
        <v>1116.4332959641256</v>
      </c>
      <c r="AK208" s="13">
        <v>363.4</v>
      </c>
      <c r="AL208" s="167">
        <f t="shared" si="132"/>
        <v>280.45699999999999</v>
      </c>
      <c r="AM208" s="14">
        <v>18.12</v>
      </c>
      <c r="AN208" s="15">
        <f t="shared" si="158"/>
        <v>20.055187637969091</v>
      </c>
      <c r="AO208" s="16">
        <f t="shared" si="144"/>
        <v>1121.0849889624722</v>
      </c>
      <c r="AP208" s="7"/>
      <c r="AQ208" s="13">
        <v>377.8</v>
      </c>
      <c r="AR208" s="167">
        <f t="shared" si="134"/>
        <v>278.92700000000002</v>
      </c>
      <c r="AS208" s="14">
        <v>19.649999999999999</v>
      </c>
      <c r="AT208" s="15">
        <f t="shared" si="159"/>
        <v>19.226463104325703</v>
      </c>
      <c r="AU208" s="16">
        <f t="shared" si="145"/>
        <v>1074.7592875318066</v>
      </c>
      <c r="AV208" s="87"/>
      <c r="AW208" s="13">
        <v>356.4</v>
      </c>
      <c r="AX208" s="167">
        <f t="shared" si="136"/>
        <v>279.39699999999999</v>
      </c>
      <c r="AY208" s="14">
        <v>19.18</v>
      </c>
      <c r="AZ208" s="15">
        <f t="shared" si="160"/>
        <v>18.581856100104275</v>
      </c>
      <c r="BA208" s="16">
        <f t="shared" si="146"/>
        <v>1038.7257559958289</v>
      </c>
    </row>
    <row r="209" spans="1:53" x14ac:dyDescent="0.25">
      <c r="A209" s="13">
        <v>376.7</v>
      </c>
      <c r="B209" s="145">
        <f t="shared" si="120"/>
        <v>282.24700000000001</v>
      </c>
      <c r="C209" s="14">
        <v>16.329999999999998</v>
      </c>
      <c r="D209" s="15">
        <f t="shared" si="152"/>
        <v>23.067973055725659</v>
      </c>
      <c r="E209" s="16">
        <f t="shared" si="138"/>
        <v>1289.4996938150643</v>
      </c>
      <c r="F209" s="97"/>
      <c r="G209" s="13">
        <v>384.1</v>
      </c>
      <c r="H209" s="167">
        <f t="shared" si="122"/>
        <v>280.99700000000001</v>
      </c>
      <c r="I209" s="14">
        <v>17.579999999999998</v>
      </c>
      <c r="J209" s="15">
        <f t="shared" si="153"/>
        <v>21.84869169510808</v>
      </c>
      <c r="K209" s="16">
        <f t="shared" si="139"/>
        <v>1221.3418657565417</v>
      </c>
      <c r="L209" s="7"/>
      <c r="M209" s="13">
        <v>359.1</v>
      </c>
      <c r="N209" s="167">
        <f t="shared" si="124"/>
        <v>281.45699999999999</v>
      </c>
      <c r="O209" s="14">
        <v>17.12</v>
      </c>
      <c r="P209" s="15">
        <f t="shared" si="154"/>
        <v>20.975467289719628</v>
      </c>
      <c r="Q209" s="16">
        <f t="shared" si="140"/>
        <v>1172.5286214953271</v>
      </c>
      <c r="R209" s="7"/>
      <c r="S209" s="13">
        <v>372.9</v>
      </c>
      <c r="T209" s="167">
        <f t="shared" si="126"/>
        <v>280.767</v>
      </c>
      <c r="U209" s="14">
        <v>17.809999999999999</v>
      </c>
      <c r="V209" s="15">
        <f t="shared" si="155"/>
        <v>20.937675463222909</v>
      </c>
      <c r="W209" s="16">
        <f t="shared" si="141"/>
        <v>1170.4160583941607</v>
      </c>
      <c r="X209" s="87"/>
      <c r="Y209" s="13">
        <v>383.8</v>
      </c>
      <c r="Z209" s="167">
        <f t="shared" si="128"/>
        <v>280.14699999999999</v>
      </c>
      <c r="AA209" s="14">
        <v>18.43</v>
      </c>
      <c r="AB209" s="15">
        <f t="shared" si="156"/>
        <v>20.824742268041238</v>
      </c>
      <c r="AC209" s="16">
        <f t="shared" si="142"/>
        <v>1164.1030927835052</v>
      </c>
      <c r="AD209" s="7"/>
      <c r="AE209" s="13">
        <v>376.9</v>
      </c>
      <c r="AF209" s="167">
        <f t="shared" si="130"/>
        <v>280.21699999999998</v>
      </c>
      <c r="AG209" s="14">
        <v>18.36</v>
      </c>
      <c r="AH209" s="15">
        <f t="shared" si="157"/>
        <v>20.528322440087145</v>
      </c>
      <c r="AI209" s="16">
        <f t="shared" si="143"/>
        <v>1147.5332244008714</v>
      </c>
      <c r="AK209" s="13">
        <v>384.3</v>
      </c>
      <c r="AL209" s="167">
        <f t="shared" si="132"/>
        <v>279.23700000000002</v>
      </c>
      <c r="AM209" s="14">
        <v>19.34</v>
      </c>
      <c r="AN209" s="15">
        <f t="shared" si="158"/>
        <v>19.870734229576009</v>
      </c>
      <c r="AO209" s="16">
        <f t="shared" si="144"/>
        <v>1110.7740434332989</v>
      </c>
      <c r="AP209" s="7"/>
      <c r="AQ209" s="13">
        <v>384.3</v>
      </c>
      <c r="AR209" s="167">
        <f t="shared" si="134"/>
        <v>278.827</v>
      </c>
      <c r="AS209" s="14">
        <v>19.75</v>
      </c>
      <c r="AT209" s="15">
        <f t="shared" si="159"/>
        <v>19.458227848101266</v>
      </c>
      <c r="AU209" s="16">
        <f t="shared" si="145"/>
        <v>1087.7149367088607</v>
      </c>
      <c r="AV209" s="87"/>
      <c r="AW209" s="13">
        <v>363</v>
      </c>
      <c r="AX209" s="167">
        <f t="shared" si="136"/>
        <v>279.03699999999998</v>
      </c>
      <c r="AY209" s="14">
        <v>19.54</v>
      </c>
      <c r="AZ209" s="15">
        <f t="shared" si="160"/>
        <v>18.577277379733879</v>
      </c>
      <c r="BA209" s="16">
        <f t="shared" si="146"/>
        <v>1038.4698055271238</v>
      </c>
    </row>
    <row r="210" spans="1:53" x14ac:dyDescent="0.25">
      <c r="A210" s="13">
        <v>382.9</v>
      </c>
      <c r="B210" s="145">
        <f t="shared" si="120"/>
        <v>281.99700000000001</v>
      </c>
      <c r="C210" s="14">
        <v>16.579999999999998</v>
      </c>
      <c r="D210" s="15">
        <f t="shared" si="152"/>
        <v>23.094089264173704</v>
      </c>
      <c r="E210" s="16">
        <f t="shared" si="138"/>
        <v>1290.9595898673101</v>
      </c>
      <c r="F210" s="97"/>
      <c r="G210" s="13">
        <v>386</v>
      </c>
      <c r="H210" s="167">
        <f t="shared" si="122"/>
        <v>280.90699999999998</v>
      </c>
      <c r="I210" s="14">
        <v>17.670000000000002</v>
      </c>
      <c r="J210" s="15">
        <f t="shared" si="153"/>
        <v>21.844934917940009</v>
      </c>
      <c r="K210" s="16">
        <f t="shared" si="139"/>
        <v>1221.1318619128465</v>
      </c>
      <c r="L210" s="7"/>
      <c r="M210" s="13">
        <v>371.7</v>
      </c>
      <c r="N210" s="167">
        <f t="shared" si="124"/>
        <v>280.98700000000002</v>
      </c>
      <c r="O210" s="14">
        <v>17.59</v>
      </c>
      <c r="P210" s="15">
        <f t="shared" si="154"/>
        <v>21.131324616259239</v>
      </c>
      <c r="Q210" s="16">
        <f t="shared" si="140"/>
        <v>1181.2410460488913</v>
      </c>
      <c r="R210" s="7"/>
      <c r="S210" s="13">
        <v>377.2</v>
      </c>
      <c r="T210" s="167">
        <f t="shared" si="126"/>
        <v>280.447</v>
      </c>
      <c r="U210" s="14">
        <v>18.13</v>
      </c>
      <c r="V210" s="15">
        <f t="shared" si="155"/>
        <v>20.805295091009377</v>
      </c>
      <c r="W210" s="16">
        <f t="shared" si="141"/>
        <v>1163.0159955874242</v>
      </c>
      <c r="X210" s="87"/>
      <c r="Y210" s="13">
        <v>389.8</v>
      </c>
      <c r="Z210" s="167">
        <f t="shared" si="128"/>
        <v>280.06700000000001</v>
      </c>
      <c r="AA210" s="14">
        <v>18.510000000000002</v>
      </c>
      <c r="AB210" s="15">
        <f t="shared" si="156"/>
        <v>21.058887088060505</v>
      </c>
      <c r="AC210" s="16">
        <f t="shared" si="142"/>
        <v>1177.1917882225821</v>
      </c>
      <c r="AD210" s="7"/>
      <c r="AE210" s="13">
        <v>381.1</v>
      </c>
      <c r="AF210" s="167">
        <f t="shared" si="130"/>
        <v>279.887</v>
      </c>
      <c r="AG210" s="14">
        <v>18.690000000000001</v>
      </c>
      <c r="AH210" s="15">
        <f t="shared" si="157"/>
        <v>20.390583199571964</v>
      </c>
      <c r="AI210" s="16">
        <f t="shared" si="143"/>
        <v>1139.8336008560727</v>
      </c>
      <c r="AK210" s="13">
        <v>383.1</v>
      </c>
      <c r="AL210" s="167">
        <f t="shared" si="132"/>
        <v>279.20699999999999</v>
      </c>
      <c r="AM210" s="14">
        <v>19.37</v>
      </c>
      <c r="AN210" s="15">
        <f t="shared" si="158"/>
        <v>19.778007227671658</v>
      </c>
      <c r="AO210" s="16">
        <f t="shared" si="144"/>
        <v>1105.5906040268458</v>
      </c>
      <c r="AP210" s="7"/>
      <c r="AQ210" s="13">
        <v>387.9</v>
      </c>
      <c r="AR210" s="167">
        <f t="shared" si="134"/>
        <v>278.73700000000002</v>
      </c>
      <c r="AS210" s="14">
        <v>19.84</v>
      </c>
      <c r="AT210" s="15">
        <f t="shared" si="159"/>
        <v>19.55141129032258</v>
      </c>
      <c r="AU210" s="16">
        <f t="shared" si="145"/>
        <v>1092.9238911290322</v>
      </c>
      <c r="AV210" s="87"/>
      <c r="AW210" s="13">
        <v>374.6</v>
      </c>
      <c r="AX210" s="167">
        <f t="shared" si="136"/>
        <v>278.48700000000002</v>
      </c>
      <c r="AY210" s="14">
        <v>20.09</v>
      </c>
      <c r="AZ210" s="15">
        <f t="shared" si="160"/>
        <v>18.646092583374816</v>
      </c>
      <c r="BA210" s="16">
        <f t="shared" si="146"/>
        <v>1042.3165754106521</v>
      </c>
    </row>
    <row r="211" spans="1:53" x14ac:dyDescent="0.25">
      <c r="A211" s="13">
        <v>399.8</v>
      </c>
      <c r="B211" s="145">
        <f t="shared" si="120"/>
        <v>281.517</v>
      </c>
      <c r="C211" s="14">
        <v>17.059999999999999</v>
      </c>
      <c r="D211" s="15">
        <f t="shared" si="152"/>
        <v>23.434935521688161</v>
      </c>
      <c r="E211" s="16">
        <f t="shared" si="138"/>
        <v>1310.0128956623682</v>
      </c>
      <c r="F211" s="97"/>
      <c r="G211" s="13">
        <v>392.8</v>
      </c>
      <c r="H211" s="167">
        <f t="shared" si="122"/>
        <v>280.35699999999997</v>
      </c>
      <c r="I211" s="14">
        <v>18.22</v>
      </c>
      <c r="J211" s="15">
        <f t="shared" si="153"/>
        <v>21.558726673984633</v>
      </c>
      <c r="K211" s="16">
        <f t="shared" si="139"/>
        <v>1205.132821075741</v>
      </c>
      <c r="L211" s="7"/>
      <c r="M211" s="13">
        <v>389.1</v>
      </c>
      <c r="N211" s="167">
        <f t="shared" si="124"/>
        <v>280.447</v>
      </c>
      <c r="O211" s="14">
        <v>18.13</v>
      </c>
      <c r="P211" s="15">
        <f t="shared" si="154"/>
        <v>21.461665747380035</v>
      </c>
      <c r="Q211" s="16">
        <f t="shared" si="140"/>
        <v>1199.7071152785438</v>
      </c>
      <c r="R211" s="7"/>
      <c r="S211" s="13">
        <v>382</v>
      </c>
      <c r="T211" s="167">
        <f t="shared" si="126"/>
        <v>280.33699999999999</v>
      </c>
      <c r="U211" s="14">
        <v>18.239999999999998</v>
      </c>
      <c r="V211" s="15">
        <f t="shared" si="155"/>
        <v>20.942982456140353</v>
      </c>
      <c r="W211" s="16">
        <f t="shared" si="141"/>
        <v>1170.7127192982457</v>
      </c>
      <c r="X211" s="87"/>
      <c r="Y211" s="13">
        <v>395.3</v>
      </c>
      <c r="Z211" s="167">
        <f t="shared" si="128"/>
        <v>279.36700000000002</v>
      </c>
      <c r="AA211" s="14">
        <v>19.21</v>
      </c>
      <c r="AB211" s="15">
        <f t="shared" si="156"/>
        <v>20.577824049973973</v>
      </c>
      <c r="AC211" s="16">
        <f t="shared" si="142"/>
        <v>1150.3003643935451</v>
      </c>
      <c r="AD211" s="7"/>
      <c r="AE211" s="13">
        <v>386.6</v>
      </c>
      <c r="AF211" s="167">
        <f t="shared" si="130"/>
        <v>279.09699999999998</v>
      </c>
      <c r="AG211" s="14">
        <v>19.48</v>
      </c>
      <c r="AH211" s="15">
        <f t="shared" si="157"/>
        <v>19.845995893223819</v>
      </c>
      <c r="AI211" s="16">
        <f t="shared" si="143"/>
        <v>1109.3911704312115</v>
      </c>
      <c r="AK211" s="13">
        <v>387.9</v>
      </c>
      <c r="AL211" s="167">
        <f t="shared" si="132"/>
        <v>278.71699999999998</v>
      </c>
      <c r="AM211" s="14">
        <v>19.86</v>
      </c>
      <c r="AN211" s="15">
        <f t="shared" si="158"/>
        <v>19.531722054380666</v>
      </c>
      <c r="AO211" s="16">
        <f t="shared" si="144"/>
        <v>1091.8232628398791</v>
      </c>
      <c r="AP211" s="7"/>
      <c r="AQ211" s="13">
        <v>392.2</v>
      </c>
      <c r="AR211" s="167">
        <f t="shared" si="134"/>
        <v>278.11700000000002</v>
      </c>
      <c r="AS211" s="14">
        <v>20.46</v>
      </c>
      <c r="AT211" s="15">
        <f t="shared" si="159"/>
        <v>19.169110459433039</v>
      </c>
      <c r="AU211" s="16">
        <f t="shared" si="145"/>
        <v>1071.5532746823069</v>
      </c>
      <c r="AV211" s="87"/>
      <c r="AW211" s="13">
        <v>380.5</v>
      </c>
      <c r="AX211" s="167">
        <f t="shared" si="136"/>
        <v>278.23700000000002</v>
      </c>
      <c r="AY211" s="14">
        <v>20.34</v>
      </c>
      <c r="AZ211" s="15">
        <f t="shared" si="160"/>
        <v>18.706981317600786</v>
      </c>
      <c r="BA211" s="16">
        <f t="shared" si="146"/>
        <v>1045.7202556538839</v>
      </c>
    </row>
    <row r="212" spans="1:53" x14ac:dyDescent="0.25">
      <c r="A212" s="13">
        <v>417.7</v>
      </c>
      <c r="B212" s="145">
        <f t="shared" si="120"/>
        <v>281.04700000000003</v>
      </c>
      <c r="C212" s="14">
        <v>17.53</v>
      </c>
      <c r="D212" s="15">
        <f t="shared" si="152"/>
        <v>23.827723901882486</v>
      </c>
      <c r="E212" s="16">
        <f t="shared" si="138"/>
        <v>1331.9697661152309</v>
      </c>
      <c r="F212" s="97"/>
      <c r="G212" s="13">
        <v>404.5</v>
      </c>
      <c r="H212" s="167">
        <f t="shared" si="122"/>
        <v>280.03699999999998</v>
      </c>
      <c r="I212" s="14">
        <v>18.54</v>
      </c>
      <c r="J212" s="15">
        <f t="shared" si="153"/>
        <v>21.817691477885653</v>
      </c>
      <c r="K212" s="16">
        <f t="shared" si="139"/>
        <v>1219.6089536138079</v>
      </c>
      <c r="L212" s="7"/>
      <c r="M212" s="13">
        <v>396.9</v>
      </c>
      <c r="N212" s="167">
        <f t="shared" si="124"/>
        <v>279.96699999999998</v>
      </c>
      <c r="O212" s="14">
        <v>18.61</v>
      </c>
      <c r="P212" s="15">
        <f t="shared" si="154"/>
        <v>21.327243417517462</v>
      </c>
      <c r="Q212" s="16">
        <f t="shared" si="140"/>
        <v>1192.1929070392262</v>
      </c>
      <c r="R212" s="7"/>
      <c r="S212" s="13">
        <v>403.5</v>
      </c>
      <c r="T212" s="167">
        <f t="shared" si="126"/>
        <v>279.27699999999999</v>
      </c>
      <c r="U212" s="14">
        <v>19.3</v>
      </c>
      <c r="V212" s="15">
        <f t="shared" si="155"/>
        <v>20.906735751295336</v>
      </c>
      <c r="W212" s="16">
        <f t="shared" si="141"/>
        <v>1168.6865284974092</v>
      </c>
      <c r="X212" s="87"/>
      <c r="Y212" s="13">
        <v>401.1</v>
      </c>
      <c r="Z212" s="167">
        <f t="shared" si="128"/>
        <v>278.947</v>
      </c>
      <c r="AA212" s="14">
        <v>19.63</v>
      </c>
      <c r="AB212" s="15">
        <f t="shared" si="156"/>
        <v>20.433010697911364</v>
      </c>
      <c r="AC212" s="16">
        <f t="shared" si="142"/>
        <v>1142.2052980132453</v>
      </c>
      <c r="AD212" s="7"/>
      <c r="AE212" s="13">
        <v>404.4</v>
      </c>
      <c r="AF212" s="167">
        <f t="shared" si="130"/>
        <v>278.71699999999998</v>
      </c>
      <c r="AG212" s="14">
        <v>19.86</v>
      </c>
      <c r="AH212" s="15">
        <f t="shared" si="157"/>
        <v>20.362537764350453</v>
      </c>
      <c r="AI212" s="16">
        <f t="shared" si="143"/>
        <v>1138.2658610271903</v>
      </c>
      <c r="AK212" s="13">
        <v>399.7</v>
      </c>
      <c r="AL212" s="167">
        <f t="shared" si="132"/>
        <v>278.31700000000001</v>
      </c>
      <c r="AM212" s="14">
        <v>20.260000000000002</v>
      </c>
      <c r="AN212" s="15">
        <f t="shared" si="158"/>
        <v>19.728529121421516</v>
      </c>
      <c r="AO212" s="16">
        <f t="shared" si="144"/>
        <v>1102.8247778874627</v>
      </c>
      <c r="AP212" s="7"/>
      <c r="AQ212" s="13">
        <v>401.4</v>
      </c>
      <c r="AR212" s="167">
        <f t="shared" si="134"/>
        <v>277.74700000000001</v>
      </c>
      <c r="AS212" s="14">
        <v>20.83</v>
      </c>
      <c r="AT212" s="15">
        <f t="shared" si="159"/>
        <v>19.270283245319252</v>
      </c>
      <c r="AU212" s="16">
        <f t="shared" si="145"/>
        <v>1077.2088334133462</v>
      </c>
      <c r="AV212" s="87"/>
      <c r="AW212" s="13">
        <v>391.8</v>
      </c>
      <c r="AX212" s="167">
        <f t="shared" si="136"/>
        <v>277.45699999999999</v>
      </c>
      <c r="AY212" s="14">
        <v>21.12</v>
      </c>
      <c r="AZ212" s="15">
        <f t="shared" si="160"/>
        <v>18.551136363636363</v>
      </c>
      <c r="BA212" s="16">
        <f t="shared" si="146"/>
        <v>1037.0085227272727</v>
      </c>
    </row>
    <row r="213" spans="1:53" x14ac:dyDescent="0.25">
      <c r="A213" s="13">
        <v>416.5</v>
      </c>
      <c r="B213" s="145">
        <f t="shared" si="120"/>
        <v>280.517</v>
      </c>
      <c r="C213" s="14">
        <v>18.059999999999999</v>
      </c>
      <c r="D213" s="15">
        <f t="shared" si="152"/>
        <v>23.062015503875969</v>
      </c>
      <c r="E213" s="16">
        <f t="shared" si="138"/>
        <v>1289.1666666666667</v>
      </c>
      <c r="F213" s="97"/>
      <c r="G213" s="13">
        <v>404.6</v>
      </c>
      <c r="H213" s="167">
        <f t="shared" si="122"/>
        <v>280.00700000000001</v>
      </c>
      <c r="I213" s="14">
        <v>18.57</v>
      </c>
      <c r="J213" s="15">
        <f t="shared" si="153"/>
        <v>21.787829833064084</v>
      </c>
      <c r="K213" s="16">
        <f t="shared" si="139"/>
        <v>1217.9396876682822</v>
      </c>
      <c r="L213" s="7"/>
      <c r="M213" s="13">
        <v>403.2</v>
      </c>
      <c r="N213" s="167">
        <f t="shared" si="124"/>
        <v>279.66699999999997</v>
      </c>
      <c r="O213" s="14">
        <v>18.91</v>
      </c>
      <c r="P213" s="15">
        <f t="shared" si="154"/>
        <v>21.322051824431519</v>
      </c>
      <c r="Q213" s="16">
        <f t="shared" si="140"/>
        <v>1191.9026969857218</v>
      </c>
      <c r="R213" s="7"/>
      <c r="S213" s="13">
        <v>408.9</v>
      </c>
      <c r="T213" s="167">
        <f t="shared" si="126"/>
        <v>279.11700000000002</v>
      </c>
      <c r="U213" s="14">
        <v>19.46</v>
      </c>
      <c r="V213" s="15">
        <f t="shared" si="155"/>
        <v>21.012332990750256</v>
      </c>
      <c r="W213" s="16">
        <f t="shared" si="141"/>
        <v>1174.5894141829392</v>
      </c>
      <c r="X213" s="87"/>
      <c r="Y213" s="13">
        <v>413.4</v>
      </c>
      <c r="Z213" s="167">
        <f t="shared" si="128"/>
        <v>278.33699999999999</v>
      </c>
      <c r="AA213" s="14">
        <v>20.239999999999998</v>
      </c>
      <c r="AB213" s="15">
        <f t="shared" si="156"/>
        <v>20.42490118577075</v>
      </c>
      <c r="AC213" s="16">
        <f t="shared" si="142"/>
        <v>1141.751976284585</v>
      </c>
      <c r="AD213" s="7"/>
      <c r="AE213" s="13">
        <v>409.4</v>
      </c>
      <c r="AF213" s="167">
        <f t="shared" si="130"/>
        <v>278.54700000000003</v>
      </c>
      <c r="AG213" s="14">
        <v>20.03</v>
      </c>
      <c r="AH213" s="15">
        <f t="shared" si="157"/>
        <v>20.439340988517223</v>
      </c>
      <c r="AI213" s="16">
        <f t="shared" si="143"/>
        <v>1142.5591612581127</v>
      </c>
      <c r="AK213" s="13">
        <v>404.2</v>
      </c>
      <c r="AL213" s="167">
        <f t="shared" si="132"/>
        <v>278.09699999999998</v>
      </c>
      <c r="AM213" s="14">
        <v>20.48</v>
      </c>
      <c r="AN213" s="15">
        <f t="shared" si="158"/>
        <v>19.736328125</v>
      </c>
      <c r="AO213" s="16">
        <f t="shared" si="144"/>
        <v>1103.2607421875</v>
      </c>
      <c r="AP213" s="7"/>
      <c r="AQ213" s="13">
        <v>405</v>
      </c>
      <c r="AR213" s="167">
        <f t="shared" si="134"/>
        <v>277.59699999999998</v>
      </c>
      <c r="AS213" s="14">
        <v>20.98</v>
      </c>
      <c r="AT213" s="15">
        <f t="shared" si="159"/>
        <v>19.304099142040037</v>
      </c>
      <c r="AU213" s="16">
        <f t="shared" si="145"/>
        <v>1079.099142040038</v>
      </c>
      <c r="AV213" s="87"/>
      <c r="AW213" s="13">
        <v>404.7</v>
      </c>
      <c r="AX213" s="167">
        <f t="shared" si="136"/>
        <v>277.08699999999999</v>
      </c>
      <c r="AY213" s="14">
        <v>21.49</v>
      </c>
      <c r="AZ213" s="15">
        <f t="shared" si="160"/>
        <v>18.832014890646814</v>
      </c>
      <c r="BA213" s="16">
        <f t="shared" si="146"/>
        <v>1052.7096323871569</v>
      </c>
    </row>
    <row r="214" spans="1:53" x14ac:dyDescent="0.25">
      <c r="A214" s="13">
        <v>417.2</v>
      </c>
      <c r="B214" s="145">
        <f t="shared" si="120"/>
        <v>280.18700000000001</v>
      </c>
      <c r="C214" s="14">
        <v>18.39</v>
      </c>
      <c r="D214" s="15">
        <f t="shared" si="152"/>
        <v>22.686242523110383</v>
      </c>
      <c r="E214" s="16">
        <f t="shared" si="138"/>
        <v>1268.1609570418705</v>
      </c>
      <c r="F214" s="97"/>
      <c r="G214" s="13">
        <v>409.9</v>
      </c>
      <c r="H214" s="167">
        <f t="shared" si="122"/>
        <v>279.90699999999998</v>
      </c>
      <c r="I214" s="14">
        <v>18.670000000000002</v>
      </c>
      <c r="J214" s="15">
        <f t="shared" si="153"/>
        <v>21.95500803427959</v>
      </c>
      <c r="K214" s="16">
        <f t="shared" si="139"/>
        <v>1227.284949116229</v>
      </c>
      <c r="L214" s="7"/>
      <c r="M214" s="13">
        <v>409.3</v>
      </c>
      <c r="N214" s="167">
        <f t="shared" si="124"/>
        <v>279.56700000000001</v>
      </c>
      <c r="O214" s="14">
        <v>19.010000000000002</v>
      </c>
      <c r="P214" s="15">
        <f t="shared" si="154"/>
        <v>21.530773277222512</v>
      </c>
      <c r="Q214" s="16">
        <f t="shared" si="140"/>
        <v>1203.5702261967383</v>
      </c>
      <c r="R214" s="7"/>
      <c r="S214" s="13">
        <v>409.9</v>
      </c>
      <c r="T214" s="167">
        <f t="shared" si="126"/>
        <v>279.08699999999999</v>
      </c>
      <c r="U214" s="14">
        <v>19.489999999999998</v>
      </c>
      <c r="V214" s="15">
        <f t="shared" si="155"/>
        <v>21.031298101590561</v>
      </c>
      <c r="W214" s="16">
        <f t="shared" si="141"/>
        <v>1175.6495638789124</v>
      </c>
      <c r="X214" s="87"/>
      <c r="Y214" s="13">
        <v>426.2</v>
      </c>
      <c r="Z214" s="167">
        <f t="shared" si="128"/>
        <v>277.87700000000001</v>
      </c>
      <c r="AA214" s="14">
        <v>20.7</v>
      </c>
      <c r="AB214" s="15">
        <f t="shared" si="156"/>
        <v>20.589371980676329</v>
      </c>
      <c r="AC214" s="16">
        <f t="shared" si="142"/>
        <v>1150.9458937198067</v>
      </c>
      <c r="AD214" s="7"/>
      <c r="AE214" s="13">
        <v>405.9</v>
      </c>
      <c r="AF214" s="167">
        <f t="shared" si="130"/>
        <v>278.43700000000001</v>
      </c>
      <c r="AG214" s="14">
        <v>20.14</v>
      </c>
      <c r="AH214" s="15">
        <f t="shared" si="157"/>
        <v>20.153922542204565</v>
      </c>
      <c r="AI214" s="16">
        <f t="shared" si="143"/>
        <v>1126.6042701092351</v>
      </c>
      <c r="AK214" s="13">
        <v>408.8</v>
      </c>
      <c r="AL214" s="167">
        <f t="shared" si="132"/>
        <v>278.03699999999998</v>
      </c>
      <c r="AM214" s="14">
        <v>20.54</v>
      </c>
      <c r="AN214" s="15">
        <f t="shared" si="158"/>
        <v>19.902629016553067</v>
      </c>
      <c r="AO214" s="16">
        <f t="shared" si="144"/>
        <v>1112.5569620253164</v>
      </c>
      <c r="AP214" s="7"/>
      <c r="AQ214" s="13">
        <v>409.6</v>
      </c>
      <c r="AR214" s="167">
        <f t="shared" si="134"/>
        <v>277.55700000000002</v>
      </c>
      <c r="AS214" s="14">
        <v>21.02</v>
      </c>
      <c r="AT214" s="15">
        <f t="shared" si="159"/>
        <v>19.48620361560419</v>
      </c>
      <c r="AU214" s="16">
        <f t="shared" si="145"/>
        <v>1089.2787821122743</v>
      </c>
      <c r="AV214" s="87"/>
      <c r="AW214" s="13">
        <v>401.2</v>
      </c>
      <c r="AX214" s="167">
        <f t="shared" si="136"/>
        <v>276.98700000000002</v>
      </c>
      <c r="AY214" s="14">
        <v>21.59</v>
      </c>
      <c r="AZ214" s="15">
        <f t="shared" si="160"/>
        <v>18.58267716535433</v>
      </c>
      <c r="BA214" s="16">
        <f t="shared" si="146"/>
        <v>1038.7716535433069</v>
      </c>
    </row>
    <row r="215" spans="1:53" x14ac:dyDescent="0.25">
      <c r="A215" s="13">
        <v>433.7</v>
      </c>
      <c r="B215" s="145">
        <f t="shared" si="120"/>
        <v>280.08699999999999</v>
      </c>
      <c r="C215" s="14">
        <v>18.489999999999998</v>
      </c>
      <c r="D215" s="15">
        <f t="shared" si="152"/>
        <v>23.455922120064901</v>
      </c>
      <c r="E215" s="16">
        <f t="shared" si="138"/>
        <v>1311.1860465116279</v>
      </c>
      <c r="F215" s="97"/>
      <c r="G215" s="13">
        <v>416.1</v>
      </c>
      <c r="H215" s="167">
        <f t="shared" si="122"/>
        <v>279.33699999999999</v>
      </c>
      <c r="I215" s="14">
        <v>19.239999999999998</v>
      </c>
      <c r="J215" s="15">
        <f t="shared" si="153"/>
        <v>21.626819126819129</v>
      </c>
      <c r="K215" s="16">
        <f t="shared" si="139"/>
        <v>1208.9391891891892</v>
      </c>
      <c r="L215" s="7"/>
      <c r="M215" s="13">
        <v>410.7</v>
      </c>
      <c r="N215" s="167">
        <f t="shared" si="124"/>
        <v>279.54700000000003</v>
      </c>
      <c r="O215" s="14">
        <v>19.03</v>
      </c>
      <c r="P215" s="15">
        <f t="shared" si="154"/>
        <v>21.581713084603255</v>
      </c>
      <c r="Q215" s="16">
        <f t="shared" si="140"/>
        <v>1206.4177614293219</v>
      </c>
      <c r="R215" s="7"/>
      <c r="S215" s="13">
        <v>409.7</v>
      </c>
      <c r="T215" s="167">
        <f t="shared" si="126"/>
        <v>278.60699999999997</v>
      </c>
      <c r="U215" s="14">
        <v>19.97</v>
      </c>
      <c r="V215" s="15">
        <f t="shared" si="155"/>
        <v>20.515773660490737</v>
      </c>
      <c r="W215" s="16">
        <f t="shared" si="141"/>
        <v>1146.8317476214322</v>
      </c>
      <c r="X215" s="87"/>
      <c r="Y215" s="13">
        <v>430.7</v>
      </c>
      <c r="Z215" s="167">
        <f t="shared" si="128"/>
        <v>277.72699999999998</v>
      </c>
      <c r="AA215" s="14">
        <v>20.85</v>
      </c>
      <c r="AB215" s="15">
        <f t="shared" si="156"/>
        <v>20.657074340527576</v>
      </c>
      <c r="AC215" s="16">
        <f t="shared" si="142"/>
        <v>1154.7304556354914</v>
      </c>
      <c r="AD215" s="7"/>
      <c r="AE215" s="13">
        <v>419.8</v>
      </c>
      <c r="AF215" s="167">
        <f t="shared" si="130"/>
        <v>277.947</v>
      </c>
      <c r="AG215" s="14">
        <v>20.63</v>
      </c>
      <c r="AH215" s="15">
        <f t="shared" si="157"/>
        <v>20.349006301502669</v>
      </c>
      <c r="AI215" s="16">
        <f t="shared" si="143"/>
        <v>1137.5094522539991</v>
      </c>
      <c r="AK215" s="13">
        <v>411.6</v>
      </c>
      <c r="AL215" s="167">
        <f t="shared" si="132"/>
        <v>277.61700000000002</v>
      </c>
      <c r="AM215" s="14">
        <v>20.96</v>
      </c>
      <c r="AN215" s="15">
        <f t="shared" si="158"/>
        <v>19.637404580152673</v>
      </c>
      <c r="AO215" s="16">
        <f t="shared" si="144"/>
        <v>1097.7309160305344</v>
      </c>
      <c r="AP215" s="7"/>
      <c r="AQ215" s="13">
        <v>429.7</v>
      </c>
      <c r="AR215" s="167">
        <f t="shared" si="134"/>
        <v>276.43700000000001</v>
      </c>
      <c r="AS215" s="14">
        <v>22.14</v>
      </c>
      <c r="AT215" s="15">
        <f t="shared" si="159"/>
        <v>19.408310749774163</v>
      </c>
      <c r="AU215" s="16">
        <f t="shared" si="145"/>
        <v>1084.9245709123757</v>
      </c>
      <c r="AV215" s="87"/>
      <c r="AW215" s="13">
        <v>413</v>
      </c>
      <c r="AX215" s="167">
        <f t="shared" si="136"/>
        <v>276.81700000000001</v>
      </c>
      <c r="AY215" s="14">
        <v>21.76</v>
      </c>
      <c r="AZ215" s="15">
        <f t="shared" si="160"/>
        <v>18.979779411764703</v>
      </c>
      <c r="BA215" s="16">
        <f t="shared" si="146"/>
        <v>1060.9696691176468</v>
      </c>
    </row>
    <row r="216" spans="1:53" x14ac:dyDescent="0.25">
      <c r="A216" s="13">
        <v>432.5</v>
      </c>
      <c r="B216" s="145">
        <f t="shared" si="120"/>
        <v>280.03699999999998</v>
      </c>
      <c r="C216" s="14">
        <v>18.54</v>
      </c>
      <c r="D216" s="15">
        <f t="shared" si="152"/>
        <v>23.327939590075513</v>
      </c>
      <c r="E216" s="16">
        <f t="shared" si="138"/>
        <v>1304.031823085221</v>
      </c>
      <c r="F216" s="97"/>
      <c r="G216" s="13">
        <v>423.3</v>
      </c>
      <c r="H216" s="167">
        <f t="shared" si="122"/>
        <v>278.90699999999998</v>
      </c>
      <c r="I216" s="14">
        <v>19.670000000000002</v>
      </c>
      <c r="J216" s="15">
        <f t="shared" si="153"/>
        <v>21.520081342145399</v>
      </c>
      <c r="K216" s="16">
        <f t="shared" si="139"/>
        <v>1202.9725470259277</v>
      </c>
      <c r="L216" s="7"/>
      <c r="M216" s="13">
        <v>421.1</v>
      </c>
      <c r="N216" s="167">
        <f t="shared" si="124"/>
        <v>278.83699999999999</v>
      </c>
      <c r="O216" s="14">
        <v>19.739999999999998</v>
      </c>
      <c r="P216" s="15">
        <f t="shared" si="154"/>
        <v>21.332320162107401</v>
      </c>
      <c r="Q216" s="16">
        <f t="shared" si="140"/>
        <v>1192.4766970618036</v>
      </c>
      <c r="R216" s="7"/>
      <c r="S216" s="13">
        <v>427.8</v>
      </c>
      <c r="T216" s="167">
        <f t="shared" si="126"/>
        <v>278.18700000000001</v>
      </c>
      <c r="U216" s="14">
        <v>20.39</v>
      </c>
      <c r="V216" s="15">
        <f t="shared" si="155"/>
        <v>20.980872976949485</v>
      </c>
      <c r="W216" s="16">
        <f t="shared" si="141"/>
        <v>1172.8307994114762</v>
      </c>
      <c r="X216" s="87"/>
      <c r="Y216" s="13">
        <v>432.3</v>
      </c>
      <c r="Z216" s="167">
        <f t="shared" si="128"/>
        <v>277.637</v>
      </c>
      <c r="AA216" s="14">
        <v>20.94</v>
      </c>
      <c r="AB216" s="15">
        <f t="shared" si="156"/>
        <v>20.644699140401144</v>
      </c>
      <c r="AC216" s="16">
        <f t="shared" si="142"/>
        <v>1154.038681948424</v>
      </c>
      <c r="AD216" s="7"/>
      <c r="AE216" s="13">
        <v>428.3</v>
      </c>
      <c r="AF216" s="167">
        <f t="shared" si="130"/>
        <v>277.53699999999998</v>
      </c>
      <c r="AG216" s="14">
        <v>21.04</v>
      </c>
      <c r="AH216" s="15">
        <f t="shared" si="157"/>
        <v>20.356463878326998</v>
      </c>
      <c r="AI216" s="16">
        <f t="shared" si="143"/>
        <v>1137.9263307984793</v>
      </c>
      <c r="AK216" s="13">
        <v>419</v>
      </c>
      <c r="AL216" s="167">
        <f t="shared" si="132"/>
        <v>277.09699999999998</v>
      </c>
      <c r="AM216" s="14">
        <v>21.48</v>
      </c>
      <c r="AN216" s="15">
        <f t="shared" si="158"/>
        <v>19.506517690875231</v>
      </c>
      <c r="AO216" s="16">
        <f t="shared" si="144"/>
        <v>1090.4143389199255</v>
      </c>
      <c r="AP216" s="7"/>
      <c r="AQ216" s="13">
        <v>434.8</v>
      </c>
      <c r="AR216" s="167">
        <f t="shared" si="134"/>
        <v>276.18700000000001</v>
      </c>
      <c r="AS216" s="14">
        <v>22.39</v>
      </c>
      <c r="AT216" s="15">
        <f t="shared" si="159"/>
        <v>19.419383653416705</v>
      </c>
      <c r="AU216" s="16">
        <f t="shared" si="145"/>
        <v>1085.5435462259939</v>
      </c>
      <c r="AV216" s="87"/>
      <c r="AW216" s="13">
        <v>418.4</v>
      </c>
      <c r="AX216" s="167">
        <f t="shared" si="136"/>
        <v>276.267</v>
      </c>
      <c r="AY216" s="14">
        <v>22.31</v>
      </c>
      <c r="AZ216" s="15">
        <f t="shared" si="160"/>
        <v>18.75392200806813</v>
      </c>
      <c r="BA216" s="16">
        <f t="shared" si="146"/>
        <v>1048.3442402510084</v>
      </c>
    </row>
    <row r="217" spans="1:53" x14ac:dyDescent="0.25">
      <c r="A217" s="13">
        <v>426.5</v>
      </c>
      <c r="B217" s="145">
        <f t="shared" si="120"/>
        <v>279.59699999999998</v>
      </c>
      <c r="C217" s="14">
        <v>18.98</v>
      </c>
      <c r="D217" s="15">
        <f t="shared" si="152"/>
        <v>22.471022128556374</v>
      </c>
      <c r="E217" s="16">
        <f t="shared" si="138"/>
        <v>1256.1301369863013</v>
      </c>
      <c r="F217" s="97"/>
      <c r="G217" s="13">
        <v>441</v>
      </c>
      <c r="H217" s="167">
        <f t="shared" si="122"/>
        <v>278.33699999999999</v>
      </c>
      <c r="I217" s="14">
        <v>20.239999999999998</v>
      </c>
      <c r="J217" s="15">
        <f t="shared" si="153"/>
        <v>21.788537549407117</v>
      </c>
      <c r="K217" s="16">
        <f t="shared" si="139"/>
        <v>1217.9792490118577</v>
      </c>
      <c r="L217" s="7"/>
      <c r="M217" s="13">
        <v>426.4</v>
      </c>
      <c r="N217" s="167">
        <f t="shared" si="124"/>
        <v>278.447</v>
      </c>
      <c r="O217" s="14">
        <v>20.13</v>
      </c>
      <c r="P217" s="15">
        <f t="shared" si="154"/>
        <v>21.182314952806756</v>
      </c>
      <c r="Q217" s="16">
        <f t="shared" si="140"/>
        <v>1184.0914058618976</v>
      </c>
      <c r="R217" s="7"/>
      <c r="S217" s="13">
        <v>433.2</v>
      </c>
      <c r="T217" s="167">
        <f t="shared" si="126"/>
        <v>278.05700000000002</v>
      </c>
      <c r="U217" s="14">
        <v>20.52</v>
      </c>
      <c r="V217" s="15">
        <f t="shared" si="155"/>
        <v>21.111111111111111</v>
      </c>
      <c r="W217" s="16">
        <f t="shared" si="141"/>
        <v>1180.1111111111111</v>
      </c>
      <c r="X217" s="87"/>
      <c r="Y217" s="13">
        <v>438.1</v>
      </c>
      <c r="Z217" s="167">
        <f t="shared" si="128"/>
        <v>277.197</v>
      </c>
      <c r="AA217" s="14">
        <v>21.38</v>
      </c>
      <c r="AB217" s="15">
        <f t="shared" si="156"/>
        <v>20.491113189897103</v>
      </c>
      <c r="AC217" s="16">
        <f t="shared" si="142"/>
        <v>1145.4532273152481</v>
      </c>
      <c r="AD217" s="7"/>
      <c r="AE217" s="13">
        <v>431.2</v>
      </c>
      <c r="AF217" s="167">
        <f t="shared" si="130"/>
        <v>277.36700000000002</v>
      </c>
      <c r="AG217" s="14">
        <v>21.21</v>
      </c>
      <c r="AH217" s="15">
        <f t="shared" si="157"/>
        <v>20.330033003300329</v>
      </c>
      <c r="AI217" s="16">
        <f t="shared" si="143"/>
        <v>1136.4488448844884</v>
      </c>
      <c r="AK217" s="13">
        <v>432.5</v>
      </c>
      <c r="AL217" s="167">
        <f t="shared" si="132"/>
        <v>276.52699999999999</v>
      </c>
      <c r="AM217" s="14">
        <v>22.05</v>
      </c>
      <c r="AN217" s="15">
        <f t="shared" si="158"/>
        <v>19.614512471655328</v>
      </c>
      <c r="AO217" s="16">
        <f t="shared" si="144"/>
        <v>1096.4512471655328</v>
      </c>
      <c r="AP217" s="7"/>
      <c r="AQ217" s="13">
        <v>436.6</v>
      </c>
      <c r="AR217" s="167">
        <f t="shared" si="134"/>
        <v>275.89699999999999</v>
      </c>
      <c r="AS217" s="14">
        <v>22.68</v>
      </c>
      <c r="AT217" s="15">
        <f t="shared" si="159"/>
        <v>19.250440917107586</v>
      </c>
      <c r="AU217" s="16">
        <f t="shared" si="145"/>
        <v>1076.0996472663139</v>
      </c>
      <c r="AV217" s="87"/>
      <c r="AW217" s="13">
        <v>427.1</v>
      </c>
      <c r="AX217" s="167">
        <f t="shared" si="136"/>
        <v>275.75700000000001</v>
      </c>
      <c r="AY217" s="14">
        <v>22.82</v>
      </c>
      <c r="AZ217" s="15">
        <f t="shared" si="160"/>
        <v>18.71603856266433</v>
      </c>
      <c r="BA217" s="16">
        <f t="shared" si="146"/>
        <v>1046.226555652936</v>
      </c>
    </row>
    <row r="218" spans="1:53" x14ac:dyDescent="0.25">
      <c r="A218" s="13">
        <v>455.9</v>
      </c>
      <c r="B218" s="145">
        <f t="shared" si="120"/>
        <v>279.23700000000002</v>
      </c>
      <c r="C218" s="14">
        <v>19.34</v>
      </c>
      <c r="D218" s="15">
        <f t="shared" si="152"/>
        <v>23.572905894519131</v>
      </c>
      <c r="E218" s="16">
        <f t="shared" si="138"/>
        <v>1317.7254395036193</v>
      </c>
      <c r="F218" s="97"/>
      <c r="G218" s="13">
        <v>450.8</v>
      </c>
      <c r="H218" s="167">
        <f t="shared" si="122"/>
        <v>277.83699999999999</v>
      </c>
      <c r="I218" s="14">
        <v>20.74</v>
      </c>
      <c r="J218" s="15">
        <f t="shared" si="153"/>
        <v>21.735776277724206</v>
      </c>
      <c r="K218" s="16">
        <f t="shared" si="139"/>
        <v>1215.029893924783</v>
      </c>
      <c r="L218" s="7"/>
      <c r="M218" s="13">
        <v>432.1</v>
      </c>
      <c r="N218" s="167">
        <f t="shared" si="124"/>
        <v>278.42700000000002</v>
      </c>
      <c r="O218" s="14">
        <v>20.149999999999999</v>
      </c>
      <c r="P218" s="15">
        <f t="shared" si="154"/>
        <v>21.444168734491317</v>
      </c>
      <c r="Q218" s="16">
        <f t="shared" si="140"/>
        <v>1198.7290322580645</v>
      </c>
      <c r="R218" s="7"/>
      <c r="S218" s="13">
        <v>430.9</v>
      </c>
      <c r="T218" s="167">
        <f t="shared" si="126"/>
        <v>277.91699999999997</v>
      </c>
      <c r="U218" s="14">
        <v>20.66</v>
      </c>
      <c r="V218" s="15">
        <f t="shared" si="155"/>
        <v>20.856727976766699</v>
      </c>
      <c r="W218" s="16">
        <f t="shared" si="141"/>
        <v>1165.8910939012585</v>
      </c>
      <c r="X218" s="87"/>
      <c r="Y218" s="13">
        <v>440.1</v>
      </c>
      <c r="Z218" s="167">
        <f t="shared" si="128"/>
        <v>276.72699999999998</v>
      </c>
      <c r="AA218" s="14">
        <v>21.85</v>
      </c>
      <c r="AB218" s="15">
        <f t="shared" si="156"/>
        <v>20.141876430205951</v>
      </c>
      <c r="AC218" s="16">
        <f t="shared" si="142"/>
        <v>1125.9308924485126</v>
      </c>
      <c r="AD218" s="7"/>
      <c r="AE218" s="13">
        <v>436.6</v>
      </c>
      <c r="AF218" s="167">
        <f t="shared" si="130"/>
        <v>277.18700000000001</v>
      </c>
      <c r="AG218" s="14">
        <v>21.39</v>
      </c>
      <c r="AH218" s="15">
        <f t="shared" si="157"/>
        <v>20.411407199625994</v>
      </c>
      <c r="AI218" s="16">
        <f t="shared" si="143"/>
        <v>1140.9976624590931</v>
      </c>
      <c r="AK218" s="13">
        <v>450.4</v>
      </c>
      <c r="AL218" s="167">
        <f t="shared" si="132"/>
        <v>275.93700000000001</v>
      </c>
      <c r="AM218" s="14">
        <v>22.64</v>
      </c>
      <c r="AN218" s="15">
        <f t="shared" si="158"/>
        <v>19.89399293286219</v>
      </c>
      <c r="AO218" s="16">
        <f t="shared" si="144"/>
        <v>1112.0742049469964</v>
      </c>
      <c r="AP218" s="7"/>
      <c r="AQ218" s="13">
        <v>443.1</v>
      </c>
      <c r="AR218" s="167">
        <f t="shared" si="134"/>
        <v>275.35699999999997</v>
      </c>
      <c r="AS218" s="14">
        <v>23.22</v>
      </c>
      <c r="AT218" s="15">
        <f t="shared" si="159"/>
        <v>19.082687338501295</v>
      </c>
      <c r="AU218" s="16">
        <f t="shared" si="145"/>
        <v>1066.7222222222224</v>
      </c>
      <c r="AV218" s="87"/>
      <c r="AW218" s="13">
        <v>426.7</v>
      </c>
      <c r="AX218" s="167">
        <f t="shared" si="136"/>
        <v>275.637</v>
      </c>
      <c r="AY218" s="14">
        <v>22.94</v>
      </c>
      <c r="AZ218" s="15">
        <f t="shared" si="160"/>
        <v>18.600697471665214</v>
      </c>
      <c r="BA218" s="16">
        <f t="shared" si="146"/>
        <v>1039.7789886660855</v>
      </c>
    </row>
    <row r="219" spans="1:53" x14ac:dyDescent="0.25">
      <c r="A219" s="13">
        <v>455.5</v>
      </c>
      <c r="B219" s="145">
        <f t="shared" si="120"/>
        <v>279.04700000000003</v>
      </c>
      <c r="C219" s="14">
        <v>19.53</v>
      </c>
      <c r="D219" s="15">
        <f t="shared" si="152"/>
        <v>23.323092677931385</v>
      </c>
      <c r="E219" s="16">
        <f t="shared" si="138"/>
        <v>1303.7608806963644</v>
      </c>
      <c r="F219" s="97"/>
      <c r="G219" s="13">
        <v>453.3</v>
      </c>
      <c r="H219" s="167">
        <f t="shared" si="122"/>
        <v>277.72699999999998</v>
      </c>
      <c r="I219" s="14">
        <v>20.85</v>
      </c>
      <c r="J219" s="15">
        <f t="shared" si="153"/>
        <v>21.741007194244602</v>
      </c>
      <c r="K219" s="16">
        <f t="shared" si="139"/>
        <v>1215.3223021582733</v>
      </c>
      <c r="L219" s="7"/>
      <c r="M219" s="13">
        <v>456</v>
      </c>
      <c r="N219" s="167">
        <f t="shared" si="124"/>
        <v>277.34699999999998</v>
      </c>
      <c r="O219" s="14">
        <v>21.23</v>
      </c>
      <c r="P219" s="15">
        <f t="shared" si="154"/>
        <v>21.479039095619406</v>
      </c>
      <c r="Q219" s="16">
        <f t="shared" si="140"/>
        <v>1200.6782854451249</v>
      </c>
      <c r="R219" s="7"/>
      <c r="S219" s="13">
        <v>434.6</v>
      </c>
      <c r="T219" s="167">
        <f t="shared" si="126"/>
        <v>277.59699999999998</v>
      </c>
      <c r="U219" s="14">
        <v>20.98</v>
      </c>
      <c r="V219" s="15">
        <f t="shared" si="155"/>
        <v>20.714966634890374</v>
      </c>
      <c r="W219" s="16">
        <f t="shared" si="141"/>
        <v>1157.9666348903718</v>
      </c>
      <c r="X219" s="87"/>
      <c r="Y219" s="13">
        <v>455</v>
      </c>
      <c r="Z219" s="167">
        <f t="shared" si="128"/>
        <v>276.49700000000001</v>
      </c>
      <c r="AA219" s="14">
        <v>22.08</v>
      </c>
      <c r="AB219" s="15">
        <f t="shared" si="156"/>
        <v>20.606884057971016</v>
      </c>
      <c r="AC219" s="16">
        <f t="shared" si="142"/>
        <v>1151.9248188405797</v>
      </c>
      <c r="AD219" s="7"/>
      <c r="AE219" s="13">
        <v>456.5</v>
      </c>
      <c r="AF219" s="167">
        <f t="shared" si="130"/>
        <v>276.20699999999999</v>
      </c>
      <c r="AG219" s="14">
        <v>22.37</v>
      </c>
      <c r="AH219" s="15">
        <f t="shared" si="157"/>
        <v>20.406794814483682</v>
      </c>
      <c r="AI219" s="16">
        <f t="shared" si="143"/>
        <v>1140.7398301296378</v>
      </c>
      <c r="AK219" s="13">
        <v>456.2</v>
      </c>
      <c r="AL219" s="167">
        <f t="shared" si="132"/>
        <v>275.62700000000001</v>
      </c>
      <c r="AM219" s="14">
        <v>22.95</v>
      </c>
      <c r="AN219" s="15">
        <f t="shared" si="158"/>
        <v>19.877995642701524</v>
      </c>
      <c r="AO219" s="16">
        <f t="shared" si="144"/>
        <v>1111.1799564270152</v>
      </c>
      <c r="AP219" s="7"/>
      <c r="AQ219" s="13">
        <v>456.4</v>
      </c>
      <c r="AR219" s="167">
        <f t="shared" si="134"/>
        <v>275.06700000000001</v>
      </c>
      <c r="AS219" s="14">
        <v>23.51</v>
      </c>
      <c r="AT219" s="15">
        <f t="shared" si="159"/>
        <v>19.413015737983834</v>
      </c>
      <c r="AU219" s="16">
        <f t="shared" si="145"/>
        <v>1085.1875797532962</v>
      </c>
      <c r="AV219" s="87"/>
      <c r="AW219" s="13">
        <v>432.1</v>
      </c>
      <c r="AX219" s="167">
        <f t="shared" si="136"/>
        <v>275.56700000000001</v>
      </c>
      <c r="AY219" s="14">
        <v>23.01</v>
      </c>
      <c r="AZ219" s="15">
        <f t="shared" si="160"/>
        <v>18.778791829639285</v>
      </c>
      <c r="BA219" s="16">
        <f t="shared" si="146"/>
        <v>1049.7344632768361</v>
      </c>
    </row>
    <row r="220" spans="1:53" x14ac:dyDescent="0.25">
      <c r="A220" s="13">
        <v>475.7</v>
      </c>
      <c r="B220" s="145">
        <f t="shared" si="120"/>
        <v>278.09699999999998</v>
      </c>
      <c r="C220" s="14">
        <v>20.48</v>
      </c>
      <c r="D220" s="15">
        <f t="shared" si="152"/>
        <v>23.2275390625</v>
      </c>
      <c r="E220" s="16">
        <f t="shared" si="138"/>
        <v>1298.41943359375</v>
      </c>
      <c r="F220" s="97"/>
      <c r="G220" s="13">
        <v>459.3</v>
      </c>
      <c r="H220" s="167">
        <f t="shared" si="122"/>
        <v>277.58699999999999</v>
      </c>
      <c r="I220" s="14">
        <v>20.99</v>
      </c>
      <c r="J220" s="15">
        <f t="shared" si="153"/>
        <v>21.881848499285375</v>
      </c>
      <c r="K220" s="16">
        <f t="shared" si="139"/>
        <v>1223.1953311100524</v>
      </c>
      <c r="L220" s="7"/>
      <c r="M220" s="13">
        <v>457.2</v>
      </c>
      <c r="N220" s="167">
        <f t="shared" si="124"/>
        <v>277.34699999999998</v>
      </c>
      <c r="O220" s="14">
        <v>21.23</v>
      </c>
      <c r="P220" s="15">
        <f t="shared" si="154"/>
        <v>21.53556288271314</v>
      </c>
      <c r="Q220" s="16">
        <f t="shared" si="140"/>
        <v>1203.8379651436646</v>
      </c>
      <c r="R220" s="7"/>
      <c r="S220" s="13">
        <v>460.1</v>
      </c>
      <c r="T220" s="167">
        <f t="shared" si="126"/>
        <v>276.81700000000001</v>
      </c>
      <c r="U220" s="14">
        <v>21.76</v>
      </c>
      <c r="V220" s="15">
        <f t="shared" si="155"/>
        <v>21.144301470588236</v>
      </c>
      <c r="W220" s="16">
        <f t="shared" si="141"/>
        <v>1181.9664522058824</v>
      </c>
      <c r="X220" s="87"/>
      <c r="Y220" s="13">
        <v>461.4</v>
      </c>
      <c r="Z220" s="167">
        <f t="shared" si="128"/>
        <v>276.42700000000002</v>
      </c>
      <c r="AA220" s="14">
        <v>22.15</v>
      </c>
      <c r="AB220" s="15">
        <f t="shared" si="156"/>
        <v>20.830699774266368</v>
      </c>
      <c r="AC220" s="16">
        <f t="shared" si="142"/>
        <v>1164.43611738149</v>
      </c>
      <c r="AD220" s="7"/>
      <c r="AE220" s="13">
        <v>455.7</v>
      </c>
      <c r="AF220" s="167">
        <f t="shared" si="130"/>
        <v>276.06700000000001</v>
      </c>
      <c r="AG220" s="14">
        <v>22.51</v>
      </c>
      <c r="AH220" s="15">
        <f t="shared" si="157"/>
        <v>20.244335850733005</v>
      </c>
      <c r="AI220" s="16">
        <f t="shared" si="143"/>
        <v>1131.6583740559749</v>
      </c>
      <c r="AK220" s="13">
        <v>454.8</v>
      </c>
      <c r="AL220" s="167">
        <f t="shared" si="132"/>
        <v>275.43700000000001</v>
      </c>
      <c r="AM220" s="14">
        <v>23.14</v>
      </c>
      <c r="AN220" s="15">
        <f t="shared" si="158"/>
        <v>19.6542783059637</v>
      </c>
      <c r="AO220" s="16">
        <f t="shared" si="144"/>
        <v>1098.6741573033707</v>
      </c>
      <c r="AP220" s="7"/>
      <c r="AQ220" s="13">
        <v>460.8</v>
      </c>
      <c r="AR220" s="167">
        <f t="shared" si="134"/>
        <v>274.83699999999999</v>
      </c>
      <c r="AS220" s="14">
        <v>23.74</v>
      </c>
      <c r="AT220" s="15">
        <f t="shared" si="159"/>
        <v>19.410278011794443</v>
      </c>
      <c r="AU220" s="16">
        <f t="shared" si="145"/>
        <v>1085.0345408593093</v>
      </c>
      <c r="AV220" s="87"/>
      <c r="AW220" s="13">
        <v>453.2</v>
      </c>
      <c r="AX220" s="167">
        <f t="shared" si="136"/>
        <v>274.49700000000001</v>
      </c>
      <c r="AY220" s="14">
        <v>24.08</v>
      </c>
      <c r="AZ220" s="15">
        <f t="shared" si="160"/>
        <v>18.82059800664452</v>
      </c>
      <c r="BA220" s="16">
        <f t="shared" si="146"/>
        <v>1052.0714285714287</v>
      </c>
    </row>
    <row r="221" spans="1:53" x14ac:dyDescent="0.25">
      <c r="A221" s="13">
        <v>478.9</v>
      </c>
      <c r="B221" s="145">
        <f t="shared" si="120"/>
        <v>277.83699999999999</v>
      </c>
      <c r="C221" s="14">
        <v>20.74</v>
      </c>
      <c r="D221" s="15">
        <f t="shared" si="152"/>
        <v>23.090646094503377</v>
      </c>
      <c r="E221" s="16">
        <f t="shared" si="138"/>
        <v>1290.7671166827388</v>
      </c>
      <c r="F221" s="97"/>
      <c r="G221" s="13">
        <v>453.1</v>
      </c>
      <c r="H221" s="167">
        <f t="shared" si="122"/>
        <v>277.387</v>
      </c>
      <c r="I221" s="14">
        <v>21.19</v>
      </c>
      <c r="J221" s="15">
        <f t="shared" si="153"/>
        <v>21.382727701746106</v>
      </c>
      <c r="K221" s="16">
        <f t="shared" si="139"/>
        <v>1195.2944785276072</v>
      </c>
      <c r="L221" s="7"/>
      <c r="M221" s="13">
        <v>456.8</v>
      </c>
      <c r="N221" s="167">
        <f t="shared" si="124"/>
        <v>277.21699999999998</v>
      </c>
      <c r="O221" s="14">
        <v>21.36</v>
      </c>
      <c r="P221" s="15">
        <f t="shared" si="154"/>
        <v>21.385767790262172</v>
      </c>
      <c r="Q221" s="16">
        <f t="shared" si="140"/>
        <v>1195.4644194756554</v>
      </c>
      <c r="R221" s="7"/>
      <c r="S221" s="13">
        <v>454.9</v>
      </c>
      <c r="T221" s="167">
        <f t="shared" si="126"/>
        <v>276.54700000000003</v>
      </c>
      <c r="U221" s="14">
        <v>22.03</v>
      </c>
      <c r="V221" s="15">
        <f t="shared" si="155"/>
        <v>20.649114843395367</v>
      </c>
      <c r="W221" s="16">
        <f t="shared" si="141"/>
        <v>1154.2855197458009</v>
      </c>
      <c r="X221" s="87"/>
      <c r="Y221" s="13">
        <v>478.3</v>
      </c>
      <c r="Z221" s="167">
        <f t="shared" si="128"/>
        <v>275.41699999999997</v>
      </c>
      <c r="AA221" s="14">
        <v>23.16</v>
      </c>
      <c r="AB221" s="15">
        <f t="shared" si="156"/>
        <v>20.651986183074268</v>
      </c>
      <c r="AC221" s="16">
        <f t="shared" si="142"/>
        <v>1154.4460276338516</v>
      </c>
      <c r="AD221" s="7"/>
      <c r="AE221" s="13">
        <v>455.1</v>
      </c>
      <c r="AF221" s="167">
        <f t="shared" si="130"/>
        <v>275.86700000000002</v>
      </c>
      <c r="AG221" s="14">
        <v>22.71</v>
      </c>
      <c r="AH221" s="15">
        <f t="shared" si="157"/>
        <v>20.039630118890358</v>
      </c>
      <c r="AI221" s="16">
        <f t="shared" si="143"/>
        <v>1120.215323645971</v>
      </c>
      <c r="AK221" s="13">
        <v>468</v>
      </c>
      <c r="AL221" s="167">
        <f t="shared" si="132"/>
        <v>275.39699999999999</v>
      </c>
      <c r="AM221" s="14">
        <v>23.18</v>
      </c>
      <c r="AN221" s="15">
        <f t="shared" si="158"/>
        <v>20.189818809318378</v>
      </c>
      <c r="AO221" s="16">
        <f t="shared" si="144"/>
        <v>1128.6108714408974</v>
      </c>
      <c r="AP221" s="7"/>
      <c r="AQ221" s="13">
        <v>454.6</v>
      </c>
      <c r="AR221" s="167">
        <f t="shared" si="134"/>
        <v>274.767</v>
      </c>
      <c r="AS221" s="14">
        <v>23.81</v>
      </c>
      <c r="AT221" s="15">
        <f t="shared" si="159"/>
        <v>19.092818143637128</v>
      </c>
      <c r="AU221" s="16">
        <f t="shared" si="145"/>
        <v>1067.2885342293155</v>
      </c>
      <c r="AV221" s="87"/>
      <c r="AW221" s="13">
        <v>456.9</v>
      </c>
      <c r="AX221" s="167">
        <f t="shared" si="136"/>
        <v>274.447</v>
      </c>
      <c r="AY221" s="14">
        <v>24.13</v>
      </c>
      <c r="AZ221" s="15">
        <f t="shared" si="160"/>
        <v>18.934935764608372</v>
      </c>
      <c r="BA221" s="16">
        <f t="shared" si="146"/>
        <v>1058.462909241608</v>
      </c>
    </row>
    <row r="222" spans="1:53" x14ac:dyDescent="0.25">
      <c r="A222" s="13">
        <v>484.3</v>
      </c>
      <c r="B222" s="145">
        <f t="shared" si="120"/>
        <v>277.78699999999998</v>
      </c>
      <c r="C222" s="14">
        <v>20.79</v>
      </c>
      <c r="D222" s="15">
        <f t="shared" si="152"/>
        <v>23.294853294853297</v>
      </c>
      <c r="E222" s="16">
        <f t="shared" si="138"/>
        <v>1302.1822991822992</v>
      </c>
      <c r="F222" s="97"/>
      <c r="G222" s="13">
        <v>471.6</v>
      </c>
      <c r="H222" s="167">
        <f t="shared" si="122"/>
        <v>276.79700000000003</v>
      </c>
      <c r="I222" s="14">
        <v>21.78</v>
      </c>
      <c r="J222" s="15">
        <f t="shared" si="153"/>
        <v>21.652892561983471</v>
      </c>
      <c r="K222" s="16">
        <f t="shared" si="139"/>
        <v>1210.3966942148759</v>
      </c>
      <c r="L222" s="7"/>
      <c r="M222" s="13">
        <v>459.4</v>
      </c>
      <c r="N222" s="167">
        <f t="shared" si="124"/>
        <v>276.90699999999998</v>
      </c>
      <c r="O222" s="14">
        <v>21.67</v>
      </c>
      <c r="P222" s="15">
        <f t="shared" si="154"/>
        <v>21.199815413013379</v>
      </c>
      <c r="Q222" s="16">
        <f t="shared" si="140"/>
        <v>1185.0696815874478</v>
      </c>
      <c r="R222" s="7"/>
      <c r="S222" s="13">
        <v>467.5</v>
      </c>
      <c r="T222" s="167">
        <f t="shared" si="126"/>
        <v>275.93700000000001</v>
      </c>
      <c r="U222" s="14">
        <v>22.64</v>
      </c>
      <c r="V222" s="15">
        <f t="shared" si="155"/>
        <v>20.649293286219081</v>
      </c>
      <c r="W222" s="16">
        <f t="shared" si="141"/>
        <v>1154.2954946996465</v>
      </c>
      <c r="X222" s="87"/>
      <c r="Y222" s="13">
        <v>481.5</v>
      </c>
      <c r="Z222" s="167">
        <f t="shared" si="128"/>
        <v>275.29700000000003</v>
      </c>
      <c r="AA222" s="14">
        <v>23.28</v>
      </c>
      <c r="AB222" s="15">
        <f t="shared" si="156"/>
        <v>20.682989690721648</v>
      </c>
      <c r="AC222" s="16">
        <f t="shared" si="142"/>
        <v>1156.17912371134</v>
      </c>
      <c r="AD222" s="7"/>
      <c r="AE222" s="13">
        <v>475.7</v>
      </c>
      <c r="AF222" s="167">
        <f t="shared" si="130"/>
        <v>275.27699999999999</v>
      </c>
      <c r="AG222" s="14">
        <v>23.3</v>
      </c>
      <c r="AH222" s="15">
        <f t="shared" si="157"/>
        <v>20.416309012875537</v>
      </c>
      <c r="AI222" s="16">
        <f t="shared" si="143"/>
        <v>1141.2716738197425</v>
      </c>
      <c r="AK222" s="13">
        <v>468.3</v>
      </c>
      <c r="AL222" s="167">
        <f t="shared" si="132"/>
        <v>274.83699999999999</v>
      </c>
      <c r="AM222" s="14">
        <v>23.74</v>
      </c>
      <c r="AN222" s="15">
        <f t="shared" si="158"/>
        <v>19.72620050547599</v>
      </c>
      <c r="AO222" s="16">
        <f t="shared" si="144"/>
        <v>1102.6946082561078</v>
      </c>
      <c r="AP222" s="7"/>
      <c r="AQ222" s="13">
        <v>467.6</v>
      </c>
      <c r="AR222" s="167">
        <f t="shared" si="134"/>
        <v>274.21699999999998</v>
      </c>
      <c r="AS222" s="14">
        <v>24.36</v>
      </c>
      <c r="AT222" s="15">
        <f t="shared" si="159"/>
        <v>19.195402298850578</v>
      </c>
      <c r="AU222" s="16">
        <f t="shared" si="145"/>
        <v>1073.0229885057472</v>
      </c>
      <c r="AV222" s="87"/>
      <c r="AW222" s="13">
        <v>462.2</v>
      </c>
      <c r="AX222" s="167">
        <f t="shared" si="136"/>
        <v>274.08699999999999</v>
      </c>
      <c r="AY222" s="14">
        <v>24.49</v>
      </c>
      <c r="AZ222" s="15">
        <f t="shared" si="160"/>
        <v>18.873009391588404</v>
      </c>
      <c r="BA222" s="16">
        <f t="shared" si="146"/>
        <v>1055.0012249897918</v>
      </c>
    </row>
    <row r="223" spans="1:53" x14ac:dyDescent="0.25">
      <c r="A223" s="13">
        <v>490.6</v>
      </c>
      <c r="B223" s="145">
        <f t="shared" si="120"/>
        <v>277.54700000000003</v>
      </c>
      <c r="C223" s="14">
        <v>21.03</v>
      </c>
      <c r="D223" s="15">
        <f t="shared" si="152"/>
        <v>23.328578221588206</v>
      </c>
      <c r="E223" s="16">
        <f t="shared" si="138"/>
        <v>1304.0675225867806</v>
      </c>
      <c r="F223" s="97"/>
      <c r="G223" s="13">
        <v>479.2</v>
      </c>
      <c r="H223" s="167">
        <f t="shared" si="122"/>
        <v>276.517</v>
      </c>
      <c r="I223" s="14">
        <v>22.06</v>
      </c>
      <c r="J223" s="15">
        <f t="shared" si="153"/>
        <v>21.722574796010882</v>
      </c>
      <c r="K223" s="16">
        <f t="shared" si="139"/>
        <v>1214.2919310970083</v>
      </c>
      <c r="L223" s="7"/>
      <c r="M223" s="13">
        <v>469.4</v>
      </c>
      <c r="N223" s="167">
        <f t="shared" si="124"/>
        <v>276.35699999999997</v>
      </c>
      <c r="O223" s="14">
        <v>22.22</v>
      </c>
      <c r="P223" s="15">
        <f t="shared" si="154"/>
        <v>21.125112511251125</v>
      </c>
      <c r="Q223" s="16">
        <f t="shared" si="140"/>
        <v>1180.8937893789378</v>
      </c>
      <c r="R223" s="7"/>
      <c r="S223" s="13">
        <v>480.5</v>
      </c>
      <c r="T223" s="167">
        <f t="shared" si="126"/>
        <v>275.65699999999998</v>
      </c>
      <c r="U223" s="14">
        <v>22.92</v>
      </c>
      <c r="V223" s="15">
        <f t="shared" si="155"/>
        <v>20.964223385689351</v>
      </c>
      <c r="W223" s="16">
        <f t="shared" si="141"/>
        <v>1171.9000872600348</v>
      </c>
      <c r="X223" s="87"/>
      <c r="Y223" s="13">
        <v>491.5</v>
      </c>
      <c r="Z223" s="167">
        <f t="shared" si="128"/>
        <v>275.267</v>
      </c>
      <c r="AA223" s="14">
        <v>23.31</v>
      </c>
      <c r="AB223" s="15">
        <f t="shared" si="156"/>
        <v>21.085371085371087</v>
      </c>
      <c r="AC223" s="16">
        <f t="shared" si="142"/>
        <v>1178.6722436722437</v>
      </c>
      <c r="AD223" s="7"/>
      <c r="AE223" s="13">
        <v>480.2</v>
      </c>
      <c r="AF223" s="167">
        <f t="shared" si="130"/>
        <v>275.03699999999998</v>
      </c>
      <c r="AG223" s="14">
        <v>23.54</v>
      </c>
      <c r="AH223" s="15">
        <f t="shared" si="157"/>
        <v>20.399320305862361</v>
      </c>
      <c r="AI223" s="16">
        <f t="shared" si="143"/>
        <v>1140.3220050977059</v>
      </c>
      <c r="AK223" s="13">
        <v>476.4</v>
      </c>
      <c r="AL223" s="167">
        <f t="shared" si="132"/>
        <v>274.42700000000002</v>
      </c>
      <c r="AM223" s="14">
        <v>24.15</v>
      </c>
      <c r="AN223" s="15">
        <f t="shared" si="158"/>
        <v>19.726708074534162</v>
      </c>
      <c r="AO223" s="16">
        <f t="shared" si="144"/>
        <v>1102.7229813664596</v>
      </c>
      <c r="AP223" s="7"/>
      <c r="AQ223" s="13">
        <v>491</v>
      </c>
      <c r="AR223" s="167">
        <f t="shared" si="134"/>
        <v>273.637</v>
      </c>
      <c r="AS223" s="14">
        <v>24.94</v>
      </c>
      <c r="AT223" s="15">
        <f t="shared" si="159"/>
        <v>19.687249398556535</v>
      </c>
      <c r="AU223" s="16">
        <f t="shared" si="145"/>
        <v>1100.5172413793102</v>
      </c>
      <c r="AV223" s="87"/>
      <c r="AW223" s="13">
        <v>474</v>
      </c>
      <c r="AX223" s="167">
        <f t="shared" si="136"/>
        <v>273.45699999999999</v>
      </c>
      <c r="AY223" s="14">
        <v>25.12</v>
      </c>
      <c r="AZ223" s="15">
        <f t="shared" si="160"/>
        <v>18.869426751592357</v>
      </c>
      <c r="BA223" s="16">
        <f t="shared" si="146"/>
        <v>1054.8009554140128</v>
      </c>
    </row>
    <row r="224" spans="1:53" x14ac:dyDescent="0.25">
      <c r="A224" s="13">
        <v>493.3</v>
      </c>
      <c r="B224" s="145">
        <f t="shared" si="120"/>
        <v>277.04700000000003</v>
      </c>
      <c r="C224" s="14">
        <v>21.53</v>
      </c>
      <c r="D224" s="15">
        <f t="shared" si="152"/>
        <v>22.912215513237342</v>
      </c>
      <c r="E224" s="16">
        <f t="shared" si="138"/>
        <v>1280.7928471899675</v>
      </c>
      <c r="F224" s="97"/>
      <c r="G224" s="13">
        <v>481.8</v>
      </c>
      <c r="H224" s="167">
        <f t="shared" si="122"/>
        <v>276.33699999999999</v>
      </c>
      <c r="I224" s="14">
        <v>22.24</v>
      </c>
      <c r="J224" s="15">
        <f t="shared" si="153"/>
        <v>21.663669064748202</v>
      </c>
      <c r="K224" s="16">
        <f t="shared" si="139"/>
        <v>1210.9991007194244</v>
      </c>
      <c r="L224" s="7"/>
      <c r="M224" s="13">
        <v>483.1</v>
      </c>
      <c r="N224" s="167">
        <f t="shared" si="124"/>
        <v>276.12700000000001</v>
      </c>
      <c r="O224" s="14">
        <v>22.45</v>
      </c>
      <c r="P224" s="15">
        <f t="shared" si="154"/>
        <v>21.518930957683743</v>
      </c>
      <c r="Q224" s="16">
        <f t="shared" si="140"/>
        <v>1202.9082405345212</v>
      </c>
      <c r="R224" s="7"/>
      <c r="S224" s="13">
        <v>480.3</v>
      </c>
      <c r="T224" s="167">
        <f t="shared" si="126"/>
        <v>275.55700000000002</v>
      </c>
      <c r="U224" s="14">
        <v>23.02</v>
      </c>
      <c r="V224" s="15">
        <f t="shared" si="155"/>
        <v>20.864465682015638</v>
      </c>
      <c r="W224" s="16">
        <f t="shared" si="141"/>
        <v>1166.3236316246741</v>
      </c>
      <c r="X224" s="87"/>
      <c r="Y224" s="13">
        <v>485</v>
      </c>
      <c r="Z224" s="167">
        <f t="shared" si="128"/>
        <v>274.55700000000002</v>
      </c>
      <c r="AA224" s="14">
        <v>24.02</v>
      </c>
      <c r="AB224" s="15">
        <f t="shared" si="156"/>
        <v>20.191507077435471</v>
      </c>
      <c r="AC224" s="16">
        <f t="shared" si="142"/>
        <v>1128.7052456286428</v>
      </c>
      <c r="AD224" s="7"/>
      <c r="AE224" s="13">
        <v>481.4</v>
      </c>
      <c r="AF224" s="167">
        <f t="shared" si="130"/>
        <v>274.95699999999999</v>
      </c>
      <c r="AG224" s="14">
        <v>23.62</v>
      </c>
      <c r="AH224" s="15">
        <f t="shared" si="157"/>
        <v>20.381033022861981</v>
      </c>
      <c r="AI224" s="16">
        <f t="shared" si="143"/>
        <v>1139.2997459779847</v>
      </c>
      <c r="AK224" s="13">
        <v>483.4</v>
      </c>
      <c r="AL224" s="167">
        <f t="shared" si="132"/>
        <v>274.27699999999999</v>
      </c>
      <c r="AM224" s="14">
        <v>24.3</v>
      </c>
      <c r="AN224" s="15">
        <f t="shared" si="158"/>
        <v>19.893004115226336</v>
      </c>
      <c r="AO224" s="16">
        <f t="shared" si="144"/>
        <v>1112.0189300411521</v>
      </c>
      <c r="AP224" s="7"/>
      <c r="AQ224" s="13">
        <v>495.3</v>
      </c>
      <c r="AR224" s="167">
        <f t="shared" si="134"/>
        <v>272.95699999999999</v>
      </c>
      <c r="AS224" s="14">
        <v>25.62</v>
      </c>
      <c r="AT224" s="15">
        <f t="shared" si="159"/>
        <v>19.332552693208431</v>
      </c>
      <c r="AU224" s="16">
        <f t="shared" si="145"/>
        <v>1080.6896955503512</v>
      </c>
      <c r="AV224" s="87"/>
      <c r="AW224" s="13">
        <v>479.9</v>
      </c>
      <c r="AX224" s="167">
        <f t="shared" si="136"/>
        <v>273.03699999999998</v>
      </c>
      <c r="AY224" s="14">
        <v>25.54</v>
      </c>
      <c r="AZ224" s="15">
        <f t="shared" si="160"/>
        <v>18.790133124510572</v>
      </c>
      <c r="BA224" s="16">
        <f t="shared" si="146"/>
        <v>1050.3684416601409</v>
      </c>
    </row>
    <row r="225" spans="1:53" x14ac:dyDescent="0.25">
      <c r="A225" s="13">
        <v>506</v>
      </c>
      <c r="B225" s="145">
        <f t="shared" si="120"/>
        <v>276.77699999999999</v>
      </c>
      <c r="C225" s="14">
        <v>21.8</v>
      </c>
      <c r="D225" s="15">
        <f t="shared" si="152"/>
        <v>23.211009174311926</v>
      </c>
      <c r="E225" s="16">
        <f t="shared" si="138"/>
        <v>1297.4954128440365</v>
      </c>
      <c r="F225" s="97"/>
      <c r="G225" s="13">
        <v>505.1</v>
      </c>
      <c r="H225" s="167">
        <f t="shared" si="122"/>
        <v>275.447</v>
      </c>
      <c r="I225" s="14">
        <v>23.13</v>
      </c>
      <c r="J225" s="15">
        <f t="shared" si="153"/>
        <v>21.837440553393861</v>
      </c>
      <c r="K225" s="16">
        <f t="shared" si="139"/>
        <v>1220.7129269347167</v>
      </c>
      <c r="L225" s="7"/>
      <c r="M225" s="13">
        <v>481.4</v>
      </c>
      <c r="N225" s="167">
        <f t="shared" si="124"/>
        <v>276.017</v>
      </c>
      <c r="O225" s="14">
        <v>22.56</v>
      </c>
      <c r="P225" s="15">
        <f t="shared" si="154"/>
        <v>21.338652482269502</v>
      </c>
      <c r="Q225" s="16">
        <f t="shared" si="140"/>
        <v>1192.8306737588653</v>
      </c>
      <c r="R225" s="7"/>
      <c r="S225" s="13">
        <v>487.8</v>
      </c>
      <c r="T225" s="167">
        <f t="shared" si="126"/>
        <v>275.53699999999998</v>
      </c>
      <c r="U225" s="14">
        <v>23.04</v>
      </c>
      <c r="V225" s="15">
        <f t="shared" si="155"/>
        <v>21.171875</v>
      </c>
      <c r="W225" s="16">
        <f t="shared" si="141"/>
        <v>1183.5078125</v>
      </c>
      <c r="X225" s="87"/>
      <c r="Y225" s="13">
        <v>504.8</v>
      </c>
      <c r="Z225" s="167">
        <f t="shared" si="128"/>
        <v>274.16699999999997</v>
      </c>
      <c r="AA225" s="14">
        <v>24.41</v>
      </c>
      <c r="AB225" s="15">
        <f t="shared" si="156"/>
        <v>20.680049160180253</v>
      </c>
      <c r="AC225" s="16">
        <f t="shared" si="142"/>
        <v>1156.0147480540761</v>
      </c>
      <c r="AD225" s="7"/>
      <c r="AE225" s="13">
        <v>494.8</v>
      </c>
      <c r="AF225" s="167">
        <f t="shared" si="130"/>
        <v>274.78699999999998</v>
      </c>
      <c r="AG225" s="14">
        <v>23.79</v>
      </c>
      <c r="AH225" s="15">
        <f t="shared" si="157"/>
        <v>20.798654897015552</v>
      </c>
      <c r="AI225" s="16">
        <f t="shared" si="143"/>
        <v>1162.6448087431693</v>
      </c>
      <c r="AK225" s="13">
        <v>503.5</v>
      </c>
      <c r="AL225" s="167">
        <f t="shared" si="132"/>
        <v>273.15699999999998</v>
      </c>
      <c r="AM225" s="14">
        <v>25.42</v>
      </c>
      <c r="AN225" s="15">
        <f t="shared" si="158"/>
        <v>19.807238394964592</v>
      </c>
      <c r="AO225" s="16">
        <f t="shared" si="144"/>
        <v>1107.2246262785206</v>
      </c>
      <c r="AP225" s="7"/>
      <c r="AQ225" s="13">
        <v>503</v>
      </c>
      <c r="AR225" s="167">
        <f t="shared" si="134"/>
        <v>272.59699999999998</v>
      </c>
      <c r="AS225" s="14">
        <v>25.98</v>
      </c>
      <c r="AT225" s="15">
        <f t="shared" si="159"/>
        <v>19.361046959199385</v>
      </c>
      <c r="AU225" s="16">
        <f t="shared" si="145"/>
        <v>1082.2825250192457</v>
      </c>
      <c r="AV225" s="87"/>
      <c r="AW225" s="13">
        <v>482.2</v>
      </c>
      <c r="AX225" s="167">
        <f t="shared" si="136"/>
        <v>273.03699999999998</v>
      </c>
      <c r="AY225" s="14">
        <v>25.54</v>
      </c>
      <c r="AZ225" s="15">
        <f t="shared" si="160"/>
        <v>18.880187940485513</v>
      </c>
      <c r="BA225" s="16">
        <f t="shared" si="146"/>
        <v>1055.4025058731402</v>
      </c>
    </row>
    <row r="226" spans="1:53" x14ac:dyDescent="0.25">
      <c r="A226" s="13">
        <v>508.3</v>
      </c>
      <c r="B226" s="145">
        <f t="shared" si="120"/>
        <v>276.64699999999999</v>
      </c>
      <c r="C226" s="14">
        <v>21.93</v>
      </c>
      <c r="D226" s="15">
        <f t="shared" si="152"/>
        <v>23.178294573643413</v>
      </c>
      <c r="E226" s="16">
        <f t="shared" si="138"/>
        <v>1295.6666666666667</v>
      </c>
      <c r="F226" s="97"/>
      <c r="G226" s="13">
        <v>506.8</v>
      </c>
      <c r="H226" s="167">
        <f t="shared" si="122"/>
        <v>275.33699999999999</v>
      </c>
      <c r="I226" s="14">
        <v>23.24</v>
      </c>
      <c r="J226" s="15">
        <f t="shared" si="153"/>
        <v>21.807228915662652</v>
      </c>
      <c r="K226" s="16">
        <f t="shared" si="139"/>
        <v>1219.0240963855422</v>
      </c>
      <c r="L226" s="7"/>
      <c r="M226" s="13">
        <v>478.8</v>
      </c>
      <c r="N226" s="167">
        <f t="shared" si="124"/>
        <v>275.87700000000001</v>
      </c>
      <c r="O226" s="14">
        <v>22.7</v>
      </c>
      <c r="P226" s="15">
        <f t="shared" si="154"/>
        <v>21.092511013215859</v>
      </c>
      <c r="Q226" s="16">
        <f t="shared" si="140"/>
        <v>1179.0713656387666</v>
      </c>
      <c r="R226" s="7"/>
      <c r="S226" s="13">
        <v>494.3</v>
      </c>
      <c r="T226" s="167">
        <f t="shared" si="126"/>
        <v>274.887</v>
      </c>
      <c r="U226" s="14">
        <v>23.69</v>
      </c>
      <c r="V226" s="15">
        <f t="shared" si="155"/>
        <v>20.865344027015617</v>
      </c>
      <c r="W226" s="16">
        <f t="shared" si="141"/>
        <v>1166.3727311101729</v>
      </c>
      <c r="X226" s="87"/>
      <c r="Y226" s="13">
        <v>504.5</v>
      </c>
      <c r="Z226" s="167">
        <f t="shared" si="128"/>
        <v>274.017</v>
      </c>
      <c r="AA226" s="14">
        <v>24.56</v>
      </c>
      <c r="AB226" s="15">
        <f t="shared" si="156"/>
        <v>20.541530944625407</v>
      </c>
      <c r="AC226" s="16">
        <f t="shared" si="142"/>
        <v>1148.2715798045601</v>
      </c>
      <c r="AD226" s="7"/>
      <c r="AE226" s="13">
        <v>485.3</v>
      </c>
      <c r="AF226" s="167">
        <f t="shared" si="130"/>
        <v>274.24700000000001</v>
      </c>
      <c r="AG226" s="14">
        <v>24.33</v>
      </c>
      <c r="AH226" s="15">
        <f t="shared" si="157"/>
        <v>19.946568023016855</v>
      </c>
      <c r="AI226" s="16">
        <f t="shared" si="143"/>
        <v>1115.0131524866422</v>
      </c>
      <c r="AK226" s="13">
        <v>507.6</v>
      </c>
      <c r="AL226" s="167">
        <f t="shared" si="132"/>
        <v>273.08699999999999</v>
      </c>
      <c r="AM226" s="14">
        <v>25.49</v>
      </c>
      <c r="AN226" s="15">
        <f t="shared" si="158"/>
        <v>19.913691643781878</v>
      </c>
      <c r="AO226" s="16">
        <f t="shared" si="144"/>
        <v>1113.1753628874069</v>
      </c>
      <c r="AP226" s="7"/>
      <c r="AQ226" s="13">
        <v>502.7</v>
      </c>
      <c r="AR226" s="167">
        <f t="shared" si="134"/>
        <v>272.41699999999997</v>
      </c>
      <c r="AS226" s="14">
        <v>26.16</v>
      </c>
      <c r="AT226" s="15">
        <f t="shared" si="159"/>
        <v>19.216360856269112</v>
      </c>
      <c r="AU226" s="16">
        <f t="shared" si="145"/>
        <v>1074.1945718654433</v>
      </c>
      <c r="AV226" s="87"/>
      <c r="AW226" s="13">
        <v>485.2</v>
      </c>
      <c r="AX226" s="167">
        <f t="shared" si="136"/>
        <v>272.79700000000003</v>
      </c>
      <c r="AY226" s="14">
        <v>25.78</v>
      </c>
      <c r="AZ226" s="15">
        <f t="shared" si="160"/>
        <v>18.82079131109387</v>
      </c>
      <c r="BA226" s="16">
        <f t="shared" si="146"/>
        <v>1052.0822342901474</v>
      </c>
    </row>
    <row r="227" spans="1:53" x14ac:dyDescent="0.25">
      <c r="A227" s="13">
        <v>504</v>
      </c>
      <c r="B227" s="145">
        <f t="shared" ref="B227:B235" si="161">$D$2-C227</f>
        <v>276.56700000000001</v>
      </c>
      <c r="C227" s="14">
        <v>22.01</v>
      </c>
      <c r="D227" s="15">
        <f t="shared" ref="D227:D258" si="162">A227/C227</f>
        <v>22.898682417083144</v>
      </c>
      <c r="E227" s="16">
        <f t="shared" si="138"/>
        <v>1280.0363471149478</v>
      </c>
      <c r="F227" s="97"/>
      <c r="G227" s="13">
        <v>510.2</v>
      </c>
      <c r="H227" s="167">
        <f t="shared" ref="H227:H235" si="163">$D$2-I227</f>
        <v>275.25700000000001</v>
      </c>
      <c r="I227" s="14">
        <v>23.32</v>
      </c>
      <c r="J227" s="15">
        <f t="shared" ref="J227:J258" si="164">G227/I227</f>
        <v>21.87821612349914</v>
      </c>
      <c r="K227" s="16">
        <f t="shared" si="139"/>
        <v>1222.9922813036019</v>
      </c>
      <c r="L227" s="7"/>
      <c r="M227" s="13">
        <v>510</v>
      </c>
      <c r="N227" s="167">
        <f t="shared" ref="N227:N235" si="165">$D$2-O227</f>
        <v>274.887</v>
      </c>
      <c r="O227" s="14">
        <v>23.69</v>
      </c>
      <c r="P227" s="15">
        <f t="shared" ref="P227:P258" si="166">M227/O227</f>
        <v>21.52807091599831</v>
      </c>
      <c r="Q227" s="16">
        <f t="shared" si="140"/>
        <v>1203.4191642043054</v>
      </c>
      <c r="R227" s="7"/>
      <c r="S227" s="13">
        <v>502.5</v>
      </c>
      <c r="T227" s="167">
        <f t="shared" ref="T227:T235" si="167">$D$2-U227</f>
        <v>274.54700000000003</v>
      </c>
      <c r="U227" s="14">
        <v>24.03</v>
      </c>
      <c r="V227" s="15">
        <f t="shared" ref="V227:V258" si="168">S227/U227</f>
        <v>20.911360799001248</v>
      </c>
      <c r="W227" s="16">
        <f t="shared" si="141"/>
        <v>1168.9450686641696</v>
      </c>
      <c r="X227" s="87"/>
      <c r="Y227" s="13">
        <v>509.1</v>
      </c>
      <c r="Z227" s="167">
        <f t="shared" ref="Z227:Z235" si="169">$D$2-AA227</f>
        <v>273.92700000000002</v>
      </c>
      <c r="AA227" s="14">
        <v>24.65</v>
      </c>
      <c r="AB227" s="15">
        <f t="shared" ref="AB227:AB258" si="170">Y227/AA227</f>
        <v>20.653144016227184</v>
      </c>
      <c r="AC227" s="16">
        <f t="shared" si="142"/>
        <v>1154.5107505070996</v>
      </c>
      <c r="AD227" s="7"/>
      <c r="AE227" s="13">
        <v>506.3</v>
      </c>
      <c r="AF227" s="167">
        <f t="shared" ref="AF227:AF235" si="171">$D$2-AG227</f>
        <v>273.65699999999998</v>
      </c>
      <c r="AG227" s="14">
        <v>24.92</v>
      </c>
      <c r="AH227" s="15">
        <f t="shared" ref="AH227:AH258" si="172">AE227/AG227</f>
        <v>20.31701444622793</v>
      </c>
      <c r="AI227" s="16">
        <f t="shared" si="143"/>
        <v>1135.7211075441412</v>
      </c>
      <c r="AK227" s="13">
        <v>509.2</v>
      </c>
      <c r="AL227" s="167">
        <f t="shared" ref="AL227:AL235" si="173">$D$2-AM227</f>
        <v>273.03699999999998</v>
      </c>
      <c r="AM227" s="14">
        <v>25.54</v>
      </c>
      <c r="AN227" s="15">
        <f t="shared" ref="AN227:AN258" si="174">AK227/AM227</f>
        <v>19.937353171495694</v>
      </c>
      <c r="AO227" s="16">
        <f t="shared" si="144"/>
        <v>1114.4980422866092</v>
      </c>
      <c r="AP227" s="7"/>
      <c r="AQ227" s="13">
        <v>509.7</v>
      </c>
      <c r="AR227" s="167">
        <f t="shared" ref="AR227:AR235" si="175">$D$2-AS227</f>
        <v>272.24700000000001</v>
      </c>
      <c r="AS227" s="14">
        <v>26.33</v>
      </c>
      <c r="AT227" s="15">
        <f t="shared" ref="AT227:AT258" si="176">AQ227/AS227</f>
        <v>19.35814660083555</v>
      </c>
      <c r="AU227" s="16">
        <f t="shared" si="145"/>
        <v>1082.1203949867072</v>
      </c>
      <c r="AV227" s="87"/>
      <c r="AW227" s="13">
        <v>489.7</v>
      </c>
      <c r="AX227" s="167">
        <f t="shared" ref="AX227:AX235" si="177">$D$2-AY227</f>
        <v>272.267</v>
      </c>
      <c r="AY227" s="14">
        <v>26.31</v>
      </c>
      <c r="AZ227" s="15">
        <f t="shared" ref="AZ227:AZ258" si="178">AW227/AY227</f>
        <v>18.612694792854427</v>
      </c>
      <c r="BA227" s="16">
        <f t="shared" si="146"/>
        <v>1040.4496389205624</v>
      </c>
    </row>
    <row r="228" spans="1:53" x14ac:dyDescent="0.25">
      <c r="A228" s="13">
        <v>530.9</v>
      </c>
      <c r="B228" s="145">
        <f t="shared" si="161"/>
        <v>275.447</v>
      </c>
      <c r="C228" s="14">
        <v>23.13</v>
      </c>
      <c r="D228" s="15">
        <f t="shared" si="162"/>
        <v>22.952875054042369</v>
      </c>
      <c r="E228" s="16">
        <f t="shared" ref="E228:E235" si="179">D228*55.9</f>
        <v>1283.0657155209685</v>
      </c>
      <c r="F228" s="97"/>
      <c r="G228" s="13">
        <v>517.9</v>
      </c>
      <c r="H228" s="167">
        <f t="shared" si="163"/>
        <v>274.65699999999998</v>
      </c>
      <c r="I228" s="14">
        <v>23.92</v>
      </c>
      <c r="J228" s="15">
        <f t="shared" si="164"/>
        <v>21.651337792642138</v>
      </c>
      <c r="K228" s="16">
        <f t="shared" ref="K228:K235" si="180">J228*55.9</f>
        <v>1210.3097826086955</v>
      </c>
      <c r="L228" s="7"/>
      <c r="M228" s="13">
        <v>509.5</v>
      </c>
      <c r="N228" s="167">
        <f t="shared" si="165"/>
        <v>274.83699999999999</v>
      </c>
      <c r="O228" s="14">
        <v>23.74</v>
      </c>
      <c r="P228" s="15">
        <f t="shared" si="166"/>
        <v>21.461668070766638</v>
      </c>
      <c r="Q228" s="16">
        <f t="shared" ref="Q228:Q235" si="181">P228*55.9</f>
        <v>1199.7072451558552</v>
      </c>
      <c r="R228" s="7"/>
      <c r="S228" s="13">
        <v>517.9</v>
      </c>
      <c r="T228" s="167">
        <f t="shared" si="167"/>
        <v>273.79700000000003</v>
      </c>
      <c r="U228" s="14">
        <v>24.78</v>
      </c>
      <c r="V228" s="15">
        <f t="shared" si="168"/>
        <v>20.899919289749796</v>
      </c>
      <c r="W228" s="16">
        <f t="shared" ref="W228:W235" si="182">V228*55.9</f>
        <v>1168.3054882970137</v>
      </c>
      <c r="X228" s="87"/>
      <c r="Y228" s="13">
        <v>515.70000000000005</v>
      </c>
      <c r="Z228" s="167">
        <f t="shared" si="169"/>
        <v>273.48700000000002</v>
      </c>
      <c r="AA228" s="14">
        <v>25.09</v>
      </c>
      <c r="AB228" s="15">
        <f t="shared" si="170"/>
        <v>20.554005579912317</v>
      </c>
      <c r="AC228" s="16">
        <f t="shared" ref="AC228:AC235" si="183">AB228*55.9</f>
        <v>1148.9689119170985</v>
      </c>
      <c r="AD228" s="7"/>
      <c r="AE228" s="13">
        <v>510.1</v>
      </c>
      <c r="AF228" s="167">
        <f t="shared" si="171"/>
        <v>273.10699999999997</v>
      </c>
      <c r="AG228" s="14">
        <v>25.47</v>
      </c>
      <c r="AH228" s="15">
        <f t="shared" si="172"/>
        <v>20.027483313702398</v>
      </c>
      <c r="AI228" s="16">
        <f t="shared" ref="AI228:AI235" si="184">AH228*55.9</f>
        <v>1119.5363172359639</v>
      </c>
      <c r="AK228" s="13">
        <v>507.4</v>
      </c>
      <c r="AL228" s="167">
        <f t="shared" si="173"/>
        <v>272.67700000000002</v>
      </c>
      <c r="AM228" s="14">
        <v>25.9</v>
      </c>
      <c r="AN228" s="15">
        <f t="shared" si="174"/>
        <v>19.590733590733592</v>
      </c>
      <c r="AO228" s="16">
        <f t="shared" ref="AO228:AO235" si="185">AN228*55.9</f>
        <v>1095.1220077220078</v>
      </c>
      <c r="AP228" s="7"/>
      <c r="AQ228" s="13">
        <v>520.79999999999995</v>
      </c>
      <c r="AR228" s="167">
        <f t="shared" si="175"/>
        <v>271.87700000000001</v>
      </c>
      <c r="AS228" s="14">
        <v>26.7</v>
      </c>
      <c r="AT228" s="15">
        <f t="shared" si="176"/>
        <v>19.50561797752809</v>
      </c>
      <c r="AU228" s="16">
        <f t="shared" ref="AU228:AU235" si="186">AT228*55.9</f>
        <v>1090.3640449438201</v>
      </c>
      <c r="AV228" s="87"/>
      <c r="AW228" s="13">
        <v>510.1</v>
      </c>
      <c r="AX228" s="167">
        <f t="shared" si="177"/>
        <v>271.78699999999998</v>
      </c>
      <c r="AY228" s="14">
        <v>26.79</v>
      </c>
      <c r="AZ228" s="15">
        <f t="shared" si="178"/>
        <v>19.040686823441582</v>
      </c>
      <c r="BA228" s="16">
        <f t="shared" ref="BA228:BA235" si="187">AZ228*55.9</f>
        <v>1064.3743934303845</v>
      </c>
    </row>
    <row r="229" spans="1:53" x14ac:dyDescent="0.25">
      <c r="A229" s="13">
        <v>537.29999999999995</v>
      </c>
      <c r="B229" s="145">
        <f t="shared" si="161"/>
        <v>275.37700000000001</v>
      </c>
      <c r="C229" s="14">
        <v>23.2</v>
      </c>
      <c r="D229" s="15">
        <f t="shared" si="162"/>
        <v>23.159482758620687</v>
      </c>
      <c r="E229" s="16">
        <f t="shared" si="179"/>
        <v>1294.6150862068964</v>
      </c>
      <c r="F229" s="97"/>
      <c r="G229" s="13">
        <v>523.1</v>
      </c>
      <c r="H229" s="167">
        <f t="shared" si="163"/>
        <v>274.24700000000001</v>
      </c>
      <c r="I229" s="14">
        <v>24.33</v>
      </c>
      <c r="J229" s="15">
        <f t="shared" si="164"/>
        <v>21.500205507603784</v>
      </c>
      <c r="K229" s="16">
        <f t="shared" si="180"/>
        <v>1201.8614878750516</v>
      </c>
      <c r="L229" s="7"/>
      <c r="M229" s="13">
        <v>512</v>
      </c>
      <c r="N229" s="167">
        <f t="shared" si="165"/>
        <v>274.197</v>
      </c>
      <c r="O229" s="14">
        <v>24.38</v>
      </c>
      <c r="P229" s="15">
        <f t="shared" si="166"/>
        <v>21.00082034454471</v>
      </c>
      <c r="Q229" s="16">
        <f t="shared" si="181"/>
        <v>1173.9458572600493</v>
      </c>
      <c r="R229" s="7"/>
      <c r="S229" s="13">
        <v>517</v>
      </c>
      <c r="T229" s="167">
        <f t="shared" si="167"/>
        <v>273.36700000000002</v>
      </c>
      <c r="U229" s="14">
        <v>25.21</v>
      </c>
      <c r="V229" s="15">
        <f t="shared" si="168"/>
        <v>20.507735025783418</v>
      </c>
      <c r="W229" s="16">
        <f t="shared" si="182"/>
        <v>1146.382387941293</v>
      </c>
      <c r="X229" s="87"/>
      <c r="Y229" s="13">
        <v>535.9</v>
      </c>
      <c r="Z229" s="167">
        <f t="shared" si="169"/>
        <v>272.78699999999998</v>
      </c>
      <c r="AA229" s="14">
        <v>25.79</v>
      </c>
      <c r="AB229" s="15">
        <f t="shared" si="170"/>
        <v>20.779371849554092</v>
      </c>
      <c r="AC229" s="16">
        <f t="shared" si="183"/>
        <v>1161.5668863900737</v>
      </c>
      <c r="AD229" s="7"/>
      <c r="AE229" s="13">
        <v>526.20000000000005</v>
      </c>
      <c r="AF229" s="167">
        <f t="shared" si="171"/>
        <v>272.66699999999997</v>
      </c>
      <c r="AG229" s="14">
        <v>25.91</v>
      </c>
      <c r="AH229" s="15">
        <f t="shared" si="172"/>
        <v>20.308761096101893</v>
      </c>
      <c r="AI229" s="16">
        <f t="shared" si="184"/>
        <v>1135.2597452720959</v>
      </c>
      <c r="AK229" s="13">
        <v>524.29999999999995</v>
      </c>
      <c r="AL229" s="167">
        <f t="shared" si="173"/>
        <v>272.08699999999999</v>
      </c>
      <c r="AM229" s="14">
        <v>26.49</v>
      </c>
      <c r="AN229" s="15">
        <f t="shared" si="174"/>
        <v>19.792374480936203</v>
      </c>
      <c r="AO229" s="16">
        <f t="shared" si="185"/>
        <v>1106.3937334843338</v>
      </c>
      <c r="AP229" s="7"/>
      <c r="AQ229" s="13">
        <v>528</v>
      </c>
      <c r="AR229" s="167">
        <f t="shared" si="175"/>
        <v>271.517</v>
      </c>
      <c r="AS229" s="14">
        <v>27.06</v>
      </c>
      <c r="AT229" s="15">
        <f t="shared" si="176"/>
        <v>19.512195121951219</v>
      </c>
      <c r="AU229" s="16">
        <f t="shared" si="186"/>
        <v>1090.7317073170732</v>
      </c>
      <c r="AV229" s="87"/>
      <c r="AW229" s="13">
        <v>515.79999999999995</v>
      </c>
      <c r="AX229" s="167">
        <f t="shared" si="177"/>
        <v>271.09699999999998</v>
      </c>
      <c r="AY229" s="14">
        <v>27.48</v>
      </c>
      <c r="AZ229" s="15">
        <f t="shared" si="178"/>
        <v>18.770014556040756</v>
      </c>
      <c r="BA229" s="16">
        <f t="shared" si="187"/>
        <v>1049.2438136826781</v>
      </c>
    </row>
    <row r="230" spans="1:53" x14ac:dyDescent="0.25">
      <c r="A230" s="13">
        <v>532.20000000000005</v>
      </c>
      <c r="B230" s="145">
        <f t="shared" si="161"/>
        <v>274.83699999999999</v>
      </c>
      <c r="C230" s="14">
        <v>23.74</v>
      </c>
      <c r="D230" s="15">
        <f t="shared" si="162"/>
        <v>22.417860151642799</v>
      </c>
      <c r="E230" s="16">
        <f t="shared" si="179"/>
        <v>1253.1583824768325</v>
      </c>
      <c r="F230" s="97"/>
      <c r="G230" s="13">
        <v>533.20000000000005</v>
      </c>
      <c r="H230" s="167">
        <f t="shared" si="163"/>
        <v>274.06700000000001</v>
      </c>
      <c r="I230" s="14">
        <v>24.51</v>
      </c>
      <c r="J230" s="15">
        <f t="shared" si="164"/>
        <v>21.754385964912281</v>
      </c>
      <c r="K230" s="16">
        <f t="shared" si="180"/>
        <v>1216.0701754385964</v>
      </c>
      <c r="L230" s="7"/>
      <c r="M230" s="13">
        <v>531.79999999999995</v>
      </c>
      <c r="N230" s="167">
        <f t="shared" si="165"/>
        <v>273.81700000000001</v>
      </c>
      <c r="O230" s="14">
        <v>24.76</v>
      </c>
      <c r="P230" s="15">
        <f t="shared" si="166"/>
        <v>21.478190630048463</v>
      </c>
      <c r="Q230" s="16">
        <f t="shared" si="181"/>
        <v>1200.6308562197091</v>
      </c>
      <c r="R230" s="7"/>
      <c r="S230" s="13">
        <v>532.5</v>
      </c>
      <c r="T230" s="167">
        <f t="shared" si="167"/>
        <v>273.16699999999997</v>
      </c>
      <c r="U230" s="14">
        <v>25.41</v>
      </c>
      <c r="V230" s="15">
        <f t="shared" si="168"/>
        <v>20.956316410861866</v>
      </c>
      <c r="W230" s="16">
        <f t="shared" si="182"/>
        <v>1171.4580873671782</v>
      </c>
      <c r="X230" s="87"/>
      <c r="Y230" s="13">
        <v>528.70000000000005</v>
      </c>
      <c r="Z230" s="167">
        <f t="shared" si="169"/>
        <v>272.47699999999998</v>
      </c>
      <c r="AA230" s="14">
        <v>26.1</v>
      </c>
      <c r="AB230" s="15">
        <f t="shared" si="170"/>
        <v>20.256704980842912</v>
      </c>
      <c r="AC230" s="16">
        <f t="shared" si="183"/>
        <v>1132.3498084291186</v>
      </c>
      <c r="AD230" s="7"/>
      <c r="AE230" s="13">
        <v>530.79999999999995</v>
      </c>
      <c r="AF230" s="167">
        <f t="shared" si="171"/>
        <v>272.35699999999997</v>
      </c>
      <c r="AG230" s="14">
        <v>26.22</v>
      </c>
      <c r="AH230" s="15">
        <f t="shared" si="172"/>
        <v>20.244088482074751</v>
      </c>
      <c r="AI230" s="16">
        <f t="shared" si="184"/>
        <v>1131.6445461479786</v>
      </c>
      <c r="AK230" s="13">
        <v>530.6</v>
      </c>
      <c r="AL230" s="167">
        <f t="shared" si="173"/>
        <v>271.86700000000002</v>
      </c>
      <c r="AM230" s="14">
        <v>26.71</v>
      </c>
      <c r="AN230" s="15">
        <f t="shared" si="174"/>
        <v>19.865219019093974</v>
      </c>
      <c r="AO230" s="16">
        <f t="shared" si="185"/>
        <v>1110.4657431673531</v>
      </c>
      <c r="AP230" s="7"/>
      <c r="AQ230" s="13">
        <v>526.9</v>
      </c>
      <c r="AR230" s="167">
        <f t="shared" si="175"/>
        <v>271.33699999999999</v>
      </c>
      <c r="AS230" s="14">
        <v>27.24</v>
      </c>
      <c r="AT230" s="15">
        <f t="shared" si="176"/>
        <v>19.342878120411161</v>
      </c>
      <c r="AU230" s="16">
        <f t="shared" si="186"/>
        <v>1081.2668869309839</v>
      </c>
      <c r="AV230" s="87"/>
      <c r="AW230" s="13">
        <v>525.5</v>
      </c>
      <c r="AX230" s="167">
        <f t="shared" si="177"/>
        <v>270.78699999999998</v>
      </c>
      <c r="AY230" s="14">
        <v>27.79</v>
      </c>
      <c r="AZ230" s="15">
        <f t="shared" si="178"/>
        <v>18.909679740913997</v>
      </c>
      <c r="BA230" s="16">
        <f t="shared" si="187"/>
        <v>1057.0510975170923</v>
      </c>
    </row>
    <row r="231" spans="1:53" x14ac:dyDescent="0.25">
      <c r="A231" s="13">
        <v>552.20000000000005</v>
      </c>
      <c r="B231" s="145">
        <f t="shared" si="161"/>
        <v>274.35699999999997</v>
      </c>
      <c r="C231" s="14">
        <v>24.22</v>
      </c>
      <c r="D231" s="15">
        <f t="shared" si="162"/>
        <v>22.799339388934769</v>
      </c>
      <c r="E231" s="16">
        <f t="shared" si="179"/>
        <v>1274.4830718414535</v>
      </c>
      <c r="F231" s="97"/>
      <c r="G231" s="13">
        <v>533.1</v>
      </c>
      <c r="H231" s="167">
        <f t="shared" si="163"/>
        <v>274.00700000000001</v>
      </c>
      <c r="I231" s="14">
        <v>24.57</v>
      </c>
      <c r="J231" s="15">
        <f t="shared" si="164"/>
        <v>21.697191697191698</v>
      </c>
      <c r="K231" s="16">
        <f t="shared" si="180"/>
        <v>1212.8730158730159</v>
      </c>
      <c r="L231" s="7"/>
      <c r="M231" s="13">
        <v>530.6</v>
      </c>
      <c r="N231" s="167">
        <f t="shared" si="165"/>
        <v>273.68700000000001</v>
      </c>
      <c r="O231" s="14">
        <v>24.89</v>
      </c>
      <c r="P231" s="15">
        <f t="shared" si="166"/>
        <v>21.317798312575331</v>
      </c>
      <c r="Q231" s="16">
        <f t="shared" si="181"/>
        <v>1191.6649256729609</v>
      </c>
      <c r="R231" s="7"/>
      <c r="S231" s="13">
        <v>532.5</v>
      </c>
      <c r="T231" s="167">
        <f t="shared" si="167"/>
        <v>273.12700000000001</v>
      </c>
      <c r="U231" s="14">
        <v>25.45</v>
      </c>
      <c r="V231" s="15">
        <f t="shared" si="168"/>
        <v>20.923379174852652</v>
      </c>
      <c r="W231" s="16">
        <f t="shared" si="182"/>
        <v>1169.6168958742633</v>
      </c>
      <c r="X231" s="87"/>
      <c r="Y231" s="13">
        <v>549.79999999999995</v>
      </c>
      <c r="Z231" s="167">
        <f t="shared" si="169"/>
        <v>271.86700000000002</v>
      </c>
      <c r="AA231" s="14">
        <v>26.71</v>
      </c>
      <c r="AB231" s="15">
        <f t="shared" si="170"/>
        <v>20.58405091725945</v>
      </c>
      <c r="AC231" s="16">
        <f t="shared" si="183"/>
        <v>1150.6484462748033</v>
      </c>
      <c r="AD231" s="7"/>
      <c r="AE231" s="13">
        <v>533.4</v>
      </c>
      <c r="AF231" s="167">
        <f t="shared" si="171"/>
        <v>272.48700000000002</v>
      </c>
      <c r="AG231" s="14">
        <v>26.09</v>
      </c>
      <c r="AH231" s="15">
        <f t="shared" si="172"/>
        <v>20.444614794940591</v>
      </c>
      <c r="AI231" s="16">
        <f t="shared" si="184"/>
        <v>1142.853967037179</v>
      </c>
      <c r="AK231" s="13">
        <v>530.70000000000005</v>
      </c>
      <c r="AL231" s="167">
        <f t="shared" si="173"/>
        <v>271.767</v>
      </c>
      <c r="AM231" s="14">
        <v>26.81</v>
      </c>
      <c r="AN231" s="15">
        <f t="shared" si="174"/>
        <v>19.794852666915332</v>
      </c>
      <c r="AO231" s="16">
        <f t="shared" si="185"/>
        <v>1106.5322640805671</v>
      </c>
      <c r="AP231" s="7"/>
      <c r="AQ231" s="13">
        <v>548.4</v>
      </c>
      <c r="AR231" s="167">
        <f t="shared" si="175"/>
        <v>270.18700000000001</v>
      </c>
      <c r="AS231" s="14">
        <v>28.39</v>
      </c>
      <c r="AT231" s="15">
        <f t="shared" si="176"/>
        <v>19.316660796054947</v>
      </c>
      <c r="AU231" s="16">
        <f t="shared" si="186"/>
        <v>1079.8013384994715</v>
      </c>
      <c r="AV231" s="87"/>
      <c r="AW231" s="13">
        <v>534.1</v>
      </c>
      <c r="AX231" s="167">
        <f t="shared" si="177"/>
        <v>270.577</v>
      </c>
      <c r="AY231" s="14">
        <v>28</v>
      </c>
      <c r="AZ231" s="15">
        <f t="shared" si="178"/>
        <v>19.074999999999999</v>
      </c>
      <c r="BA231" s="16">
        <f t="shared" si="187"/>
        <v>1066.2925</v>
      </c>
    </row>
    <row r="232" spans="1:53" x14ac:dyDescent="0.25">
      <c r="A232" s="13">
        <v>559.1</v>
      </c>
      <c r="B232" s="145">
        <f t="shared" si="161"/>
        <v>274.197</v>
      </c>
      <c r="C232" s="14">
        <v>24.38</v>
      </c>
      <c r="D232" s="15">
        <f t="shared" si="162"/>
        <v>22.932731747333882</v>
      </c>
      <c r="E232" s="16">
        <f t="shared" si="179"/>
        <v>1281.9397046759641</v>
      </c>
      <c r="F232" s="97"/>
      <c r="G232" s="13">
        <v>538.70000000000005</v>
      </c>
      <c r="H232" s="167">
        <f t="shared" si="163"/>
        <v>273.637</v>
      </c>
      <c r="I232" s="14">
        <v>24.94</v>
      </c>
      <c r="J232" s="15">
        <f t="shared" si="164"/>
        <v>21.599839615076185</v>
      </c>
      <c r="K232" s="16">
        <f t="shared" si="180"/>
        <v>1207.4310344827586</v>
      </c>
      <c r="L232" s="7"/>
      <c r="M232" s="13">
        <v>532.5</v>
      </c>
      <c r="N232" s="167">
        <f t="shared" si="165"/>
        <v>273.66699999999997</v>
      </c>
      <c r="O232" s="14">
        <v>24.91</v>
      </c>
      <c r="P232" s="15">
        <f t="shared" si="166"/>
        <v>21.376957045363309</v>
      </c>
      <c r="Q232" s="16">
        <f t="shared" si="181"/>
        <v>1194.9718988358088</v>
      </c>
      <c r="R232" s="7"/>
      <c r="S232" s="13">
        <v>531.9</v>
      </c>
      <c r="T232" s="167">
        <f t="shared" si="167"/>
        <v>272.64699999999999</v>
      </c>
      <c r="U232" s="14">
        <v>25.93</v>
      </c>
      <c r="V232" s="15">
        <f t="shared" si="168"/>
        <v>20.512919398380255</v>
      </c>
      <c r="W232" s="16">
        <f t="shared" si="182"/>
        <v>1146.6721943694563</v>
      </c>
      <c r="X232" s="87"/>
      <c r="Y232" s="13">
        <v>555.4</v>
      </c>
      <c r="Z232" s="167">
        <f t="shared" si="169"/>
        <v>271.64699999999999</v>
      </c>
      <c r="AA232" s="14">
        <v>26.93</v>
      </c>
      <c r="AB232" s="15">
        <f t="shared" si="170"/>
        <v>20.623839584106943</v>
      </c>
      <c r="AC232" s="16">
        <f t="shared" si="183"/>
        <v>1152.8726327515781</v>
      </c>
      <c r="AD232" s="7"/>
      <c r="AE232" s="13">
        <v>536</v>
      </c>
      <c r="AF232" s="167">
        <f t="shared" si="171"/>
        <v>272.04700000000003</v>
      </c>
      <c r="AG232" s="14">
        <v>26.53</v>
      </c>
      <c r="AH232" s="15">
        <f t="shared" si="172"/>
        <v>20.203543158688277</v>
      </c>
      <c r="AI232" s="16">
        <f t="shared" si="184"/>
        <v>1129.3780625706747</v>
      </c>
      <c r="AK232" s="13">
        <v>531.70000000000005</v>
      </c>
      <c r="AL232" s="167">
        <f t="shared" si="173"/>
        <v>271.56700000000001</v>
      </c>
      <c r="AM232" s="14">
        <v>27.01</v>
      </c>
      <c r="AN232" s="15">
        <f t="shared" si="174"/>
        <v>19.685301740096261</v>
      </c>
      <c r="AO232" s="16">
        <f t="shared" si="185"/>
        <v>1100.4083672713809</v>
      </c>
      <c r="AP232" s="7"/>
      <c r="AQ232" s="13">
        <v>549.6</v>
      </c>
      <c r="AR232" s="167">
        <f t="shared" si="175"/>
        <v>270.02699999999999</v>
      </c>
      <c r="AS232" s="14">
        <v>28.55</v>
      </c>
      <c r="AT232" s="15">
        <f t="shared" si="176"/>
        <v>19.250437828371279</v>
      </c>
      <c r="AU232" s="16">
        <f t="shared" si="186"/>
        <v>1076.0994746059544</v>
      </c>
      <c r="AV232" s="87"/>
      <c r="AW232" s="13">
        <v>535.20000000000005</v>
      </c>
      <c r="AX232" s="167">
        <f t="shared" si="177"/>
        <v>270.39699999999999</v>
      </c>
      <c r="AY232" s="14">
        <v>28.18</v>
      </c>
      <c r="AZ232" s="15">
        <f t="shared" si="178"/>
        <v>18.992193044712565</v>
      </c>
      <c r="BA232" s="16">
        <f t="shared" si="187"/>
        <v>1061.6635911994324</v>
      </c>
    </row>
    <row r="233" spans="1:53" x14ac:dyDescent="0.25">
      <c r="A233" s="13">
        <v>557.79999999999995</v>
      </c>
      <c r="B233" s="145">
        <f t="shared" si="161"/>
        <v>274.10699999999997</v>
      </c>
      <c r="C233" s="14">
        <v>24.47</v>
      </c>
      <c r="D233" s="15">
        <f t="shared" si="162"/>
        <v>22.795259501430323</v>
      </c>
      <c r="E233" s="16">
        <f t="shared" si="179"/>
        <v>1274.2550061299551</v>
      </c>
      <c r="F233" s="97"/>
      <c r="G233" s="13">
        <v>560.4</v>
      </c>
      <c r="H233" s="167">
        <f t="shared" si="163"/>
        <v>272.887</v>
      </c>
      <c r="I233" s="14">
        <v>25.69</v>
      </c>
      <c r="J233" s="15">
        <f t="shared" si="164"/>
        <v>21.813935383417672</v>
      </c>
      <c r="K233" s="16">
        <f t="shared" si="180"/>
        <v>1219.3989879330479</v>
      </c>
      <c r="L233" s="7"/>
      <c r="M233" s="13">
        <v>539.1</v>
      </c>
      <c r="N233" s="167">
        <f t="shared" si="165"/>
        <v>273.16699999999997</v>
      </c>
      <c r="O233" s="14">
        <v>25.41</v>
      </c>
      <c r="P233" s="15">
        <f t="shared" si="166"/>
        <v>21.216056670602125</v>
      </c>
      <c r="Q233" s="16">
        <f t="shared" si="181"/>
        <v>1185.9775678866588</v>
      </c>
      <c r="R233" s="7"/>
      <c r="S233" s="13">
        <v>550.1</v>
      </c>
      <c r="T233" s="167">
        <f t="shared" si="167"/>
        <v>272.18700000000001</v>
      </c>
      <c r="U233" s="14">
        <v>26.39</v>
      </c>
      <c r="V233" s="15">
        <f t="shared" si="168"/>
        <v>20.845017051913604</v>
      </c>
      <c r="W233" s="16">
        <f t="shared" si="182"/>
        <v>1165.2364532019706</v>
      </c>
      <c r="X233" s="87"/>
      <c r="Y233" s="13">
        <v>556.9</v>
      </c>
      <c r="Z233" s="167">
        <f t="shared" si="169"/>
        <v>271.53699999999998</v>
      </c>
      <c r="AA233" s="14">
        <v>27.04</v>
      </c>
      <c r="AB233" s="15">
        <f t="shared" si="170"/>
        <v>20.595414201183431</v>
      </c>
      <c r="AC233" s="16">
        <f t="shared" si="183"/>
        <v>1151.2836538461538</v>
      </c>
      <c r="AD233" s="7"/>
      <c r="AE233" s="13">
        <v>546.29999999999995</v>
      </c>
      <c r="AF233" s="167">
        <f t="shared" si="171"/>
        <v>271.54700000000003</v>
      </c>
      <c r="AG233" s="14">
        <v>27.03</v>
      </c>
      <c r="AH233" s="15">
        <f t="shared" si="172"/>
        <v>20.210876803551606</v>
      </c>
      <c r="AI233" s="16">
        <f t="shared" si="184"/>
        <v>1129.7880133185347</v>
      </c>
      <c r="AK233" s="13">
        <v>560.5</v>
      </c>
      <c r="AL233" s="167">
        <f t="shared" si="173"/>
        <v>270.577</v>
      </c>
      <c r="AM233" s="14">
        <v>28</v>
      </c>
      <c r="AN233" s="15">
        <f t="shared" si="174"/>
        <v>20.017857142857142</v>
      </c>
      <c r="AO233" s="16">
        <f t="shared" si="185"/>
        <v>1118.9982142857143</v>
      </c>
      <c r="AP233" s="7"/>
      <c r="AQ233" s="13">
        <v>555.9</v>
      </c>
      <c r="AR233" s="167">
        <f t="shared" si="175"/>
        <v>269.96699999999998</v>
      </c>
      <c r="AS233" s="14">
        <v>28.61</v>
      </c>
      <c r="AT233" s="15">
        <f t="shared" si="176"/>
        <v>19.430269136665501</v>
      </c>
      <c r="AU233" s="16">
        <f t="shared" si="186"/>
        <v>1086.1520447396015</v>
      </c>
      <c r="AV233" s="87"/>
      <c r="AW233" s="13">
        <v>536.29999999999995</v>
      </c>
      <c r="AX233" s="167">
        <f t="shared" si="177"/>
        <v>269.95699999999999</v>
      </c>
      <c r="AY233" s="14">
        <v>28.62</v>
      </c>
      <c r="AZ233" s="15">
        <f t="shared" si="178"/>
        <v>18.738644304682037</v>
      </c>
      <c r="BA233" s="16">
        <f t="shared" si="187"/>
        <v>1047.4902166317258</v>
      </c>
    </row>
    <row r="234" spans="1:53" x14ac:dyDescent="0.25">
      <c r="A234" s="13">
        <v>563.79999999999995</v>
      </c>
      <c r="B234" s="145">
        <f t="shared" si="161"/>
        <v>273.697</v>
      </c>
      <c r="C234" s="14">
        <v>24.88</v>
      </c>
      <c r="D234" s="15">
        <f t="shared" si="162"/>
        <v>22.660771704180064</v>
      </c>
      <c r="E234" s="16">
        <f t="shared" si="179"/>
        <v>1266.7371382636657</v>
      </c>
      <c r="F234" s="97"/>
      <c r="G234" s="13">
        <v>555.9</v>
      </c>
      <c r="H234" s="167">
        <f t="shared" si="163"/>
        <v>272.56700000000001</v>
      </c>
      <c r="I234" s="14">
        <v>26.01</v>
      </c>
      <c r="J234" s="15">
        <f t="shared" si="164"/>
        <v>21.372549019607842</v>
      </c>
      <c r="K234" s="16">
        <f t="shared" si="180"/>
        <v>1194.7254901960782</v>
      </c>
      <c r="L234" s="7"/>
      <c r="M234" s="13">
        <v>549.79999999999995</v>
      </c>
      <c r="N234" s="167">
        <f t="shared" si="165"/>
        <v>272.73700000000002</v>
      </c>
      <c r="O234" s="14">
        <v>25.84</v>
      </c>
      <c r="P234" s="15">
        <f t="shared" si="166"/>
        <v>21.277089783281731</v>
      </c>
      <c r="Q234" s="16">
        <f t="shared" si="181"/>
        <v>1189.3893188854488</v>
      </c>
      <c r="R234" s="7"/>
      <c r="S234" s="13">
        <v>554.70000000000005</v>
      </c>
      <c r="T234" s="167">
        <f t="shared" si="167"/>
        <v>271.98700000000002</v>
      </c>
      <c r="U234" s="14">
        <v>26.59</v>
      </c>
      <c r="V234" s="15">
        <f t="shared" si="168"/>
        <v>20.861226024821363</v>
      </c>
      <c r="W234" s="16">
        <f t="shared" si="182"/>
        <v>1166.1425347875143</v>
      </c>
      <c r="X234" s="87"/>
      <c r="Y234" s="13">
        <v>564</v>
      </c>
      <c r="Z234" s="167">
        <f t="shared" si="169"/>
        <v>271.387</v>
      </c>
      <c r="AA234" s="14">
        <v>27.19</v>
      </c>
      <c r="AB234" s="15">
        <f t="shared" si="170"/>
        <v>20.742920191246782</v>
      </c>
      <c r="AC234" s="16">
        <f t="shared" si="183"/>
        <v>1159.5292386906951</v>
      </c>
      <c r="AD234" s="7"/>
      <c r="AE234" s="13">
        <v>557.9</v>
      </c>
      <c r="AF234" s="167">
        <f t="shared" si="171"/>
        <v>271.31700000000001</v>
      </c>
      <c r="AG234" s="14">
        <v>27.26</v>
      </c>
      <c r="AH234" s="15">
        <f t="shared" si="172"/>
        <v>20.465884079236975</v>
      </c>
      <c r="AI234" s="16">
        <f t="shared" si="184"/>
        <v>1144.042920029347</v>
      </c>
      <c r="AK234" s="13">
        <v>568.20000000000005</v>
      </c>
      <c r="AL234" s="167">
        <f t="shared" si="173"/>
        <v>270.517</v>
      </c>
      <c r="AM234" s="14">
        <v>28.06</v>
      </c>
      <c r="AN234" s="15">
        <f t="shared" si="174"/>
        <v>20.24946543121882</v>
      </c>
      <c r="AO234" s="16">
        <f t="shared" si="185"/>
        <v>1131.9451176051321</v>
      </c>
      <c r="AP234" s="7"/>
      <c r="AQ234" s="13">
        <v>561.20000000000005</v>
      </c>
      <c r="AR234" s="167">
        <f t="shared" si="175"/>
        <v>269.73700000000002</v>
      </c>
      <c r="AS234" s="14">
        <v>28.84</v>
      </c>
      <c r="AT234" s="15">
        <f t="shared" si="176"/>
        <v>19.459084604715674</v>
      </c>
      <c r="AU234" s="16">
        <f t="shared" si="186"/>
        <v>1087.7628294036062</v>
      </c>
      <c r="AV234" s="87"/>
      <c r="AW234" s="13">
        <v>549.6</v>
      </c>
      <c r="AX234" s="167">
        <f t="shared" si="177"/>
        <v>269.59699999999998</v>
      </c>
      <c r="AY234" s="14">
        <v>28.98</v>
      </c>
      <c r="AZ234" s="15">
        <f t="shared" si="178"/>
        <v>18.9648033126294</v>
      </c>
      <c r="BA234" s="16">
        <f t="shared" si="187"/>
        <v>1060.1325051759834</v>
      </c>
    </row>
    <row r="235" spans="1:53" ht="15.75" thickBot="1" x14ac:dyDescent="0.3">
      <c r="A235" s="17">
        <v>579</v>
      </c>
      <c r="B235" s="147">
        <f t="shared" si="161"/>
        <v>273.21699999999998</v>
      </c>
      <c r="C235" s="18">
        <v>25.36</v>
      </c>
      <c r="D235" s="19">
        <f t="shared" si="162"/>
        <v>22.831230283911673</v>
      </c>
      <c r="E235" s="20">
        <f t="shared" si="179"/>
        <v>1276.2657728706624</v>
      </c>
      <c r="F235" s="97"/>
      <c r="G235" s="17">
        <v>571.29999999999995</v>
      </c>
      <c r="H235" s="169">
        <f t="shared" si="163"/>
        <v>272.017</v>
      </c>
      <c r="I235" s="18">
        <v>26.56</v>
      </c>
      <c r="J235" s="19">
        <f t="shared" si="164"/>
        <v>21.509789156626507</v>
      </c>
      <c r="K235" s="20">
        <f t="shared" si="180"/>
        <v>1202.3972138554218</v>
      </c>
      <c r="L235" s="7"/>
      <c r="M235" s="17">
        <v>552.29999999999995</v>
      </c>
      <c r="N235" s="169">
        <f t="shared" si="165"/>
        <v>272.12700000000001</v>
      </c>
      <c r="O235" s="18">
        <v>26.45</v>
      </c>
      <c r="P235" s="19">
        <f t="shared" si="166"/>
        <v>20.880907372400756</v>
      </c>
      <c r="Q235" s="20">
        <f t="shared" si="181"/>
        <v>1167.2427221172022</v>
      </c>
      <c r="R235" s="7"/>
      <c r="S235" s="17">
        <v>559.79999999999995</v>
      </c>
      <c r="T235" s="169">
        <f t="shared" si="167"/>
        <v>271.98700000000002</v>
      </c>
      <c r="U235" s="18">
        <v>26.59</v>
      </c>
      <c r="V235" s="19">
        <f t="shared" si="168"/>
        <v>21.053027453930046</v>
      </c>
      <c r="W235" s="20">
        <f t="shared" si="182"/>
        <v>1176.8642346746894</v>
      </c>
      <c r="X235" s="87"/>
      <c r="Y235" s="17">
        <v>568.9</v>
      </c>
      <c r="Z235" s="169">
        <f t="shared" si="169"/>
        <v>270.78699999999998</v>
      </c>
      <c r="AA235" s="18">
        <v>27.79</v>
      </c>
      <c r="AB235" s="19">
        <f t="shared" si="170"/>
        <v>20.471392587261604</v>
      </c>
      <c r="AC235" s="20">
        <f t="shared" si="183"/>
        <v>1144.3508456279237</v>
      </c>
      <c r="AD235" s="7"/>
      <c r="AE235" s="17">
        <v>562.20000000000005</v>
      </c>
      <c r="AF235" s="169">
        <f t="shared" si="171"/>
        <v>271.06700000000001</v>
      </c>
      <c r="AG235" s="18">
        <v>27.51</v>
      </c>
      <c r="AH235" s="19">
        <f t="shared" si="172"/>
        <v>20.43620501635769</v>
      </c>
      <c r="AI235" s="20">
        <f t="shared" si="184"/>
        <v>1142.3838604143948</v>
      </c>
      <c r="AK235" s="17">
        <v>564.20000000000005</v>
      </c>
      <c r="AL235" s="169">
        <f t="shared" si="173"/>
        <v>269.78699999999998</v>
      </c>
      <c r="AM235" s="18">
        <v>28.79</v>
      </c>
      <c r="AN235" s="19">
        <f t="shared" si="174"/>
        <v>19.597082320250088</v>
      </c>
      <c r="AO235" s="20">
        <f t="shared" si="185"/>
        <v>1095.4769017019798</v>
      </c>
      <c r="AP235" s="7"/>
      <c r="AQ235" s="17">
        <v>562.79999999999995</v>
      </c>
      <c r="AR235" s="169">
        <f t="shared" si="175"/>
        <v>269.14699999999999</v>
      </c>
      <c r="AS235" s="18">
        <v>29.43</v>
      </c>
      <c r="AT235" s="19">
        <f t="shared" si="176"/>
        <v>19.123343527013251</v>
      </c>
      <c r="AU235" s="20">
        <f t="shared" si="186"/>
        <v>1068.9949031600406</v>
      </c>
      <c r="AV235" s="87"/>
      <c r="AW235" s="17">
        <v>555.9</v>
      </c>
      <c r="AX235" s="169">
        <f t="shared" si="177"/>
        <v>269.42700000000002</v>
      </c>
      <c r="AY235" s="18">
        <v>29.15</v>
      </c>
      <c r="AZ235" s="19">
        <f t="shared" si="178"/>
        <v>19.070325900514579</v>
      </c>
      <c r="BA235" s="20">
        <f t="shared" si="187"/>
        <v>1066.0312178387649</v>
      </c>
    </row>
    <row r="236" spans="1:53" s="10" customFormat="1" x14ac:dyDescent="0.25">
      <c r="B236" s="141"/>
      <c r="D236" s="65">
        <f>TRIMMEAN(D163:D235,0.4)</f>
        <v>23.275897318911337</v>
      </c>
      <c r="E236" s="4">
        <f>TRIMMEAN(E163:E235,0.4)</f>
        <v>1301.1226601271435</v>
      </c>
      <c r="F236" s="4"/>
      <c r="G236" s="87"/>
      <c r="H236" s="141"/>
      <c r="I236" s="87"/>
      <c r="J236" s="65">
        <f>TRIMMEAN(J163:J235,0.4)</f>
        <v>21.531864394949658</v>
      </c>
      <c r="K236" s="4">
        <f>TRIMMEAN(K163:K235,0.4)</f>
        <v>1203.6312196776855</v>
      </c>
      <c r="N236" s="141"/>
      <c r="P236" s="65">
        <f>TRIMMEAN(P163:P235,0.4)</f>
        <v>21.113891397587523</v>
      </c>
      <c r="Q236" s="4">
        <f>TRIMMEAN(Q163:Q235,0.4)</f>
        <v>1180.2665291251421</v>
      </c>
      <c r="S236" s="87"/>
      <c r="T236" s="141"/>
      <c r="U236" s="87"/>
      <c r="V236" s="65">
        <f>TRIMMEAN(V163:V235,0.4)</f>
        <v>20.707317437031339</v>
      </c>
      <c r="W236" s="4">
        <f>TRIMMEAN(W163:W235,0.4)</f>
        <v>1157.5390447300517</v>
      </c>
      <c r="X236" s="87"/>
      <c r="Z236" s="141"/>
      <c r="AB236" s="65">
        <f>TRIMMEAN(AB164:AB235,0.4)</f>
        <v>20.336283431939268</v>
      </c>
      <c r="AC236" s="4">
        <f>TRIMMEAN(AC164:AC235,0.4)</f>
        <v>1136.7982438454053</v>
      </c>
      <c r="AE236" s="87"/>
      <c r="AF236" s="141"/>
      <c r="AG236" s="87"/>
      <c r="AH236" s="65">
        <f>TRIMMEAN(AH163:AH235,0.4)</f>
        <v>19.96139807125968</v>
      </c>
      <c r="AI236" s="4">
        <f>TRIMMEAN(AI163:AI235,0.4)</f>
        <v>1115.8421521834161</v>
      </c>
      <c r="AJ236" s="87"/>
      <c r="AL236" s="141"/>
      <c r="AN236" s="65">
        <f>TRIMMEAN(AN163:AN235,0.4)</f>
        <v>19.44994795817183</v>
      </c>
      <c r="AO236" s="4">
        <f>TRIMMEAN(AO163:AO235,0.4)</f>
        <v>1087.2520908618053</v>
      </c>
      <c r="AQ236" s="87"/>
      <c r="AR236" s="141"/>
      <c r="AS236" s="87"/>
      <c r="AT236" s="65">
        <f>TRIMMEAN(AT163:AT235,0.4)</f>
        <v>18.931915745986512</v>
      </c>
      <c r="AU236" s="4">
        <f>TRIMMEAN(AU163:AU235,0.4)</f>
        <v>1058.2940902006465</v>
      </c>
      <c r="AV236" s="87"/>
      <c r="AX236" s="141"/>
      <c r="AZ236" s="65">
        <f>TRIMMEAN(AZ163:AZ235,0.4)</f>
        <v>18.277120845762671</v>
      </c>
      <c r="BA236" s="4">
        <f>TRIMMEAN(BA163:BA235,0.4)</f>
        <v>1021.6910552781327</v>
      </c>
    </row>
    <row r="237" spans="1:53" ht="15.75" thickBot="1" x14ac:dyDescent="0.3">
      <c r="B237" s="141"/>
      <c r="E237" s="1"/>
      <c r="H237" s="141"/>
      <c r="J237" s="87"/>
      <c r="K237" s="87"/>
      <c r="L237" s="2"/>
      <c r="M237" s="1"/>
      <c r="N237" s="141"/>
      <c r="O237" s="1"/>
      <c r="P237" s="2"/>
      <c r="Q237" s="2"/>
      <c r="R237" s="3"/>
      <c r="T237" s="141"/>
      <c r="U237" s="87"/>
      <c r="V237" s="87"/>
      <c r="W237" s="87"/>
      <c r="X237" s="87"/>
      <c r="Y237" s="1"/>
      <c r="Z237" s="141"/>
      <c r="AA237" s="1"/>
      <c r="AB237" s="1"/>
      <c r="AC237" s="2"/>
      <c r="AD237" s="2"/>
      <c r="AE237" s="87"/>
      <c r="AF237" s="141"/>
      <c r="AG237" s="87"/>
      <c r="AH237" s="87"/>
      <c r="AI237" s="87"/>
      <c r="AK237" s="1"/>
      <c r="AL237" s="141"/>
      <c r="AM237" s="1"/>
      <c r="AN237" s="1"/>
      <c r="AO237" s="2"/>
      <c r="AP237" s="2"/>
      <c r="AQ237" s="87"/>
      <c r="AR237" s="141"/>
      <c r="AS237" s="87"/>
      <c r="AT237" s="87"/>
      <c r="AU237" s="87"/>
      <c r="AV237" s="87"/>
      <c r="AX237" s="141"/>
    </row>
    <row r="238" spans="1:53" s="87" customFormat="1" ht="15.75" thickBot="1" x14ac:dyDescent="0.3">
      <c r="A238" s="63" t="s">
        <v>28</v>
      </c>
      <c r="B238" s="170" t="s">
        <v>35</v>
      </c>
      <c r="C238" s="150"/>
      <c r="D238" s="163" t="s">
        <v>8</v>
      </c>
      <c r="E238" s="21" t="s">
        <v>10</v>
      </c>
      <c r="F238" s="103"/>
      <c r="G238" s="63" t="s">
        <v>28</v>
      </c>
      <c r="H238" s="170" t="s">
        <v>35</v>
      </c>
      <c r="I238" s="150"/>
      <c r="J238" s="64" t="s">
        <v>8</v>
      </c>
      <c r="K238" s="209" t="s">
        <v>50</v>
      </c>
      <c r="M238" s="63" t="s">
        <v>28</v>
      </c>
      <c r="N238" s="170" t="s">
        <v>35</v>
      </c>
      <c r="O238" s="150"/>
      <c r="P238" s="64" t="s">
        <v>8</v>
      </c>
      <c r="Q238" s="209" t="s">
        <v>51</v>
      </c>
      <c r="S238" s="63" t="s">
        <v>28</v>
      </c>
      <c r="T238" s="170" t="s">
        <v>35</v>
      </c>
      <c r="U238" s="150"/>
      <c r="V238" s="64" t="s">
        <v>8</v>
      </c>
      <c r="W238" s="209" t="s">
        <v>52</v>
      </c>
      <c r="Y238" s="63" t="s">
        <v>28</v>
      </c>
      <c r="Z238" s="170" t="s">
        <v>35</v>
      </c>
      <c r="AA238" s="150"/>
      <c r="AB238" s="64" t="s">
        <v>8</v>
      </c>
      <c r="AC238" s="209" t="s">
        <v>53</v>
      </c>
      <c r="AE238" s="63" t="s">
        <v>28</v>
      </c>
      <c r="AF238" s="170" t="s">
        <v>35</v>
      </c>
      <c r="AG238" s="150"/>
      <c r="AH238" s="64" t="s">
        <v>8</v>
      </c>
      <c r="AI238" s="209" t="s">
        <v>54</v>
      </c>
      <c r="AK238" s="63" t="s">
        <v>28</v>
      </c>
      <c r="AL238" s="170" t="s">
        <v>35</v>
      </c>
      <c r="AM238" s="150"/>
      <c r="AN238" s="64" t="s">
        <v>8</v>
      </c>
      <c r="AO238" s="209" t="s">
        <v>55</v>
      </c>
      <c r="AQ238" s="63" t="s">
        <v>28</v>
      </c>
      <c r="AR238" s="170" t="s">
        <v>35</v>
      </c>
      <c r="AS238" s="150"/>
      <c r="AT238" s="64" t="s">
        <v>8</v>
      </c>
      <c r="AU238" s="209" t="s">
        <v>56</v>
      </c>
      <c r="AW238" s="63" t="s">
        <v>28</v>
      </c>
      <c r="AX238" s="170" t="s">
        <v>35</v>
      </c>
      <c r="AY238" s="150"/>
      <c r="AZ238" s="64" t="s">
        <v>8</v>
      </c>
      <c r="BA238" s="209" t="s">
        <v>57</v>
      </c>
    </row>
    <row r="239" spans="1:53" s="141" customFormat="1" x14ac:dyDescent="0.25">
      <c r="A239" s="152" t="s">
        <v>4</v>
      </c>
      <c r="B239" s="161" t="s">
        <v>49</v>
      </c>
      <c r="C239" s="164" t="s">
        <v>2</v>
      </c>
      <c r="D239" s="201" t="s">
        <v>0</v>
      </c>
      <c r="E239" s="202"/>
      <c r="F239" s="159"/>
      <c r="G239" s="152" t="s">
        <v>4</v>
      </c>
      <c r="H239" s="161" t="s">
        <v>49</v>
      </c>
      <c r="I239" s="153" t="s">
        <v>2</v>
      </c>
      <c r="J239" s="201" t="s">
        <v>0</v>
      </c>
      <c r="K239" s="202"/>
      <c r="L239" s="143"/>
      <c r="M239" s="152" t="s">
        <v>4</v>
      </c>
      <c r="N239" s="161" t="s">
        <v>49</v>
      </c>
      <c r="O239" s="153" t="s">
        <v>2</v>
      </c>
      <c r="P239" s="201" t="s">
        <v>0</v>
      </c>
      <c r="Q239" s="202"/>
      <c r="R239" s="143"/>
      <c r="S239" s="152" t="s">
        <v>4</v>
      </c>
      <c r="T239" s="161" t="s">
        <v>49</v>
      </c>
      <c r="U239" s="153" t="s">
        <v>2</v>
      </c>
      <c r="V239" s="201" t="s">
        <v>0</v>
      </c>
      <c r="W239" s="202"/>
      <c r="X239" s="143"/>
      <c r="Y239" s="152" t="s">
        <v>4</v>
      </c>
      <c r="Z239" s="161" t="s">
        <v>49</v>
      </c>
      <c r="AA239" s="153" t="s">
        <v>2</v>
      </c>
      <c r="AB239" s="201" t="s">
        <v>0</v>
      </c>
      <c r="AC239" s="202"/>
      <c r="AD239" s="143"/>
      <c r="AE239" s="152" t="s">
        <v>4</v>
      </c>
      <c r="AF239" s="161" t="s">
        <v>49</v>
      </c>
      <c r="AG239" s="153" t="s">
        <v>2</v>
      </c>
      <c r="AH239" s="201" t="s">
        <v>0</v>
      </c>
      <c r="AI239" s="202"/>
      <c r="AJ239" s="143"/>
      <c r="AK239" s="152" t="s">
        <v>4</v>
      </c>
      <c r="AL239" s="161" t="s">
        <v>49</v>
      </c>
      <c r="AM239" s="153" t="s">
        <v>2</v>
      </c>
      <c r="AN239" s="201" t="s">
        <v>0</v>
      </c>
      <c r="AO239" s="202"/>
      <c r="AP239" s="143"/>
      <c r="AQ239" s="152" t="s">
        <v>4</v>
      </c>
      <c r="AR239" s="161" t="s">
        <v>49</v>
      </c>
      <c r="AS239" s="153" t="s">
        <v>2</v>
      </c>
      <c r="AT239" s="201" t="s">
        <v>0</v>
      </c>
      <c r="AU239" s="202"/>
      <c r="AV239" s="143"/>
      <c r="AW239" s="152" t="s">
        <v>4</v>
      </c>
      <c r="AX239" s="161" t="s">
        <v>49</v>
      </c>
      <c r="AY239" s="153" t="s">
        <v>2</v>
      </c>
      <c r="AZ239" s="201" t="s">
        <v>0</v>
      </c>
      <c r="BA239" s="202"/>
    </row>
    <row r="240" spans="1:53" s="141" customFormat="1" ht="17.25" x14ac:dyDescent="0.25">
      <c r="A240" s="154" t="s">
        <v>3</v>
      </c>
      <c r="B240" s="162" t="s">
        <v>1</v>
      </c>
      <c r="C240" s="155" t="s">
        <v>1</v>
      </c>
      <c r="D240" s="155" t="s">
        <v>5</v>
      </c>
      <c r="E240" s="156" t="s">
        <v>6</v>
      </c>
      <c r="F240" s="159"/>
      <c r="G240" s="154" t="s">
        <v>3</v>
      </c>
      <c r="H240" s="162" t="s">
        <v>1</v>
      </c>
      <c r="I240" s="155" t="s">
        <v>1</v>
      </c>
      <c r="J240" s="155" t="s">
        <v>5</v>
      </c>
      <c r="K240" s="156" t="s">
        <v>6</v>
      </c>
      <c r="L240" s="143"/>
      <c r="M240" s="154" t="s">
        <v>3</v>
      </c>
      <c r="N240" s="162" t="s">
        <v>1</v>
      </c>
      <c r="O240" s="155" t="s">
        <v>1</v>
      </c>
      <c r="P240" s="155" t="s">
        <v>5</v>
      </c>
      <c r="Q240" s="156" t="s">
        <v>6</v>
      </c>
      <c r="R240" s="143"/>
      <c r="S240" s="154" t="s">
        <v>3</v>
      </c>
      <c r="T240" s="162" t="s">
        <v>1</v>
      </c>
      <c r="U240" s="155" t="s">
        <v>1</v>
      </c>
      <c r="V240" s="155" t="s">
        <v>5</v>
      </c>
      <c r="W240" s="156" t="s">
        <v>6</v>
      </c>
      <c r="X240" s="143"/>
      <c r="Y240" s="154" t="s">
        <v>3</v>
      </c>
      <c r="Z240" s="162" t="s">
        <v>1</v>
      </c>
      <c r="AA240" s="155" t="s">
        <v>1</v>
      </c>
      <c r="AB240" s="155" t="s">
        <v>5</v>
      </c>
      <c r="AC240" s="156" t="s">
        <v>6</v>
      </c>
      <c r="AD240" s="143"/>
      <c r="AE240" s="154" t="s">
        <v>3</v>
      </c>
      <c r="AF240" s="162" t="s">
        <v>1</v>
      </c>
      <c r="AG240" s="155" t="s">
        <v>1</v>
      </c>
      <c r="AH240" s="155" t="s">
        <v>5</v>
      </c>
      <c r="AI240" s="156" t="s">
        <v>6</v>
      </c>
      <c r="AJ240" s="143"/>
      <c r="AK240" s="154" t="s">
        <v>3</v>
      </c>
      <c r="AL240" s="162" t="s">
        <v>1</v>
      </c>
      <c r="AM240" s="155" t="s">
        <v>1</v>
      </c>
      <c r="AN240" s="155" t="s">
        <v>5</v>
      </c>
      <c r="AO240" s="156" t="s">
        <v>6</v>
      </c>
      <c r="AP240" s="143"/>
      <c r="AQ240" s="154" t="s">
        <v>3</v>
      </c>
      <c r="AR240" s="162" t="s">
        <v>1</v>
      </c>
      <c r="AS240" s="155" t="s">
        <v>1</v>
      </c>
      <c r="AT240" s="155" t="s">
        <v>5</v>
      </c>
      <c r="AU240" s="156" t="s">
        <v>6</v>
      </c>
      <c r="AV240" s="143"/>
      <c r="AW240" s="154" t="s">
        <v>3</v>
      </c>
      <c r="AX240" s="162" t="s">
        <v>1</v>
      </c>
      <c r="AY240" s="155" t="s">
        <v>1</v>
      </c>
      <c r="AZ240" s="155" t="s">
        <v>5</v>
      </c>
      <c r="BA240" s="156" t="s">
        <v>6</v>
      </c>
    </row>
    <row r="241" spans="1:53" s="87" customFormat="1" x14ac:dyDescent="0.25">
      <c r="A241" s="13">
        <v>17.100000000000001</v>
      </c>
      <c r="B241" s="168">
        <f t="shared" ref="B241:B304" si="188">$D$2-C241</f>
        <v>297.99700000000001</v>
      </c>
      <c r="C241" s="14">
        <v>0.57999999999999996</v>
      </c>
      <c r="D241" s="15">
        <f t="shared" ref="D241:D272" si="189">A241/C241</f>
        <v>29.482758620689658</v>
      </c>
      <c r="E241" s="16">
        <f>D241*55.9</f>
        <v>1648.0862068965519</v>
      </c>
      <c r="F241" s="97"/>
      <c r="G241" s="13">
        <v>23.7</v>
      </c>
      <c r="H241" s="167">
        <f t="shared" ref="H241:H304" si="190">$D$2-I241</f>
        <v>296.947</v>
      </c>
      <c r="I241" s="14">
        <v>1.63</v>
      </c>
      <c r="J241" s="15">
        <f t="shared" ref="J241:J272" si="191">G241/I241</f>
        <v>14.539877300613497</v>
      </c>
      <c r="K241" s="16">
        <f>J241*55.9</f>
        <v>812.77914110429447</v>
      </c>
      <c r="M241" s="13">
        <v>14.7</v>
      </c>
      <c r="N241" s="167">
        <f t="shared" ref="N241:N304" si="192">$D$2-O241</f>
        <v>297.78699999999998</v>
      </c>
      <c r="O241" s="14">
        <v>0.79</v>
      </c>
      <c r="P241" s="15">
        <f t="shared" ref="P241:P272" si="193">M241/O241</f>
        <v>18.60759493670886</v>
      </c>
      <c r="Q241" s="16">
        <f>P241*55.9</f>
        <v>1040.1645569620252</v>
      </c>
      <c r="S241" s="13">
        <v>22.7</v>
      </c>
      <c r="T241" s="167">
        <f t="shared" ref="T241:T304" si="194">$D$2-U241</f>
        <v>298.16699999999997</v>
      </c>
      <c r="U241" s="14">
        <v>0.41</v>
      </c>
      <c r="V241" s="15">
        <f t="shared" ref="V241:V272" si="195">S241/U241</f>
        <v>55.365853658536587</v>
      </c>
      <c r="W241" s="16">
        <f>V241*55.9</f>
        <v>3094.9512195121952</v>
      </c>
      <c r="Y241" s="13">
        <v>19</v>
      </c>
      <c r="Z241" s="167">
        <f t="shared" ref="Z241:Z304" si="196">$D$2-AA241</f>
        <v>297.92700000000002</v>
      </c>
      <c r="AA241" s="14">
        <v>0.65</v>
      </c>
      <c r="AB241" s="15">
        <f t="shared" ref="AB241:AB272" si="197">Y241/AA241</f>
        <v>29.23076923076923</v>
      </c>
      <c r="AC241" s="16">
        <f>AB241*55.9</f>
        <v>1634</v>
      </c>
      <c r="AE241" s="13">
        <v>18.399999999999999</v>
      </c>
      <c r="AF241" s="167">
        <f t="shared" ref="AF241:AF304" si="198">$D$2-AG241</f>
        <v>297.92700000000002</v>
      </c>
      <c r="AG241" s="14">
        <v>0.65</v>
      </c>
      <c r="AH241" s="15">
        <f t="shared" ref="AH241:AH272" si="199">AE241/AG241</f>
        <v>28.307692307692303</v>
      </c>
      <c r="AI241" s="16">
        <f>AH241*55.9</f>
        <v>1582.3999999999996</v>
      </c>
      <c r="AK241" s="13">
        <v>22.9</v>
      </c>
      <c r="AL241" s="167">
        <f t="shared" ref="AL241:AL304" si="200">$D$2-AM241</f>
        <v>298.43700000000001</v>
      </c>
      <c r="AM241" s="14">
        <v>0.14000000000000001</v>
      </c>
      <c r="AN241" s="15">
        <f t="shared" ref="AN241:AN272" si="201">AK241/AM241</f>
        <v>163.57142857142856</v>
      </c>
      <c r="AO241" s="16">
        <f>AN241*55.9</f>
        <v>9143.6428571428569</v>
      </c>
      <c r="AQ241" s="13">
        <v>17.600000000000001</v>
      </c>
      <c r="AR241" s="167">
        <f t="shared" ref="AR241:AR304" si="202">$D$2-AS241</f>
        <v>298.22699999999998</v>
      </c>
      <c r="AS241" s="14">
        <v>0.35</v>
      </c>
      <c r="AT241" s="15">
        <f t="shared" ref="AT241:AT272" si="203">AQ241/AS241</f>
        <v>50.285714285714292</v>
      </c>
      <c r="AU241" s="16">
        <f>AT241*55.9</f>
        <v>2810.971428571429</v>
      </c>
      <c r="AW241" s="13">
        <v>33.299999999999997</v>
      </c>
      <c r="AX241" s="167">
        <f t="shared" ref="AX241:AX304" si="204">$D$2-AY241</f>
        <v>297.65699999999998</v>
      </c>
      <c r="AY241" s="14">
        <v>0.92</v>
      </c>
      <c r="AZ241" s="15">
        <f t="shared" ref="AZ241:AZ272" si="205">AW241/AY241</f>
        <v>36.195652173913039</v>
      </c>
      <c r="BA241" s="16">
        <f>AZ241*55.9</f>
        <v>2023.3369565217388</v>
      </c>
    </row>
    <row r="242" spans="1:53" s="87" customFormat="1" x14ac:dyDescent="0.25">
      <c r="A242" s="13">
        <v>19.600000000000001</v>
      </c>
      <c r="B242" s="145">
        <f t="shared" si="188"/>
        <v>297.15699999999998</v>
      </c>
      <c r="C242" s="14">
        <v>1.42</v>
      </c>
      <c r="D242" s="15">
        <f t="shared" si="189"/>
        <v>13.802816901408452</v>
      </c>
      <c r="E242" s="16">
        <f t="shared" ref="E242:E259" si="206">D242*55.9</f>
        <v>771.57746478873241</v>
      </c>
      <c r="F242" s="97"/>
      <c r="G242" s="13">
        <v>42.7</v>
      </c>
      <c r="H242" s="167">
        <f t="shared" si="190"/>
        <v>296.09699999999998</v>
      </c>
      <c r="I242" s="14">
        <v>2.48</v>
      </c>
      <c r="J242" s="15">
        <f t="shared" si="191"/>
        <v>17.217741935483872</v>
      </c>
      <c r="K242" s="16">
        <f t="shared" ref="K242:K305" si="207">J242*55.9</f>
        <v>962.47177419354841</v>
      </c>
      <c r="M242" s="13">
        <v>23.1</v>
      </c>
      <c r="N242" s="167">
        <f t="shared" si="192"/>
        <v>297.40699999999998</v>
      </c>
      <c r="O242" s="14">
        <v>1.17</v>
      </c>
      <c r="P242" s="15">
        <f t="shared" si="193"/>
        <v>19.743589743589745</v>
      </c>
      <c r="Q242" s="16">
        <f t="shared" ref="Q242:Q259" si="208">P242*55.9</f>
        <v>1103.6666666666667</v>
      </c>
      <c r="S242" s="13">
        <v>41.4</v>
      </c>
      <c r="T242" s="167">
        <f t="shared" si="194"/>
        <v>296.387</v>
      </c>
      <c r="U242" s="14">
        <v>2.19</v>
      </c>
      <c r="V242" s="15">
        <f t="shared" si="195"/>
        <v>18.904109589041095</v>
      </c>
      <c r="W242" s="16">
        <f t="shared" ref="W242:W305" si="209">V242*55.9</f>
        <v>1056.7397260273972</v>
      </c>
      <c r="Y242" s="13">
        <v>32.700000000000003</v>
      </c>
      <c r="Z242" s="167">
        <f t="shared" si="196"/>
        <v>297.14699999999999</v>
      </c>
      <c r="AA242" s="14">
        <v>1.43</v>
      </c>
      <c r="AB242" s="15">
        <f t="shared" si="197"/>
        <v>22.86713286713287</v>
      </c>
      <c r="AC242" s="16">
        <f t="shared" ref="AC242:AC259" si="210">AB242*55.9</f>
        <v>1278.2727272727275</v>
      </c>
      <c r="AE242" s="13">
        <v>32.4</v>
      </c>
      <c r="AF242" s="167">
        <f t="shared" si="198"/>
        <v>297.14699999999999</v>
      </c>
      <c r="AG242" s="14">
        <v>1.43</v>
      </c>
      <c r="AH242" s="15">
        <f t="shared" si="199"/>
        <v>22.657342657342657</v>
      </c>
      <c r="AI242" s="16">
        <f t="shared" ref="AI242:AI305" si="211">AH242*55.9</f>
        <v>1266.5454545454545</v>
      </c>
      <c r="AK242" s="13">
        <v>30.5</v>
      </c>
      <c r="AL242" s="167">
        <f t="shared" si="200"/>
        <v>297.04700000000003</v>
      </c>
      <c r="AM242" s="14">
        <v>1.53</v>
      </c>
      <c r="AN242" s="15">
        <f t="shared" si="201"/>
        <v>19.934640522875817</v>
      </c>
      <c r="AO242" s="16">
        <f t="shared" ref="AO242:AO259" si="212">AN242*55.9</f>
        <v>1114.3464052287582</v>
      </c>
      <c r="AQ242" s="13">
        <v>33.799999999999997</v>
      </c>
      <c r="AR242" s="167">
        <f t="shared" si="202"/>
        <v>296.48700000000002</v>
      </c>
      <c r="AS242" s="14">
        <v>2.09</v>
      </c>
      <c r="AT242" s="15">
        <f t="shared" si="203"/>
        <v>16.172248803827753</v>
      </c>
      <c r="AU242" s="16">
        <f t="shared" ref="AU242:AU305" si="213">AT242*55.9</f>
        <v>904.02870813397135</v>
      </c>
      <c r="AW242" s="13">
        <v>30.2</v>
      </c>
      <c r="AX242" s="167">
        <f t="shared" si="204"/>
        <v>297.017</v>
      </c>
      <c r="AY242" s="14">
        <v>1.56</v>
      </c>
      <c r="AZ242" s="15">
        <f t="shared" si="205"/>
        <v>19.358974358974358</v>
      </c>
      <c r="BA242" s="16">
        <f t="shared" ref="BA242:BA259" si="214">AZ242*55.9</f>
        <v>1082.1666666666665</v>
      </c>
    </row>
    <row r="243" spans="1:53" s="87" customFormat="1" x14ac:dyDescent="0.25">
      <c r="A243" s="13">
        <v>22</v>
      </c>
      <c r="B243" s="145">
        <f t="shared" si="188"/>
        <v>296.33699999999999</v>
      </c>
      <c r="C243" s="14">
        <v>2.2400000000000002</v>
      </c>
      <c r="D243" s="15">
        <f t="shared" si="189"/>
        <v>9.8214285714285712</v>
      </c>
      <c r="E243" s="16">
        <f t="shared" si="206"/>
        <v>549.01785714285711</v>
      </c>
      <c r="F243" s="97"/>
      <c r="G243" s="13">
        <v>39.6</v>
      </c>
      <c r="H243" s="167">
        <f t="shared" si="190"/>
        <v>295.66699999999997</v>
      </c>
      <c r="I243" s="14">
        <v>2.91</v>
      </c>
      <c r="J243" s="15">
        <f t="shared" si="191"/>
        <v>13.608247422680412</v>
      </c>
      <c r="K243" s="16">
        <f t="shared" si="207"/>
        <v>760.70103092783506</v>
      </c>
      <c r="M243" s="13">
        <v>31.4</v>
      </c>
      <c r="N243" s="167">
        <f t="shared" si="192"/>
        <v>296.80700000000002</v>
      </c>
      <c r="O243" s="14">
        <v>1.77</v>
      </c>
      <c r="P243" s="15">
        <f t="shared" si="193"/>
        <v>17.74011299435028</v>
      </c>
      <c r="Q243" s="16">
        <f t="shared" si="208"/>
        <v>991.67231638418059</v>
      </c>
      <c r="S243" s="13">
        <v>44.3</v>
      </c>
      <c r="T243" s="167">
        <f t="shared" si="194"/>
        <v>295.887</v>
      </c>
      <c r="U243" s="14">
        <v>2.69</v>
      </c>
      <c r="V243" s="15">
        <f t="shared" si="195"/>
        <v>16.468401486988846</v>
      </c>
      <c r="W243" s="16">
        <f t="shared" si="209"/>
        <v>920.58364312267645</v>
      </c>
      <c r="Y243" s="13">
        <v>31.5</v>
      </c>
      <c r="Z243" s="167">
        <f t="shared" si="196"/>
        <v>296.39699999999999</v>
      </c>
      <c r="AA243" s="14">
        <v>2.1800000000000002</v>
      </c>
      <c r="AB243" s="15">
        <f t="shared" si="197"/>
        <v>14.449541284403669</v>
      </c>
      <c r="AC243" s="16">
        <f t="shared" si="210"/>
        <v>807.7293577981651</v>
      </c>
      <c r="AE243" s="13">
        <v>38.5</v>
      </c>
      <c r="AF243" s="167">
        <f t="shared" si="198"/>
        <v>296.42700000000002</v>
      </c>
      <c r="AG243" s="14">
        <v>2.15</v>
      </c>
      <c r="AH243" s="15">
        <f t="shared" si="199"/>
        <v>17.906976744186046</v>
      </c>
      <c r="AI243" s="16">
        <f t="shared" si="211"/>
        <v>1001</v>
      </c>
      <c r="AK243" s="13">
        <v>36.4</v>
      </c>
      <c r="AL243" s="167">
        <f t="shared" si="200"/>
        <v>296.387</v>
      </c>
      <c r="AM243" s="14">
        <v>2.19</v>
      </c>
      <c r="AN243" s="15">
        <f t="shared" si="201"/>
        <v>16.621004566210047</v>
      </c>
      <c r="AO243" s="16">
        <f t="shared" si="212"/>
        <v>929.1141552511416</v>
      </c>
      <c r="AQ243" s="13">
        <v>47.7</v>
      </c>
      <c r="AR243" s="167">
        <f t="shared" si="202"/>
        <v>295.77699999999999</v>
      </c>
      <c r="AS243" s="14">
        <v>2.8</v>
      </c>
      <c r="AT243" s="15">
        <f t="shared" si="203"/>
        <v>17.035714285714288</v>
      </c>
      <c r="AU243" s="16">
        <f t="shared" si="213"/>
        <v>952.29642857142869</v>
      </c>
      <c r="AW243" s="13">
        <v>45.2</v>
      </c>
      <c r="AX243" s="167">
        <f t="shared" si="204"/>
        <v>296.41699999999997</v>
      </c>
      <c r="AY243" s="14">
        <v>2.16</v>
      </c>
      <c r="AZ243" s="15">
        <f t="shared" si="205"/>
        <v>20.925925925925927</v>
      </c>
      <c r="BA243" s="16">
        <f t="shared" si="214"/>
        <v>1169.7592592592594</v>
      </c>
    </row>
    <row r="244" spans="1:53" s="87" customFormat="1" x14ac:dyDescent="0.25">
      <c r="A244" s="13">
        <v>37</v>
      </c>
      <c r="B244" s="145">
        <f t="shared" si="188"/>
        <v>295.67700000000002</v>
      </c>
      <c r="C244" s="14">
        <v>2.9</v>
      </c>
      <c r="D244" s="15">
        <f t="shared" si="189"/>
        <v>12.758620689655173</v>
      </c>
      <c r="E244" s="16">
        <f t="shared" si="206"/>
        <v>713.20689655172418</v>
      </c>
      <c r="F244" s="97"/>
      <c r="G244" s="13">
        <v>54.8</v>
      </c>
      <c r="H244" s="167">
        <f t="shared" si="190"/>
        <v>295.30700000000002</v>
      </c>
      <c r="I244" s="14">
        <v>3.27</v>
      </c>
      <c r="J244" s="15">
        <f t="shared" si="191"/>
        <v>16.75840978593272</v>
      </c>
      <c r="K244" s="16">
        <f t="shared" si="207"/>
        <v>936.79510703363906</v>
      </c>
      <c r="M244" s="13">
        <v>35.200000000000003</v>
      </c>
      <c r="N244" s="167">
        <f t="shared" si="192"/>
        <v>296.10699999999997</v>
      </c>
      <c r="O244" s="14">
        <v>2.4700000000000002</v>
      </c>
      <c r="P244" s="15">
        <f t="shared" si="193"/>
        <v>14.251012145748987</v>
      </c>
      <c r="Q244" s="16">
        <f t="shared" si="208"/>
        <v>796.63157894736833</v>
      </c>
      <c r="S244" s="13">
        <v>45.7</v>
      </c>
      <c r="T244" s="167">
        <f t="shared" si="194"/>
        <v>295.48700000000002</v>
      </c>
      <c r="U244" s="14">
        <v>3.09</v>
      </c>
      <c r="V244" s="15">
        <f t="shared" si="195"/>
        <v>14.789644012944985</v>
      </c>
      <c r="W244" s="16">
        <f t="shared" si="209"/>
        <v>826.74110032362466</v>
      </c>
      <c r="Y244" s="13">
        <v>45.9</v>
      </c>
      <c r="Z244" s="167">
        <f t="shared" si="196"/>
        <v>295.59699999999998</v>
      </c>
      <c r="AA244" s="14">
        <v>2.98</v>
      </c>
      <c r="AB244" s="15">
        <f t="shared" si="197"/>
        <v>15.402684563758388</v>
      </c>
      <c r="AC244" s="16">
        <f t="shared" si="210"/>
        <v>861.01006711409389</v>
      </c>
      <c r="AE244" s="13">
        <v>35.9</v>
      </c>
      <c r="AF244" s="167">
        <f t="shared" si="198"/>
        <v>295.83699999999999</v>
      </c>
      <c r="AG244" s="14">
        <v>2.74</v>
      </c>
      <c r="AH244" s="15">
        <f t="shared" si="199"/>
        <v>13.102189781021897</v>
      </c>
      <c r="AI244" s="16">
        <f t="shared" si="211"/>
        <v>732.41240875912399</v>
      </c>
      <c r="AK244" s="13">
        <v>49.9</v>
      </c>
      <c r="AL244" s="167">
        <f t="shared" si="200"/>
        <v>295.74700000000001</v>
      </c>
      <c r="AM244" s="14">
        <v>2.83</v>
      </c>
      <c r="AN244" s="15">
        <f t="shared" si="201"/>
        <v>17.632508833922259</v>
      </c>
      <c r="AO244" s="16">
        <f t="shared" si="212"/>
        <v>985.65724381625421</v>
      </c>
      <c r="AQ244" s="13">
        <v>45.9</v>
      </c>
      <c r="AR244" s="167">
        <f t="shared" si="202"/>
        <v>295.23700000000002</v>
      </c>
      <c r="AS244" s="14">
        <v>3.34</v>
      </c>
      <c r="AT244" s="15">
        <f t="shared" si="203"/>
        <v>13.742514970059881</v>
      </c>
      <c r="AU244" s="16">
        <f t="shared" si="213"/>
        <v>768.20658682634735</v>
      </c>
      <c r="AW244" s="13">
        <v>64.2</v>
      </c>
      <c r="AX244" s="167">
        <f t="shared" si="204"/>
        <v>294.30700000000002</v>
      </c>
      <c r="AY244" s="14">
        <v>4.2699999999999996</v>
      </c>
      <c r="AZ244" s="15">
        <f t="shared" si="205"/>
        <v>15.03512880562061</v>
      </c>
      <c r="BA244" s="16">
        <f t="shared" si="214"/>
        <v>840.46370023419206</v>
      </c>
    </row>
    <row r="245" spans="1:53" s="87" customFormat="1" x14ac:dyDescent="0.25">
      <c r="A245" s="13">
        <v>49.9</v>
      </c>
      <c r="B245" s="145">
        <f t="shared" si="188"/>
        <v>295.137</v>
      </c>
      <c r="C245" s="14">
        <v>3.44</v>
      </c>
      <c r="D245" s="15">
        <f t="shared" si="189"/>
        <v>14.505813953488373</v>
      </c>
      <c r="E245" s="16">
        <f t="shared" si="206"/>
        <v>810.875</v>
      </c>
      <c r="F245" s="97"/>
      <c r="G245" s="13">
        <v>78.900000000000006</v>
      </c>
      <c r="H245" s="167">
        <f t="shared" si="190"/>
        <v>294.017</v>
      </c>
      <c r="I245" s="14">
        <v>4.5599999999999996</v>
      </c>
      <c r="J245" s="15">
        <f t="shared" si="191"/>
        <v>17.30263157894737</v>
      </c>
      <c r="K245" s="16">
        <f t="shared" si="207"/>
        <v>967.21710526315792</v>
      </c>
      <c r="M245" s="13">
        <v>52.1</v>
      </c>
      <c r="N245" s="167">
        <f t="shared" si="192"/>
        <v>295.43700000000001</v>
      </c>
      <c r="O245" s="14">
        <v>3.14</v>
      </c>
      <c r="P245" s="15">
        <f t="shared" si="193"/>
        <v>16.592356687898089</v>
      </c>
      <c r="Q245" s="16">
        <f t="shared" si="208"/>
        <v>927.51273885350315</v>
      </c>
      <c r="S245" s="13">
        <v>68.400000000000006</v>
      </c>
      <c r="T245" s="167">
        <f t="shared" si="194"/>
        <v>294.95699999999999</v>
      </c>
      <c r="U245" s="14">
        <v>3.62</v>
      </c>
      <c r="V245" s="15">
        <f t="shared" si="195"/>
        <v>18.895027624309392</v>
      </c>
      <c r="W245" s="16">
        <f t="shared" si="209"/>
        <v>1056.232044198895</v>
      </c>
      <c r="Y245" s="13">
        <v>45.2</v>
      </c>
      <c r="Z245" s="167">
        <f t="shared" si="196"/>
        <v>295.197</v>
      </c>
      <c r="AA245" s="14">
        <v>3.38</v>
      </c>
      <c r="AB245" s="15">
        <f t="shared" si="197"/>
        <v>13.372781065088759</v>
      </c>
      <c r="AC245" s="16">
        <f t="shared" si="210"/>
        <v>747.53846153846166</v>
      </c>
      <c r="AE245" s="13">
        <v>47.5</v>
      </c>
      <c r="AF245" s="167">
        <f t="shared" si="198"/>
        <v>295.37700000000001</v>
      </c>
      <c r="AG245" s="14">
        <v>3.2</v>
      </c>
      <c r="AH245" s="15">
        <f t="shared" si="199"/>
        <v>14.84375</v>
      </c>
      <c r="AI245" s="16">
        <f t="shared" si="211"/>
        <v>829.765625</v>
      </c>
      <c r="AK245" s="13">
        <v>52.9</v>
      </c>
      <c r="AL245" s="167">
        <f t="shared" si="200"/>
        <v>295.04700000000003</v>
      </c>
      <c r="AM245" s="14">
        <v>3.53</v>
      </c>
      <c r="AN245" s="15">
        <f t="shared" si="201"/>
        <v>14.985835694050992</v>
      </c>
      <c r="AO245" s="16">
        <f t="shared" si="212"/>
        <v>837.70821529745047</v>
      </c>
      <c r="AQ245" s="13">
        <v>61.2</v>
      </c>
      <c r="AR245" s="167">
        <f t="shared" si="202"/>
        <v>294.21699999999998</v>
      </c>
      <c r="AS245" s="14">
        <v>4.3600000000000003</v>
      </c>
      <c r="AT245" s="15">
        <f t="shared" si="203"/>
        <v>14.036697247706421</v>
      </c>
      <c r="AU245" s="16">
        <f t="shared" si="213"/>
        <v>784.65137614678895</v>
      </c>
      <c r="AW245" s="13">
        <v>70.5</v>
      </c>
      <c r="AX245" s="167">
        <f t="shared" si="204"/>
        <v>293.64699999999999</v>
      </c>
      <c r="AY245" s="14">
        <v>4.93</v>
      </c>
      <c r="AZ245" s="15">
        <f t="shared" si="205"/>
        <v>14.300202839756594</v>
      </c>
      <c r="BA245" s="16">
        <f t="shared" si="214"/>
        <v>799.38133874239361</v>
      </c>
    </row>
    <row r="246" spans="1:53" s="87" customFormat="1" x14ac:dyDescent="0.25">
      <c r="A246" s="13">
        <v>58.6</v>
      </c>
      <c r="B246" s="145">
        <f t="shared" si="188"/>
        <v>294.827</v>
      </c>
      <c r="C246" s="14">
        <v>3.75</v>
      </c>
      <c r="D246" s="15">
        <f t="shared" si="189"/>
        <v>15.626666666666667</v>
      </c>
      <c r="E246" s="16">
        <f t="shared" si="206"/>
        <v>873.53066666666666</v>
      </c>
      <c r="F246" s="97"/>
      <c r="G246" s="13">
        <v>86.5</v>
      </c>
      <c r="H246" s="167">
        <f t="shared" si="190"/>
        <v>293.93700000000001</v>
      </c>
      <c r="I246" s="14">
        <v>4.6399999999999997</v>
      </c>
      <c r="J246" s="15">
        <f t="shared" si="191"/>
        <v>18.642241379310345</v>
      </c>
      <c r="K246" s="16">
        <f t="shared" si="207"/>
        <v>1042.1012931034484</v>
      </c>
      <c r="M246" s="13">
        <v>80.8</v>
      </c>
      <c r="N246" s="167">
        <f t="shared" si="192"/>
        <v>294.05700000000002</v>
      </c>
      <c r="O246" s="14">
        <v>4.5199999999999996</v>
      </c>
      <c r="P246" s="15">
        <f t="shared" si="193"/>
        <v>17.876106194690266</v>
      </c>
      <c r="Q246" s="16">
        <f t="shared" si="208"/>
        <v>999.27433628318579</v>
      </c>
      <c r="S246" s="13">
        <v>71.900000000000006</v>
      </c>
      <c r="T246" s="167">
        <f t="shared" si="194"/>
        <v>294.39699999999999</v>
      </c>
      <c r="U246" s="14">
        <v>4.18</v>
      </c>
      <c r="V246" s="15">
        <f t="shared" si="195"/>
        <v>17.200956937799045</v>
      </c>
      <c r="W246" s="16">
        <f t="shared" si="209"/>
        <v>961.53349282296665</v>
      </c>
      <c r="Y246" s="13">
        <v>70.8</v>
      </c>
      <c r="Z246" s="167">
        <f t="shared" si="196"/>
        <v>294.517</v>
      </c>
      <c r="AA246" s="14">
        <v>4.0599999999999996</v>
      </c>
      <c r="AB246" s="15">
        <f t="shared" si="197"/>
        <v>17.438423645320199</v>
      </c>
      <c r="AC246" s="16">
        <f t="shared" si="210"/>
        <v>974.80788177339912</v>
      </c>
      <c r="AE246" s="13">
        <v>76.3</v>
      </c>
      <c r="AF246" s="167">
        <f t="shared" si="198"/>
        <v>293.78699999999998</v>
      </c>
      <c r="AG246" s="14">
        <v>4.79</v>
      </c>
      <c r="AH246" s="15">
        <f t="shared" si="199"/>
        <v>15.929018789144049</v>
      </c>
      <c r="AI246" s="16">
        <f t="shared" si="211"/>
        <v>890.43215031315231</v>
      </c>
      <c r="AK246" s="13">
        <v>74.5</v>
      </c>
      <c r="AL246" s="167">
        <f t="shared" si="200"/>
        <v>294.34699999999998</v>
      </c>
      <c r="AM246" s="14">
        <v>4.2300000000000004</v>
      </c>
      <c r="AN246" s="15">
        <f t="shared" si="201"/>
        <v>17.612293144208035</v>
      </c>
      <c r="AO246" s="16">
        <f t="shared" si="212"/>
        <v>984.52718676122913</v>
      </c>
      <c r="AQ246" s="13">
        <v>69.8</v>
      </c>
      <c r="AR246" s="167">
        <f t="shared" si="202"/>
        <v>293.75700000000001</v>
      </c>
      <c r="AS246" s="14">
        <v>4.82</v>
      </c>
      <c r="AT246" s="15">
        <f t="shared" si="203"/>
        <v>14.481327800829874</v>
      </c>
      <c r="AU246" s="16">
        <f t="shared" si="213"/>
        <v>809.5062240663899</v>
      </c>
      <c r="AW246" s="13">
        <v>85.9</v>
      </c>
      <c r="AX246" s="167">
        <f t="shared" si="204"/>
        <v>293.12700000000001</v>
      </c>
      <c r="AY246" s="14">
        <v>5.45</v>
      </c>
      <c r="AZ246" s="15">
        <f t="shared" si="205"/>
        <v>15.761467889908257</v>
      </c>
      <c r="BA246" s="16">
        <f t="shared" si="214"/>
        <v>881.06605504587151</v>
      </c>
    </row>
    <row r="247" spans="1:53" s="87" customFormat="1" x14ac:dyDescent="0.25">
      <c r="A247" s="13">
        <v>70.900000000000006</v>
      </c>
      <c r="B247" s="145">
        <f t="shared" si="188"/>
        <v>294.33699999999999</v>
      </c>
      <c r="C247" s="14">
        <v>4.24</v>
      </c>
      <c r="D247" s="15">
        <f t="shared" si="189"/>
        <v>16.721698113207548</v>
      </c>
      <c r="E247" s="16">
        <f t="shared" si="206"/>
        <v>934.74292452830196</v>
      </c>
      <c r="F247" s="97"/>
      <c r="G247" s="13">
        <v>85.6</v>
      </c>
      <c r="H247" s="167">
        <f t="shared" si="190"/>
        <v>293.85699999999997</v>
      </c>
      <c r="I247" s="14">
        <v>4.72</v>
      </c>
      <c r="J247" s="15">
        <f t="shared" si="191"/>
        <v>18.135593220338983</v>
      </c>
      <c r="K247" s="16">
        <f t="shared" si="207"/>
        <v>1013.7796610169491</v>
      </c>
      <c r="M247" s="13">
        <v>78.5</v>
      </c>
      <c r="N247" s="167">
        <f t="shared" si="192"/>
        <v>293.71699999999998</v>
      </c>
      <c r="O247" s="14">
        <v>4.8600000000000003</v>
      </c>
      <c r="P247" s="15">
        <f t="shared" si="193"/>
        <v>16.152263374485596</v>
      </c>
      <c r="Q247" s="16">
        <f t="shared" si="208"/>
        <v>902.91152263374477</v>
      </c>
      <c r="S247" s="13">
        <v>81.5</v>
      </c>
      <c r="T247" s="167">
        <f t="shared" si="194"/>
        <v>293.89699999999999</v>
      </c>
      <c r="U247" s="14">
        <v>4.68</v>
      </c>
      <c r="V247" s="15">
        <f t="shared" si="195"/>
        <v>17.414529914529915</v>
      </c>
      <c r="W247" s="16">
        <f t="shared" si="209"/>
        <v>973.47222222222217</v>
      </c>
      <c r="Y247" s="13">
        <v>74.900000000000006</v>
      </c>
      <c r="Z247" s="167">
        <f t="shared" si="196"/>
        <v>293.637</v>
      </c>
      <c r="AA247" s="14">
        <v>4.9400000000000004</v>
      </c>
      <c r="AB247" s="15">
        <f t="shared" si="197"/>
        <v>15.161943319838057</v>
      </c>
      <c r="AC247" s="16">
        <f t="shared" si="210"/>
        <v>847.5526315789474</v>
      </c>
      <c r="AE247" s="13">
        <v>87.4</v>
      </c>
      <c r="AF247" s="167">
        <f t="shared" si="198"/>
        <v>293.58699999999999</v>
      </c>
      <c r="AG247" s="14">
        <v>4.99</v>
      </c>
      <c r="AH247" s="15">
        <f t="shared" si="199"/>
        <v>17.515030060120242</v>
      </c>
      <c r="AI247" s="16">
        <f t="shared" si="211"/>
        <v>979.09018036072155</v>
      </c>
      <c r="AK247" s="13">
        <v>73.599999999999994</v>
      </c>
      <c r="AL247" s="167">
        <f t="shared" si="200"/>
        <v>293.89699999999999</v>
      </c>
      <c r="AM247" s="14">
        <v>4.68</v>
      </c>
      <c r="AN247" s="15">
        <f t="shared" si="201"/>
        <v>15.726495726495726</v>
      </c>
      <c r="AO247" s="16">
        <f t="shared" si="212"/>
        <v>879.11111111111109</v>
      </c>
      <c r="AQ247" s="13">
        <v>79.900000000000006</v>
      </c>
      <c r="AR247" s="167">
        <f t="shared" si="202"/>
        <v>293.39699999999999</v>
      </c>
      <c r="AS247" s="14">
        <v>5.18</v>
      </c>
      <c r="AT247" s="15">
        <f t="shared" si="203"/>
        <v>15.424710424710426</v>
      </c>
      <c r="AU247" s="16">
        <f t="shared" si="213"/>
        <v>862.24131274131275</v>
      </c>
      <c r="AW247" s="13">
        <v>86.3</v>
      </c>
      <c r="AX247" s="167">
        <f t="shared" si="204"/>
        <v>292.59699999999998</v>
      </c>
      <c r="AY247" s="14">
        <v>5.98</v>
      </c>
      <c r="AZ247" s="15">
        <f t="shared" si="205"/>
        <v>14.431438127090299</v>
      </c>
      <c r="BA247" s="16">
        <f t="shared" si="214"/>
        <v>806.71739130434776</v>
      </c>
    </row>
    <row r="248" spans="1:53" s="87" customFormat="1" x14ac:dyDescent="0.25">
      <c r="A248" s="13">
        <v>80.2</v>
      </c>
      <c r="B248" s="145">
        <f t="shared" si="188"/>
        <v>293.887</v>
      </c>
      <c r="C248" s="14">
        <v>4.6900000000000004</v>
      </c>
      <c r="D248" s="15">
        <f t="shared" si="189"/>
        <v>17.100213219616204</v>
      </c>
      <c r="E248" s="16">
        <f t="shared" si="206"/>
        <v>955.90191897654586</v>
      </c>
      <c r="F248" s="97"/>
      <c r="G248" s="13">
        <v>91</v>
      </c>
      <c r="H248" s="167">
        <f t="shared" si="190"/>
        <v>293.30700000000002</v>
      </c>
      <c r="I248" s="14">
        <v>5.27</v>
      </c>
      <c r="J248" s="15">
        <f t="shared" si="191"/>
        <v>17.26755218216319</v>
      </c>
      <c r="K248" s="16">
        <f t="shared" si="207"/>
        <v>965.25616698292231</v>
      </c>
      <c r="M248" s="13">
        <v>87.1</v>
      </c>
      <c r="N248" s="167">
        <f t="shared" si="192"/>
        <v>293.70699999999999</v>
      </c>
      <c r="O248" s="14">
        <v>4.87</v>
      </c>
      <c r="P248" s="15">
        <f t="shared" si="193"/>
        <v>17.885010266940451</v>
      </c>
      <c r="Q248" s="16">
        <f t="shared" si="208"/>
        <v>999.77207392197124</v>
      </c>
      <c r="S248" s="13">
        <v>86.8</v>
      </c>
      <c r="T248" s="167">
        <f t="shared" si="194"/>
        <v>293.98700000000002</v>
      </c>
      <c r="U248" s="14">
        <v>4.59</v>
      </c>
      <c r="V248" s="15">
        <f t="shared" si="195"/>
        <v>18.910675381263616</v>
      </c>
      <c r="W248" s="16">
        <f t="shared" si="209"/>
        <v>1057.106753812636</v>
      </c>
      <c r="Y248" s="13">
        <v>93.3</v>
      </c>
      <c r="Z248" s="167">
        <f t="shared" si="196"/>
        <v>293.34699999999998</v>
      </c>
      <c r="AA248" s="14">
        <v>5.23</v>
      </c>
      <c r="AB248" s="15">
        <f t="shared" si="197"/>
        <v>17.839388145315485</v>
      </c>
      <c r="AC248" s="16">
        <f t="shared" si="210"/>
        <v>997.22179732313566</v>
      </c>
      <c r="AE248" s="13">
        <v>90.8</v>
      </c>
      <c r="AF248" s="167">
        <f t="shared" si="198"/>
        <v>293.08699999999999</v>
      </c>
      <c r="AG248" s="14">
        <v>5.49</v>
      </c>
      <c r="AH248" s="15">
        <f t="shared" si="199"/>
        <v>16.539162112932605</v>
      </c>
      <c r="AI248" s="16">
        <f t="shared" si="211"/>
        <v>924.53916211293256</v>
      </c>
      <c r="AK248" s="13">
        <v>79.099999999999994</v>
      </c>
      <c r="AL248" s="167">
        <f t="shared" si="200"/>
        <v>293.61700000000002</v>
      </c>
      <c r="AM248" s="14">
        <v>4.96</v>
      </c>
      <c r="AN248" s="15">
        <f t="shared" si="201"/>
        <v>15.94758064516129</v>
      </c>
      <c r="AO248" s="16">
        <f t="shared" si="212"/>
        <v>891.4697580645161</v>
      </c>
      <c r="AQ248" s="13">
        <v>82.4</v>
      </c>
      <c r="AR248" s="167">
        <f t="shared" si="202"/>
        <v>293.06700000000001</v>
      </c>
      <c r="AS248" s="14">
        <v>5.51</v>
      </c>
      <c r="AT248" s="15">
        <f t="shared" si="203"/>
        <v>14.954627949183305</v>
      </c>
      <c r="AU248" s="16">
        <f t="shared" si="213"/>
        <v>835.96370235934671</v>
      </c>
      <c r="AW248" s="13">
        <v>107.1</v>
      </c>
      <c r="AX248" s="167">
        <f t="shared" si="204"/>
        <v>292.06700000000001</v>
      </c>
      <c r="AY248" s="14">
        <v>6.51</v>
      </c>
      <c r="AZ248" s="15">
        <f t="shared" si="205"/>
        <v>16.451612903225808</v>
      </c>
      <c r="BA248" s="16">
        <f t="shared" si="214"/>
        <v>919.64516129032268</v>
      </c>
    </row>
    <row r="249" spans="1:53" s="87" customFormat="1" x14ac:dyDescent="0.25">
      <c r="A249" s="13">
        <v>79.400000000000006</v>
      </c>
      <c r="B249" s="145">
        <f t="shared" si="188"/>
        <v>293.56700000000001</v>
      </c>
      <c r="C249" s="14">
        <v>5.01</v>
      </c>
      <c r="D249" s="15">
        <f t="shared" si="189"/>
        <v>15.848303393213575</v>
      </c>
      <c r="E249" s="16">
        <f t="shared" si="206"/>
        <v>885.92015968063879</v>
      </c>
      <c r="F249" s="97"/>
      <c r="G249" s="13">
        <v>106.4</v>
      </c>
      <c r="H249" s="167">
        <f t="shared" si="190"/>
        <v>293.05700000000002</v>
      </c>
      <c r="I249" s="14">
        <v>5.52</v>
      </c>
      <c r="J249" s="15">
        <f t="shared" si="191"/>
        <v>19.275362318840582</v>
      </c>
      <c r="K249" s="16">
        <f t="shared" si="207"/>
        <v>1077.4927536231885</v>
      </c>
      <c r="M249" s="13">
        <v>86.6</v>
      </c>
      <c r="N249" s="167">
        <f t="shared" si="192"/>
        <v>293.60699999999997</v>
      </c>
      <c r="O249" s="14">
        <v>4.97</v>
      </c>
      <c r="P249" s="15">
        <f t="shared" si="193"/>
        <v>17.424547283702214</v>
      </c>
      <c r="Q249" s="16">
        <f t="shared" si="208"/>
        <v>974.03219315895376</v>
      </c>
      <c r="S249" s="13">
        <v>85.4</v>
      </c>
      <c r="T249" s="167">
        <f t="shared" si="194"/>
        <v>293.67700000000002</v>
      </c>
      <c r="U249" s="14">
        <v>4.9000000000000004</v>
      </c>
      <c r="V249" s="15">
        <f t="shared" si="195"/>
        <v>17.428571428571427</v>
      </c>
      <c r="W249" s="16">
        <f t="shared" si="209"/>
        <v>974.25714285714275</v>
      </c>
      <c r="Y249" s="13">
        <v>102.8</v>
      </c>
      <c r="Z249" s="167">
        <f t="shared" si="196"/>
        <v>292.87700000000001</v>
      </c>
      <c r="AA249" s="14">
        <v>5.7</v>
      </c>
      <c r="AB249" s="15">
        <f t="shared" si="197"/>
        <v>18.035087719298243</v>
      </c>
      <c r="AC249" s="16">
        <f t="shared" si="210"/>
        <v>1008.1614035087717</v>
      </c>
      <c r="AE249" s="13">
        <v>94.2</v>
      </c>
      <c r="AF249" s="167">
        <f t="shared" si="198"/>
        <v>292.68700000000001</v>
      </c>
      <c r="AG249" s="14">
        <v>5.89</v>
      </c>
      <c r="AH249" s="15">
        <f t="shared" si="199"/>
        <v>15.993208828522922</v>
      </c>
      <c r="AI249" s="16">
        <f t="shared" si="211"/>
        <v>894.0203735144313</v>
      </c>
      <c r="AK249" s="13">
        <v>88.3</v>
      </c>
      <c r="AL249" s="167">
        <f t="shared" si="200"/>
        <v>293.267</v>
      </c>
      <c r="AM249" s="14">
        <v>5.31</v>
      </c>
      <c r="AN249" s="15">
        <f t="shared" si="201"/>
        <v>16.629001883239173</v>
      </c>
      <c r="AO249" s="16">
        <f t="shared" si="212"/>
        <v>929.56120527306973</v>
      </c>
      <c r="AQ249" s="13">
        <v>96.7</v>
      </c>
      <c r="AR249" s="167">
        <f t="shared" si="202"/>
        <v>292.29700000000003</v>
      </c>
      <c r="AS249" s="14">
        <v>6.28</v>
      </c>
      <c r="AT249" s="15">
        <f t="shared" si="203"/>
        <v>15.398089171974522</v>
      </c>
      <c r="AU249" s="16">
        <f t="shared" si="213"/>
        <v>860.75318471337573</v>
      </c>
      <c r="AW249" s="13">
        <v>99.8</v>
      </c>
      <c r="AX249" s="167">
        <f t="shared" si="204"/>
        <v>291.73700000000002</v>
      </c>
      <c r="AY249" s="14">
        <v>6.84</v>
      </c>
      <c r="AZ249" s="15">
        <f t="shared" si="205"/>
        <v>14.5906432748538</v>
      </c>
      <c r="BA249" s="16">
        <f t="shared" si="214"/>
        <v>815.61695906432738</v>
      </c>
    </row>
    <row r="250" spans="1:53" s="87" customFormat="1" x14ac:dyDescent="0.25">
      <c r="A250" s="13">
        <v>98.8</v>
      </c>
      <c r="B250" s="145">
        <f t="shared" si="188"/>
        <v>292.96699999999998</v>
      </c>
      <c r="C250" s="14">
        <v>5.61</v>
      </c>
      <c r="D250" s="15">
        <f t="shared" si="189"/>
        <v>17.611408199643492</v>
      </c>
      <c r="E250" s="16">
        <f t="shared" si="206"/>
        <v>984.47771836007121</v>
      </c>
      <c r="F250" s="97"/>
      <c r="G250" s="13">
        <v>111.6</v>
      </c>
      <c r="H250" s="167">
        <f t="shared" si="190"/>
        <v>292.767</v>
      </c>
      <c r="I250" s="14">
        <v>5.81</v>
      </c>
      <c r="J250" s="15">
        <f t="shared" si="191"/>
        <v>19.208261617900174</v>
      </c>
      <c r="K250" s="16">
        <f t="shared" si="207"/>
        <v>1073.7418244406197</v>
      </c>
      <c r="M250" s="13">
        <v>100.6</v>
      </c>
      <c r="N250" s="167">
        <f t="shared" si="192"/>
        <v>293.00700000000001</v>
      </c>
      <c r="O250" s="14">
        <v>5.57</v>
      </c>
      <c r="P250" s="15">
        <f t="shared" si="193"/>
        <v>18.061041292639135</v>
      </c>
      <c r="Q250" s="16">
        <f t="shared" si="208"/>
        <v>1009.6122082585276</v>
      </c>
      <c r="S250" s="13">
        <v>104</v>
      </c>
      <c r="T250" s="167">
        <f t="shared" si="194"/>
        <v>292.81700000000001</v>
      </c>
      <c r="U250" s="14">
        <v>5.76</v>
      </c>
      <c r="V250" s="15">
        <f t="shared" si="195"/>
        <v>18.055555555555557</v>
      </c>
      <c r="W250" s="16">
        <f t="shared" si="209"/>
        <v>1009.3055555555557</v>
      </c>
      <c r="Y250" s="13">
        <v>107.9</v>
      </c>
      <c r="Z250" s="167">
        <f t="shared" si="196"/>
        <v>292.577</v>
      </c>
      <c r="AA250" s="14">
        <v>6</v>
      </c>
      <c r="AB250" s="15">
        <f t="shared" si="197"/>
        <v>17.983333333333334</v>
      </c>
      <c r="AC250" s="16">
        <f t="shared" si="210"/>
        <v>1005.2683333333333</v>
      </c>
      <c r="AE250" s="13">
        <v>103.8</v>
      </c>
      <c r="AF250" s="167">
        <f t="shared" si="198"/>
        <v>292.47699999999998</v>
      </c>
      <c r="AG250" s="14">
        <v>6.1</v>
      </c>
      <c r="AH250" s="15">
        <f t="shared" si="199"/>
        <v>17.016393442622952</v>
      </c>
      <c r="AI250" s="16">
        <f t="shared" si="211"/>
        <v>951.21639344262303</v>
      </c>
      <c r="AK250" s="13">
        <v>114.9</v>
      </c>
      <c r="AL250" s="167">
        <f t="shared" si="200"/>
        <v>292.197</v>
      </c>
      <c r="AM250" s="14">
        <v>6.38</v>
      </c>
      <c r="AN250" s="15">
        <f t="shared" si="201"/>
        <v>18.009404388714735</v>
      </c>
      <c r="AO250" s="16">
        <f t="shared" si="212"/>
        <v>1006.7257053291537</v>
      </c>
      <c r="AQ250" s="13">
        <v>111.2</v>
      </c>
      <c r="AR250" s="167">
        <f t="shared" si="202"/>
        <v>291.65699999999998</v>
      </c>
      <c r="AS250" s="14">
        <v>6.92</v>
      </c>
      <c r="AT250" s="15">
        <f t="shared" si="203"/>
        <v>16.069364161849713</v>
      </c>
      <c r="AU250" s="16">
        <f t="shared" si="213"/>
        <v>898.27745664739894</v>
      </c>
      <c r="AW250" s="13">
        <v>114.2</v>
      </c>
      <c r="AX250" s="167">
        <f t="shared" si="204"/>
        <v>291.50700000000001</v>
      </c>
      <c r="AY250" s="14">
        <v>7.07</v>
      </c>
      <c r="AZ250" s="15">
        <f t="shared" si="205"/>
        <v>16.152758132956151</v>
      </c>
      <c r="BA250" s="16">
        <f t="shared" si="214"/>
        <v>902.93917963224885</v>
      </c>
    </row>
    <row r="251" spans="1:53" s="87" customFormat="1" x14ac:dyDescent="0.25">
      <c r="A251" s="13">
        <v>101</v>
      </c>
      <c r="B251" s="145">
        <f t="shared" si="188"/>
        <v>292.697</v>
      </c>
      <c r="C251" s="14">
        <v>5.88</v>
      </c>
      <c r="D251" s="15">
        <f t="shared" si="189"/>
        <v>17.176870748299319</v>
      </c>
      <c r="E251" s="16">
        <f t="shared" si="206"/>
        <v>960.18707482993193</v>
      </c>
      <c r="F251" s="97"/>
      <c r="G251" s="13">
        <v>104.6</v>
      </c>
      <c r="H251" s="167">
        <f t="shared" si="190"/>
        <v>292.83699999999999</v>
      </c>
      <c r="I251" s="14">
        <v>5.74</v>
      </c>
      <c r="J251" s="15">
        <f t="shared" si="191"/>
        <v>18.222996515679441</v>
      </c>
      <c r="K251" s="16">
        <f t="shared" si="207"/>
        <v>1018.6655052264807</v>
      </c>
      <c r="M251" s="13">
        <v>103.6</v>
      </c>
      <c r="N251" s="167">
        <f t="shared" si="192"/>
        <v>292.80700000000002</v>
      </c>
      <c r="O251" s="14">
        <v>5.77</v>
      </c>
      <c r="P251" s="15">
        <f t="shared" si="193"/>
        <v>17.954939341421145</v>
      </c>
      <c r="Q251" s="16">
        <f t="shared" si="208"/>
        <v>1003.681109185442</v>
      </c>
      <c r="S251" s="13">
        <v>117.5</v>
      </c>
      <c r="T251" s="167">
        <f t="shared" si="194"/>
        <v>292.73700000000002</v>
      </c>
      <c r="U251" s="14">
        <v>5.84</v>
      </c>
      <c r="V251" s="15">
        <f t="shared" si="195"/>
        <v>20.11986301369863</v>
      </c>
      <c r="W251" s="16">
        <f t="shared" si="209"/>
        <v>1124.7003424657535</v>
      </c>
      <c r="Y251" s="13">
        <v>107</v>
      </c>
      <c r="Z251" s="167">
        <f t="shared" si="196"/>
        <v>292.36700000000002</v>
      </c>
      <c r="AA251" s="14">
        <v>6.21</v>
      </c>
      <c r="AB251" s="15">
        <f t="shared" si="197"/>
        <v>17.230273752012881</v>
      </c>
      <c r="AC251" s="16">
        <f t="shared" si="210"/>
        <v>963.17230273752</v>
      </c>
      <c r="AE251" s="13">
        <v>113.3</v>
      </c>
      <c r="AF251" s="167">
        <f t="shared" si="198"/>
        <v>292.30700000000002</v>
      </c>
      <c r="AG251" s="14">
        <v>6.27</v>
      </c>
      <c r="AH251" s="15">
        <f t="shared" si="199"/>
        <v>18.070175438596493</v>
      </c>
      <c r="AI251" s="16">
        <f t="shared" si="211"/>
        <v>1010.1228070175439</v>
      </c>
      <c r="AK251" s="13">
        <v>107.7</v>
      </c>
      <c r="AL251" s="167">
        <f t="shared" si="200"/>
        <v>292.18700000000001</v>
      </c>
      <c r="AM251" s="14">
        <v>6.39</v>
      </c>
      <c r="AN251" s="15">
        <f t="shared" si="201"/>
        <v>16.854460093896716</v>
      </c>
      <c r="AO251" s="16">
        <f t="shared" si="212"/>
        <v>942.16431924882636</v>
      </c>
      <c r="AQ251" s="13">
        <v>125.3</v>
      </c>
      <c r="AR251" s="167">
        <f t="shared" si="202"/>
        <v>291.10699999999997</v>
      </c>
      <c r="AS251" s="14">
        <v>7.47</v>
      </c>
      <c r="AT251" s="15">
        <f t="shared" si="203"/>
        <v>16.773761713520749</v>
      </c>
      <c r="AU251" s="16">
        <f t="shared" si="213"/>
        <v>937.65327978580979</v>
      </c>
      <c r="AW251" s="13">
        <v>109.8</v>
      </c>
      <c r="AX251" s="167">
        <f t="shared" si="204"/>
        <v>291.16699999999997</v>
      </c>
      <c r="AY251" s="14">
        <v>7.41</v>
      </c>
      <c r="AZ251" s="15">
        <f t="shared" si="205"/>
        <v>14.817813765182185</v>
      </c>
      <c r="BA251" s="16">
        <f t="shared" si="214"/>
        <v>828.31578947368416</v>
      </c>
    </row>
    <row r="252" spans="1:53" s="87" customFormat="1" x14ac:dyDescent="0.25">
      <c r="A252" s="13">
        <v>110.9</v>
      </c>
      <c r="B252" s="145">
        <f t="shared" si="188"/>
        <v>292.59699999999998</v>
      </c>
      <c r="C252" s="14">
        <v>5.98</v>
      </c>
      <c r="D252" s="15">
        <f t="shared" si="189"/>
        <v>18.545150501672239</v>
      </c>
      <c r="E252" s="16">
        <f t="shared" si="206"/>
        <v>1036.6739130434783</v>
      </c>
      <c r="F252" s="97"/>
      <c r="G252" s="13">
        <v>113.1</v>
      </c>
      <c r="H252" s="167">
        <f t="shared" si="190"/>
        <v>292.22699999999998</v>
      </c>
      <c r="I252" s="14">
        <v>6.35</v>
      </c>
      <c r="J252" s="15">
        <f t="shared" si="191"/>
        <v>17.811023622047244</v>
      </c>
      <c r="K252" s="16">
        <f t="shared" si="207"/>
        <v>995.63622047244098</v>
      </c>
      <c r="M252" s="13">
        <v>105</v>
      </c>
      <c r="N252" s="167">
        <f t="shared" si="192"/>
        <v>292.71699999999998</v>
      </c>
      <c r="O252" s="14">
        <v>5.86</v>
      </c>
      <c r="P252" s="15">
        <f t="shared" si="193"/>
        <v>17.918088737201366</v>
      </c>
      <c r="Q252" s="16">
        <f t="shared" si="208"/>
        <v>1001.6211604095563</v>
      </c>
      <c r="S252" s="13">
        <v>119.1</v>
      </c>
      <c r="T252" s="167">
        <f t="shared" si="194"/>
        <v>292.10699999999997</v>
      </c>
      <c r="U252" s="14">
        <v>6.47</v>
      </c>
      <c r="V252" s="15">
        <f t="shared" si="195"/>
        <v>18.408037094281298</v>
      </c>
      <c r="W252" s="16">
        <f t="shared" si="209"/>
        <v>1029.0092735703245</v>
      </c>
      <c r="Y252" s="13">
        <v>118.1</v>
      </c>
      <c r="Z252" s="167">
        <f t="shared" si="196"/>
        <v>292.28699999999998</v>
      </c>
      <c r="AA252" s="14">
        <v>6.29</v>
      </c>
      <c r="AB252" s="15">
        <f t="shared" si="197"/>
        <v>18.775834658187598</v>
      </c>
      <c r="AC252" s="16">
        <f t="shared" si="210"/>
        <v>1049.5691573926867</v>
      </c>
      <c r="AE252" s="13">
        <v>113.6</v>
      </c>
      <c r="AF252" s="167">
        <f t="shared" si="198"/>
        <v>291.89699999999999</v>
      </c>
      <c r="AG252" s="14">
        <v>6.68</v>
      </c>
      <c r="AH252" s="15">
        <f t="shared" si="199"/>
        <v>17.005988023952096</v>
      </c>
      <c r="AI252" s="16">
        <f t="shared" si="211"/>
        <v>950.6347305389221</v>
      </c>
      <c r="AK252" s="13">
        <v>128.30000000000001</v>
      </c>
      <c r="AL252" s="167">
        <f t="shared" si="200"/>
        <v>291.62700000000001</v>
      </c>
      <c r="AM252" s="14">
        <v>6.95</v>
      </c>
      <c r="AN252" s="15">
        <f t="shared" si="201"/>
        <v>18.46043165467626</v>
      </c>
      <c r="AO252" s="16">
        <f t="shared" si="212"/>
        <v>1031.9381294964028</v>
      </c>
      <c r="AQ252" s="13">
        <v>127.1</v>
      </c>
      <c r="AR252" s="167">
        <f t="shared" si="202"/>
        <v>290.77699999999999</v>
      </c>
      <c r="AS252" s="14">
        <v>7.8</v>
      </c>
      <c r="AT252" s="15">
        <f t="shared" si="203"/>
        <v>16.294871794871796</v>
      </c>
      <c r="AU252" s="16">
        <f t="shared" si="213"/>
        <v>910.88333333333333</v>
      </c>
      <c r="AW252" s="13">
        <v>131.6</v>
      </c>
      <c r="AX252" s="167">
        <f t="shared" si="204"/>
        <v>290.08699999999999</v>
      </c>
      <c r="AY252" s="14">
        <v>8.49</v>
      </c>
      <c r="AZ252" s="15">
        <f t="shared" si="205"/>
        <v>15.500588928150764</v>
      </c>
      <c r="BA252" s="16">
        <f t="shared" si="214"/>
        <v>866.48292108362773</v>
      </c>
    </row>
    <row r="253" spans="1:53" s="87" customFormat="1" x14ac:dyDescent="0.25">
      <c r="A253" s="13">
        <v>108.2</v>
      </c>
      <c r="B253" s="145">
        <f t="shared" si="188"/>
        <v>292.48700000000002</v>
      </c>
      <c r="C253" s="14">
        <v>6.09</v>
      </c>
      <c r="D253" s="15">
        <f t="shared" si="189"/>
        <v>17.766830870279147</v>
      </c>
      <c r="E253" s="16">
        <f t="shared" si="206"/>
        <v>993.16584564860432</v>
      </c>
      <c r="F253" s="97"/>
      <c r="G253" s="13">
        <v>132.1</v>
      </c>
      <c r="H253" s="167">
        <f t="shared" si="190"/>
        <v>291.81700000000001</v>
      </c>
      <c r="I253" s="14">
        <v>6.76</v>
      </c>
      <c r="J253" s="15">
        <f t="shared" si="191"/>
        <v>19.541420118343193</v>
      </c>
      <c r="K253" s="16">
        <f t="shared" si="207"/>
        <v>1092.3653846153845</v>
      </c>
      <c r="M253" s="13">
        <v>108.5</v>
      </c>
      <c r="N253" s="167">
        <f t="shared" si="192"/>
        <v>292.637</v>
      </c>
      <c r="O253" s="14">
        <v>5.94</v>
      </c>
      <c r="P253" s="15">
        <f t="shared" si="193"/>
        <v>18.265993265993266</v>
      </c>
      <c r="Q253" s="16">
        <f t="shared" si="208"/>
        <v>1021.0690235690236</v>
      </c>
      <c r="S253" s="13">
        <v>127.9</v>
      </c>
      <c r="T253" s="167">
        <f t="shared" si="194"/>
        <v>291.91699999999997</v>
      </c>
      <c r="U253" s="14">
        <v>6.66</v>
      </c>
      <c r="V253" s="15">
        <f t="shared" si="195"/>
        <v>19.204204204204206</v>
      </c>
      <c r="W253" s="16">
        <f t="shared" si="209"/>
        <v>1073.515015015015</v>
      </c>
      <c r="Y253" s="13">
        <v>116.6</v>
      </c>
      <c r="Z253" s="167">
        <f t="shared" si="196"/>
        <v>291.89699999999999</v>
      </c>
      <c r="AA253" s="14">
        <v>6.68</v>
      </c>
      <c r="AB253" s="15">
        <f t="shared" si="197"/>
        <v>17.45508982035928</v>
      </c>
      <c r="AC253" s="16">
        <f t="shared" si="210"/>
        <v>975.73952095808374</v>
      </c>
      <c r="AE253" s="13">
        <v>117.4</v>
      </c>
      <c r="AF253" s="167">
        <f t="shared" si="198"/>
        <v>291.61700000000002</v>
      </c>
      <c r="AG253" s="14">
        <v>6.96</v>
      </c>
      <c r="AH253" s="15">
        <f t="shared" si="199"/>
        <v>16.867816091954023</v>
      </c>
      <c r="AI253" s="16">
        <f t="shared" si="211"/>
        <v>942.91091954022988</v>
      </c>
      <c r="AK253" s="13">
        <v>120.9</v>
      </c>
      <c r="AL253" s="167">
        <f t="shared" si="200"/>
        <v>291.28699999999998</v>
      </c>
      <c r="AM253" s="14">
        <v>7.29</v>
      </c>
      <c r="AN253" s="15">
        <f t="shared" si="201"/>
        <v>16.584362139917697</v>
      </c>
      <c r="AO253" s="16">
        <f t="shared" si="212"/>
        <v>927.06584362139927</v>
      </c>
      <c r="AQ253" s="13">
        <v>135.5</v>
      </c>
      <c r="AR253" s="167">
        <f t="shared" si="202"/>
        <v>290.54700000000003</v>
      </c>
      <c r="AS253" s="14">
        <v>8.0299999999999994</v>
      </c>
      <c r="AT253" s="15">
        <f t="shared" si="203"/>
        <v>16.874221668742219</v>
      </c>
      <c r="AU253" s="16">
        <f t="shared" si="213"/>
        <v>943.26899128269008</v>
      </c>
      <c r="AW253" s="13">
        <v>140</v>
      </c>
      <c r="AX253" s="167">
        <f t="shared" si="204"/>
        <v>290.12700000000001</v>
      </c>
      <c r="AY253" s="14">
        <v>8.4499999999999993</v>
      </c>
      <c r="AZ253" s="15">
        <f t="shared" si="205"/>
        <v>16.568047337278109</v>
      </c>
      <c r="BA253" s="16">
        <f t="shared" si="214"/>
        <v>926.1538461538463</v>
      </c>
    </row>
    <row r="254" spans="1:53" s="87" customFormat="1" x14ac:dyDescent="0.25">
      <c r="A254" s="13">
        <v>124.1</v>
      </c>
      <c r="B254" s="145">
        <f t="shared" si="188"/>
        <v>291.92700000000002</v>
      </c>
      <c r="C254" s="14">
        <v>6.65</v>
      </c>
      <c r="D254" s="15">
        <f t="shared" si="189"/>
        <v>18.661654135338345</v>
      </c>
      <c r="E254" s="16">
        <f t="shared" si="206"/>
        <v>1043.1864661654135</v>
      </c>
      <c r="F254" s="97"/>
      <c r="G254" s="13">
        <v>130.80000000000001</v>
      </c>
      <c r="H254" s="167">
        <f t="shared" si="190"/>
        <v>291.447</v>
      </c>
      <c r="I254" s="14">
        <v>7.13</v>
      </c>
      <c r="J254" s="15">
        <f t="shared" si="191"/>
        <v>18.345021037868165</v>
      </c>
      <c r="K254" s="16">
        <f t="shared" si="207"/>
        <v>1025.4866760168304</v>
      </c>
      <c r="M254" s="13">
        <v>134.19999999999999</v>
      </c>
      <c r="N254" s="167">
        <f t="shared" si="192"/>
        <v>291.62700000000001</v>
      </c>
      <c r="O254" s="14">
        <v>6.95</v>
      </c>
      <c r="P254" s="15">
        <f t="shared" si="193"/>
        <v>19.309352517985609</v>
      </c>
      <c r="Q254" s="16">
        <f t="shared" si="208"/>
        <v>1079.3928057553956</v>
      </c>
      <c r="S254" s="13">
        <v>134.6</v>
      </c>
      <c r="T254" s="167">
        <f t="shared" si="194"/>
        <v>291.75700000000001</v>
      </c>
      <c r="U254" s="14">
        <v>6.82</v>
      </c>
      <c r="V254" s="15">
        <f t="shared" si="195"/>
        <v>19.73607038123167</v>
      </c>
      <c r="W254" s="16">
        <f t="shared" si="209"/>
        <v>1103.2463343108502</v>
      </c>
      <c r="Y254" s="13">
        <v>132.5</v>
      </c>
      <c r="Z254" s="167">
        <f t="shared" si="196"/>
        <v>291.61700000000002</v>
      </c>
      <c r="AA254" s="14">
        <v>6.96</v>
      </c>
      <c r="AB254" s="15">
        <f t="shared" si="197"/>
        <v>19.037356321839081</v>
      </c>
      <c r="AC254" s="16">
        <f t="shared" si="210"/>
        <v>1064.1882183908046</v>
      </c>
      <c r="AE254" s="13">
        <v>143.6</v>
      </c>
      <c r="AF254" s="167">
        <f t="shared" si="198"/>
        <v>290.99700000000001</v>
      </c>
      <c r="AG254" s="14">
        <v>7.58</v>
      </c>
      <c r="AH254" s="15">
        <f t="shared" si="199"/>
        <v>18.944591029023744</v>
      </c>
      <c r="AI254" s="16">
        <f t="shared" si="211"/>
        <v>1059.0026385224273</v>
      </c>
      <c r="AK254" s="13">
        <v>133.1</v>
      </c>
      <c r="AL254" s="167">
        <f t="shared" si="200"/>
        <v>291.09699999999998</v>
      </c>
      <c r="AM254" s="14">
        <v>7.48</v>
      </c>
      <c r="AN254" s="15">
        <f t="shared" si="201"/>
        <v>17.794117647058822</v>
      </c>
      <c r="AO254" s="16">
        <f t="shared" si="212"/>
        <v>994.69117647058818</v>
      </c>
      <c r="AQ254" s="13">
        <v>130.30000000000001</v>
      </c>
      <c r="AR254" s="167">
        <f t="shared" si="202"/>
        <v>290.34699999999998</v>
      </c>
      <c r="AS254" s="14">
        <v>8.23</v>
      </c>
      <c r="AT254" s="15">
        <f t="shared" si="203"/>
        <v>15.832320777642771</v>
      </c>
      <c r="AU254" s="16">
        <f t="shared" si="213"/>
        <v>885.02673147023086</v>
      </c>
      <c r="AW254" s="13">
        <v>155.19999999999999</v>
      </c>
      <c r="AX254" s="167">
        <f t="shared" si="204"/>
        <v>289.62700000000001</v>
      </c>
      <c r="AY254" s="14">
        <v>8.9499999999999993</v>
      </c>
      <c r="AZ254" s="15">
        <f t="shared" si="205"/>
        <v>17.340782122905029</v>
      </c>
      <c r="BA254" s="16">
        <f t="shared" si="214"/>
        <v>969.34972067039109</v>
      </c>
    </row>
    <row r="255" spans="1:53" s="87" customFormat="1" x14ac:dyDescent="0.25">
      <c r="A255" s="13">
        <v>133.19999999999999</v>
      </c>
      <c r="B255" s="145">
        <f t="shared" si="188"/>
        <v>291.66699999999997</v>
      </c>
      <c r="C255" s="14">
        <v>6.91</v>
      </c>
      <c r="D255" s="15">
        <f t="shared" si="189"/>
        <v>19.276410998552819</v>
      </c>
      <c r="E255" s="16">
        <f t="shared" si="206"/>
        <v>1077.5513748191026</v>
      </c>
      <c r="F255" s="97"/>
      <c r="G255" s="13">
        <v>155.1</v>
      </c>
      <c r="H255" s="167">
        <f t="shared" si="190"/>
        <v>291.05700000000002</v>
      </c>
      <c r="I255" s="14">
        <v>7.52</v>
      </c>
      <c r="J255" s="15">
        <f t="shared" si="191"/>
        <v>20.625</v>
      </c>
      <c r="K255" s="16">
        <f t="shared" si="207"/>
        <v>1152.9375</v>
      </c>
      <c r="M255" s="13">
        <v>130</v>
      </c>
      <c r="N255" s="167">
        <f t="shared" si="192"/>
        <v>291.42700000000002</v>
      </c>
      <c r="O255" s="14">
        <v>7.15</v>
      </c>
      <c r="P255" s="15">
        <f t="shared" si="193"/>
        <v>18.18181818181818</v>
      </c>
      <c r="Q255" s="16">
        <f t="shared" si="208"/>
        <v>1016.3636363636363</v>
      </c>
      <c r="S255" s="13">
        <v>130.69999999999999</v>
      </c>
      <c r="T255" s="167">
        <f t="shared" si="194"/>
        <v>291.71699999999998</v>
      </c>
      <c r="U255" s="14">
        <v>6.86</v>
      </c>
      <c r="V255" s="15">
        <f t="shared" si="195"/>
        <v>19.052478134110785</v>
      </c>
      <c r="W255" s="16">
        <f t="shared" si="209"/>
        <v>1065.0335276967928</v>
      </c>
      <c r="Y255" s="13">
        <v>137.6</v>
      </c>
      <c r="Z255" s="167">
        <f t="shared" si="196"/>
        <v>290.697</v>
      </c>
      <c r="AA255" s="14">
        <v>7.88</v>
      </c>
      <c r="AB255" s="15">
        <f t="shared" si="197"/>
        <v>17.461928934010153</v>
      </c>
      <c r="AC255" s="16">
        <f t="shared" si="210"/>
        <v>976.12182741116749</v>
      </c>
      <c r="AE255" s="13">
        <v>138.30000000000001</v>
      </c>
      <c r="AF255" s="167">
        <f t="shared" si="198"/>
        <v>290.58699999999999</v>
      </c>
      <c r="AG255" s="14">
        <v>7.99</v>
      </c>
      <c r="AH255" s="15">
        <f t="shared" si="199"/>
        <v>17.309136420525657</v>
      </c>
      <c r="AI255" s="16">
        <f t="shared" si="211"/>
        <v>967.58072590738425</v>
      </c>
      <c r="AK255" s="13">
        <v>129.5</v>
      </c>
      <c r="AL255" s="167">
        <f t="shared" si="200"/>
        <v>290.947</v>
      </c>
      <c r="AM255" s="14">
        <v>7.63</v>
      </c>
      <c r="AN255" s="15">
        <f t="shared" si="201"/>
        <v>16.972477064220183</v>
      </c>
      <c r="AO255" s="16">
        <f t="shared" si="212"/>
        <v>948.7614678899082</v>
      </c>
      <c r="AQ255" s="13">
        <v>149.80000000000001</v>
      </c>
      <c r="AR255" s="167">
        <f t="shared" si="202"/>
        <v>289.98700000000002</v>
      </c>
      <c r="AS255" s="14">
        <v>8.59</v>
      </c>
      <c r="AT255" s="15">
        <f t="shared" si="203"/>
        <v>17.438882421420256</v>
      </c>
      <c r="AU255" s="16">
        <f t="shared" si="213"/>
        <v>974.83352735739231</v>
      </c>
      <c r="AW255" s="13">
        <v>148.80000000000001</v>
      </c>
      <c r="AX255" s="167">
        <f t="shared" si="204"/>
        <v>289.31700000000001</v>
      </c>
      <c r="AY255" s="14">
        <v>9.26</v>
      </c>
      <c r="AZ255" s="15">
        <f t="shared" si="205"/>
        <v>16.069114470842333</v>
      </c>
      <c r="BA255" s="16">
        <f t="shared" si="214"/>
        <v>898.26349892008636</v>
      </c>
    </row>
    <row r="256" spans="1:53" s="87" customFormat="1" x14ac:dyDescent="0.25">
      <c r="A256" s="13">
        <v>127.5</v>
      </c>
      <c r="B256" s="145">
        <f t="shared" si="188"/>
        <v>291.58699999999999</v>
      </c>
      <c r="C256" s="14">
        <v>6.99</v>
      </c>
      <c r="D256" s="15">
        <f t="shared" si="189"/>
        <v>18.240343347639485</v>
      </c>
      <c r="E256" s="16">
        <f t="shared" si="206"/>
        <v>1019.6351931330472</v>
      </c>
      <c r="F256" s="97"/>
      <c r="G256" s="13">
        <v>154.5</v>
      </c>
      <c r="H256" s="167">
        <f t="shared" si="190"/>
        <v>290.87700000000001</v>
      </c>
      <c r="I256" s="14">
        <v>7.7</v>
      </c>
      <c r="J256" s="15">
        <f t="shared" si="191"/>
        <v>20.064935064935064</v>
      </c>
      <c r="K256" s="16">
        <f t="shared" si="207"/>
        <v>1121.6298701298701</v>
      </c>
      <c r="M256" s="13">
        <v>138.6</v>
      </c>
      <c r="N256" s="167">
        <f t="shared" si="192"/>
        <v>291.15699999999998</v>
      </c>
      <c r="O256" s="14">
        <v>7.42</v>
      </c>
      <c r="P256" s="15">
        <f t="shared" si="193"/>
        <v>18.679245283018869</v>
      </c>
      <c r="Q256" s="16">
        <f t="shared" si="208"/>
        <v>1044.1698113207547</v>
      </c>
      <c r="S256" s="13">
        <v>138.1</v>
      </c>
      <c r="T256" s="167">
        <f t="shared" si="194"/>
        <v>291.18700000000001</v>
      </c>
      <c r="U256" s="14">
        <v>7.39</v>
      </c>
      <c r="V256" s="15">
        <f t="shared" si="195"/>
        <v>18.687415426251693</v>
      </c>
      <c r="W256" s="16">
        <f t="shared" si="209"/>
        <v>1044.6265223274697</v>
      </c>
      <c r="Y256" s="13">
        <v>156.69999999999999</v>
      </c>
      <c r="Z256" s="167">
        <f t="shared" si="196"/>
        <v>290.28699999999998</v>
      </c>
      <c r="AA256" s="14">
        <v>8.2899999999999991</v>
      </c>
      <c r="AB256" s="15">
        <f t="shared" si="197"/>
        <v>18.902291917973464</v>
      </c>
      <c r="AC256" s="16">
        <f t="shared" si="210"/>
        <v>1056.6381182147165</v>
      </c>
      <c r="AE256" s="13">
        <v>145.5</v>
      </c>
      <c r="AF256" s="167">
        <f t="shared" si="198"/>
        <v>290.05700000000002</v>
      </c>
      <c r="AG256" s="14">
        <v>8.52</v>
      </c>
      <c r="AH256" s="15">
        <f t="shared" si="199"/>
        <v>17.077464788732396</v>
      </c>
      <c r="AI256" s="16">
        <f t="shared" si="211"/>
        <v>954.63028169014092</v>
      </c>
      <c r="AK256" s="13">
        <v>141.4</v>
      </c>
      <c r="AL256" s="167">
        <f t="shared" si="200"/>
        <v>290.42700000000002</v>
      </c>
      <c r="AM256" s="14">
        <v>8.15</v>
      </c>
      <c r="AN256" s="15">
        <f t="shared" si="201"/>
        <v>17.349693251533743</v>
      </c>
      <c r="AO256" s="16">
        <f t="shared" si="212"/>
        <v>969.84785276073626</v>
      </c>
      <c r="AQ256" s="13">
        <v>142.6</v>
      </c>
      <c r="AR256" s="167">
        <f t="shared" si="202"/>
        <v>289.61700000000002</v>
      </c>
      <c r="AS256" s="14">
        <v>8.9600000000000009</v>
      </c>
      <c r="AT256" s="15">
        <f t="shared" si="203"/>
        <v>15.915178571428569</v>
      </c>
      <c r="AU256" s="16">
        <f t="shared" si="213"/>
        <v>889.658482142857</v>
      </c>
      <c r="AW256" s="13">
        <v>159.9</v>
      </c>
      <c r="AX256" s="167">
        <f t="shared" si="204"/>
        <v>289.04700000000003</v>
      </c>
      <c r="AY256" s="14">
        <v>9.5299999999999994</v>
      </c>
      <c r="AZ256" s="15">
        <f t="shared" si="205"/>
        <v>16.77859391395593</v>
      </c>
      <c r="BA256" s="16">
        <f t="shared" si="214"/>
        <v>937.9233997901365</v>
      </c>
    </row>
    <row r="257" spans="1:53" s="87" customFormat="1" x14ac:dyDescent="0.25">
      <c r="A257" s="13">
        <v>136.30000000000001</v>
      </c>
      <c r="B257" s="145">
        <f t="shared" si="188"/>
        <v>291.49700000000001</v>
      </c>
      <c r="C257" s="14">
        <v>7.08</v>
      </c>
      <c r="D257" s="15">
        <f t="shared" si="189"/>
        <v>19.251412429378533</v>
      </c>
      <c r="E257" s="16">
        <f t="shared" si="206"/>
        <v>1076.1539548022599</v>
      </c>
      <c r="F257" s="97"/>
      <c r="G257" s="13">
        <v>151.9</v>
      </c>
      <c r="H257" s="167">
        <f t="shared" si="190"/>
        <v>290.79700000000003</v>
      </c>
      <c r="I257" s="14">
        <v>7.78</v>
      </c>
      <c r="J257" s="15">
        <f t="shared" si="191"/>
        <v>19.524421593830333</v>
      </c>
      <c r="K257" s="16">
        <f t="shared" si="207"/>
        <v>1091.4151670951155</v>
      </c>
      <c r="M257" s="13">
        <v>156.30000000000001</v>
      </c>
      <c r="N257" s="167">
        <f t="shared" si="192"/>
        <v>290.73700000000002</v>
      </c>
      <c r="O257" s="14">
        <v>7.84</v>
      </c>
      <c r="P257" s="15">
        <f t="shared" si="193"/>
        <v>19.936224489795919</v>
      </c>
      <c r="Q257" s="16">
        <f t="shared" si="208"/>
        <v>1114.4349489795918</v>
      </c>
      <c r="S257" s="13">
        <v>153.6</v>
      </c>
      <c r="T257" s="167">
        <f t="shared" si="194"/>
        <v>290.80700000000002</v>
      </c>
      <c r="U257" s="14">
        <v>7.77</v>
      </c>
      <c r="V257" s="15">
        <f t="shared" si="195"/>
        <v>19.768339768339768</v>
      </c>
      <c r="W257" s="16">
        <f t="shared" si="209"/>
        <v>1105.050193050193</v>
      </c>
      <c r="Y257" s="13">
        <v>153.4</v>
      </c>
      <c r="Z257" s="167">
        <f t="shared" si="196"/>
        <v>290.21699999999998</v>
      </c>
      <c r="AA257" s="14">
        <v>8.36</v>
      </c>
      <c r="AB257" s="15">
        <f t="shared" si="197"/>
        <v>18.349282296650721</v>
      </c>
      <c r="AC257" s="16">
        <f t="shared" si="210"/>
        <v>1025.7248803827752</v>
      </c>
      <c r="AE257" s="13">
        <v>152.30000000000001</v>
      </c>
      <c r="AF257" s="167">
        <f t="shared" si="198"/>
        <v>289.95699999999999</v>
      </c>
      <c r="AG257" s="14">
        <v>8.6199999999999992</v>
      </c>
      <c r="AH257" s="15">
        <f t="shared" si="199"/>
        <v>17.668213457076568</v>
      </c>
      <c r="AI257" s="16">
        <f t="shared" si="211"/>
        <v>987.65313225058014</v>
      </c>
      <c r="AK257" s="13">
        <v>159.4</v>
      </c>
      <c r="AL257" s="167">
        <f t="shared" si="200"/>
        <v>289.96699999999998</v>
      </c>
      <c r="AM257" s="14">
        <v>8.61</v>
      </c>
      <c r="AN257" s="15">
        <f t="shared" si="201"/>
        <v>18.513356562137051</v>
      </c>
      <c r="AO257" s="16">
        <f t="shared" si="212"/>
        <v>1034.8966318234611</v>
      </c>
      <c r="AQ257" s="13">
        <v>159.30000000000001</v>
      </c>
      <c r="AR257" s="167">
        <f t="shared" si="202"/>
        <v>289.34699999999998</v>
      </c>
      <c r="AS257" s="14">
        <v>9.23</v>
      </c>
      <c r="AT257" s="15">
        <f t="shared" si="203"/>
        <v>17.258938244853738</v>
      </c>
      <c r="AU257" s="16">
        <f t="shared" si="213"/>
        <v>964.77464788732391</v>
      </c>
      <c r="AW257" s="13">
        <v>154.4</v>
      </c>
      <c r="AX257" s="167">
        <f t="shared" si="204"/>
        <v>289.077</v>
      </c>
      <c r="AY257" s="14">
        <v>9.5</v>
      </c>
      <c r="AZ257" s="15">
        <f t="shared" si="205"/>
        <v>16.252631578947369</v>
      </c>
      <c r="BA257" s="16">
        <f t="shared" si="214"/>
        <v>908.52210526315787</v>
      </c>
    </row>
    <row r="258" spans="1:53" s="87" customFormat="1" x14ac:dyDescent="0.25">
      <c r="A258" s="13">
        <v>158.6</v>
      </c>
      <c r="B258" s="145">
        <f t="shared" si="188"/>
        <v>290.66699999999997</v>
      </c>
      <c r="C258" s="14">
        <v>7.91</v>
      </c>
      <c r="D258" s="15">
        <f t="shared" si="189"/>
        <v>20.050568900126422</v>
      </c>
      <c r="E258" s="16">
        <f t="shared" si="206"/>
        <v>1120.826801517067</v>
      </c>
      <c r="F258" s="97"/>
      <c r="G258" s="13">
        <v>165.8</v>
      </c>
      <c r="H258" s="167">
        <f t="shared" si="190"/>
        <v>290.52699999999999</v>
      </c>
      <c r="I258" s="14">
        <v>8.0500000000000007</v>
      </c>
      <c r="J258" s="15">
        <f t="shared" si="191"/>
        <v>20.596273291925467</v>
      </c>
      <c r="K258" s="16">
        <f t="shared" si="207"/>
        <v>1151.3316770186336</v>
      </c>
      <c r="M258" s="13">
        <v>153.5</v>
      </c>
      <c r="N258" s="167">
        <f t="shared" si="192"/>
        <v>290.46699999999998</v>
      </c>
      <c r="O258" s="14">
        <v>8.11</v>
      </c>
      <c r="P258" s="15">
        <f t="shared" si="193"/>
        <v>18.927250308261407</v>
      </c>
      <c r="Q258" s="16">
        <f t="shared" si="208"/>
        <v>1058.0332922318125</v>
      </c>
      <c r="S258" s="13">
        <v>161.6</v>
      </c>
      <c r="T258" s="167">
        <f t="shared" si="194"/>
        <v>290.137</v>
      </c>
      <c r="U258" s="14">
        <v>8.44</v>
      </c>
      <c r="V258" s="15">
        <f t="shared" si="195"/>
        <v>19.14691943127962</v>
      </c>
      <c r="W258" s="16">
        <f t="shared" si="209"/>
        <v>1070.3127962085307</v>
      </c>
      <c r="Y258" s="13">
        <v>160.69999999999999</v>
      </c>
      <c r="Z258" s="167">
        <f t="shared" si="196"/>
        <v>290.08699999999999</v>
      </c>
      <c r="AA258" s="14">
        <v>8.49</v>
      </c>
      <c r="AB258" s="15">
        <f t="shared" si="197"/>
        <v>18.928150765606595</v>
      </c>
      <c r="AC258" s="16">
        <f t="shared" si="210"/>
        <v>1058.0836277974086</v>
      </c>
      <c r="AE258" s="13">
        <v>160.6</v>
      </c>
      <c r="AF258" s="167">
        <f t="shared" si="198"/>
        <v>289.68700000000001</v>
      </c>
      <c r="AG258" s="14">
        <v>8.89</v>
      </c>
      <c r="AH258" s="15">
        <f t="shared" si="199"/>
        <v>18.065241844769403</v>
      </c>
      <c r="AI258" s="16">
        <f t="shared" si="211"/>
        <v>1009.8470191226096</v>
      </c>
      <c r="AK258" s="13">
        <v>168.8</v>
      </c>
      <c r="AL258" s="167">
        <f t="shared" si="200"/>
        <v>289.387</v>
      </c>
      <c r="AM258" s="14">
        <v>9.19</v>
      </c>
      <c r="AN258" s="15">
        <f t="shared" si="201"/>
        <v>18.367791077257891</v>
      </c>
      <c r="AO258" s="16">
        <f t="shared" si="212"/>
        <v>1026.7595212187161</v>
      </c>
      <c r="AQ258" s="13">
        <v>176.9</v>
      </c>
      <c r="AR258" s="167">
        <f t="shared" si="202"/>
        <v>288.49700000000001</v>
      </c>
      <c r="AS258" s="14">
        <v>10.08</v>
      </c>
      <c r="AT258" s="15">
        <f t="shared" si="203"/>
        <v>17.549603174603174</v>
      </c>
      <c r="AU258" s="16">
        <f t="shared" si="213"/>
        <v>981.02281746031736</v>
      </c>
      <c r="AW258" s="13">
        <v>169.5</v>
      </c>
      <c r="AX258" s="167">
        <f t="shared" si="204"/>
        <v>288.577</v>
      </c>
      <c r="AY258" s="14">
        <v>10</v>
      </c>
      <c r="AZ258" s="15">
        <f t="shared" si="205"/>
        <v>16.95</v>
      </c>
      <c r="BA258" s="16">
        <f t="shared" si="214"/>
        <v>947.50499999999988</v>
      </c>
    </row>
    <row r="259" spans="1:53" s="87" customFormat="1" x14ac:dyDescent="0.25">
      <c r="A259" s="13">
        <v>153.69999999999999</v>
      </c>
      <c r="B259" s="145">
        <f t="shared" si="188"/>
        <v>290.577</v>
      </c>
      <c r="C259" s="14">
        <v>8</v>
      </c>
      <c r="D259" s="15">
        <f t="shared" si="189"/>
        <v>19.212499999999999</v>
      </c>
      <c r="E259" s="16">
        <f t="shared" si="206"/>
        <v>1073.97875</v>
      </c>
      <c r="F259" s="97"/>
      <c r="G259" s="13">
        <v>169.9</v>
      </c>
      <c r="H259" s="167">
        <f t="shared" si="190"/>
        <v>289.947</v>
      </c>
      <c r="I259" s="14">
        <v>8.6300000000000008</v>
      </c>
      <c r="J259" s="15">
        <f t="shared" si="191"/>
        <v>19.687137891077636</v>
      </c>
      <c r="K259" s="16">
        <f t="shared" si="207"/>
        <v>1100.5110081112398</v>
      </c>
      <c r="M259" s="13">
        <v>150.5</v>
      </c>
      <c r="N259" s="167">
        <f t="shared" si="192"/>
        <v>290.447</v>
      </c>
      <c r="O259" s="14">
        <v>8.1300000000000008</v>
      </c>
      <c r="P259" s="15">
        <f t="shared" si="193"/>
        <v>18.511685116851165</v>
      </c>
      <c r="Q259" s="16">
        <f t="shared" si="208"/>
        <v>1034.8031980319802</v>
      </c>
      <c r="S259" s="13">
        <v>171.8</v>
      </c>
      <c r="T259" s="167">
        <f t="shared" si="194"/>
        <v>289.71699999999998</v>
      </c>
      <c r="U259" s="14">
        <v>8.86</v>
      </c>
      <c r="V259" s="15">
        <f t="shared" si="195"/>
        <v>19.390519187358919</v>
      </c>
      <c r="W259" s="16">
        <f t="shared" si="209"/>
        <v>1083.9300225733634</v>
      </c>
      <c r="Y259" s="13">
        <v>158.80000000000001</v>
      </c>
      <c r="Z259" s="167">
        <f t="shared" si="196"/>
        <v>289.697</v>
      </c>
      <c r="AA259" s="14">
        <v>8.8800000000000008</v>
      </c>
      <c r="AB259" s="15">
        <f t="shared" si="197"/>
        <v>17.882882882882882</v>
      </c>
      <c r="AC259" s="16">
        <f t="shared" si="210"/>
        <v>999.65315315315308</v>
      </c>
      <c r="AE259" s="13">
        <v>176.1</v>
      </c>
      <c r="AF259" s="167">
        <f t="shared" si="198"/>
        <v>289.33699999999999</v>
      </c>
      <c r="AG259" s="14">
        <v>9.24</v>
      </c>
      <c r="AH259" s="15">
        <f t="shared" si="199"/>
        <v>19.058441558441558</v>
      </c>
      <c r="AI259" s="16">
        <f t="shared" si="211"/>
        <v>1065.3668831168832</v>
      </c>
      <c r="AK259" s="13">
        <v>175.6</v>
      </c>
      <c r="AL259" s="167">
        <f t="shared" si="200"/>
        <v>288.947</v>
      </c>
      <c r="AM259" s="14">
        <v>9.6300000000000008</v>
      </c>
      <c r="AN259" s="15">
        <f t="shared" si="201"/>
        <v>18.234683281412252</v>
      </c>
      <c r="AO259" s="16">
        <f t="shared" si="212"/>
        <v>1019.3187954309449</v>
      </c>
      <c r="AQ259" s="13">
        <v>177</v>
      </c>
      <c r="AR259" s="167">
        <f t="shared" si="202"/>
        <v>288.23700000000002</v>
      </c>
      <c r="AS259" s="14">
        <v>10.34</v>
      </c>
      <c r="AT259" s="15">
        <f t="shared" si="203"/>
        <v>17.117988394584138</v>
      </c>
      <c r="AU259" s="16">
        <f t="shared" si="213"/>
        <v>956.89555125725326</v>
      </c>
      <c r="AW259" s="13">
        <v>178.8</v>
      </c>
      <c r="AX259" s="167">
        <f t="shared" si="204"/>
        <v>288.197</v>
      </c>
      <c r="AY259" s="14">
        <v>10.38</v>
      </c>
      <c r="AZ259" s="15">
        <f t="shared" si="205"/>
        <v>17.22543352601156</v>
      </c>
      <c r="BA259" s="16">
        <f t="shared" si="214"/>
        <v>962.90173410404623</v>
      </c>
    </row>
    <row r="260" spans="1:53" s="87" customFormat="1" x14ac:dyDescent="0.25">
      <c r="A260" s="13">
        <v>158.69999999999999</v>
      </c>
      <c r="B260" s="145">
        <f t="shared" si="188"/>
        <v>290.15699999999998</v>
      </c>
      <c r="C260" s="14">
        <v>8.42</v>
      </c>
      <c r="D260" s="15">
        <f t="shared" si="189"/>
        <v>18.847980997624703</v>
      </c>
      <c r="E260" s="16">
        <f t="shared" ref="E260:E275" si="215">D260*55.9</f>
        <v>1053.6021377672209</v>
      </c>
      <c r="F260" s="97"/>
      <c r="G260" s="13">
        <v>178.3</v>
      </c>
      <c r="H260" s="167">
        <f t="shared" si="190"/>
        <v>289.73700000000002</v>
      </c>
      <c r="I260" s="14">
        <v>8.84</v>
      </c>
      <c r="J260" s="15">
        <f t="shared" si="191"/>
        <v>20.169683257918553</v>
      </c>
      <c r="K260" s="16">
        <f t="shared" si="207"/>
        <v>1127.4852941176471</v>
      </c>
      <c r="M260" s="13">
        <v>163.5</v>
      </c>
      <c r="N260" s="167">
        <f t="shared" si="192"/>
        <v>290.20699999999999</v>
      </c>
      <c r="O260" s="14">
        <v>8.3699999999999992</v>
      </c>
      <c r="P260" s="15">
        <f t="shared" si="193"/>
        <v>19.534050179211473</v>
      </c>
      <c r="Q260" s="16">
        <f t="shared" ref="Q260:Q272" si="216">P260*55.9</f>
        <v>1091.9534050179213</v>
      </c>
      <c r="S260" s="13">
        <v>177.8</v>
      </c>
      <c r="T260" s="167">
        <f t="shared" si="194"/>
        <v>289.48700000000002</v>
      </c>
      <c r="U260" s="14">
        <v>9.09</v>
      </c>
      <c r="V260" s="15">
        <f t="shared" si="195"/>
        <v>19.559955995599562</v>
      </c>
      <c r="W260" s="16">
        <f t="shared" si="209"/>
        <v>1093.4015401540155</v>
      </c>
      <c r="Y260" s="13">
        <v>180.6</v>
      </c>
      <c r="Z260" s="167">
        <f t="shared" si="196"/>
        <v>289.34699999999998</v>
      </c>
      <c r="AA260" s="14">
        <v>9.23</v>
      </c>
      <c r="AB260" s="15">
        <f t="shared" si="197"/>
        <v>19.566630552546044</v>
      </c>
      <c r="AC260" s="16">
        <f t="shared" ref="AC260:AC272" si="217">AB260*55.9</f>
        <v>1093.7746478873239</v>
      </c>
      <c r="AE260" s="13">
        <v>174.1</v>
      </c>
      <c r="AF260" s="167">
        <f t="shared" si="198"/>
        <v>289.00700000000001</v>
      </c>
      <c r="AG260" s="14">
        <v>9.57</v>
      </c>
      <c r="AH260" s="15">
        <f t="shared" si="199"/>
        <v>18.192267502612328</v>
      </c>
      <c r="AI260" s="16">
        <f t="shared" si="211"/>
        <v>1016.9477533960292</v>
      </c>
      <c r="AK260" s="13">
        <v>177.4</v>
      </c>
      <c r="AL260" s="167">
        <f t="shared" si="200"/>
        <v>288.697</v>
      </c>
      <c r="AM260" s="14">
        <v>9.8800000000000008</v>
      </c>
      <c r="AN260" s="15">
        <f t="shared" si="201"/>
        <v>17.955465587044532</v>
      </c>
      <c r="AO260" s="16">
        <f t="shared" ref="AO260:AO272" si="218">AN260*55.9</f>
        <v>1003.7105263157894</v>
      </c>
      <c r="AQ260" s="13">
        <v>185.5</v>
      </c>
      <c r="AR260" s="167">
        <f t="shared" si="202"/>
        <v>288.08699999999999</v>
      </c>
      <c r="AS260" s="14">
        <v>10.49</v>
      </c>
      <c r="AT260" s="15">
        <f t="shared" si="203"/>
        <v>17.683508102955194</v>
      </c>
      <c r="AU260" s="16">
        <f t="shared" si="213"/>
        <v>988.50810295519534</v>
      </c>
      <c r="AW260" s="13">
        <v>186.2</v>
      </c>
      <c r="AX260" s="167">
        <f t="shared" si="204"/>
        <v>287.43700000000001</v>
      </c>
      <c r="AY260" s="14">
        <v>11.14</v>
      </c>
      <c r="AZ260" s="15">
        <f t="shared" si="205"/>
        <v>16.714542190305206</v>
      </c>
      <c r="BA260" s="16">
        <f t="shared" ref="BA260:BA272" si="219">AZ260*55.9</f>
        <v>934.34290843806104</v>
      </c>
    </row>
    <row r="261" spans="1:53" s="87" customFormat="1" x14ac:dyDescent="0.25">
      <c r="A261" s="13">
        <v>179.1</v>
      </c>
      <c r="B261" s="145">
        <f t="shared" si="188"/>
        <v>289.78699999999998</v>
      </c>
      <c r="C261" s="14">
        <v>8.7899999999999991</v>
      </c>
      <c r="D261" s="15">
        <f t="shared" si="189"/>
        <v>20.375426621160411</v>
      </c>
      <c r="E261" s="16">
        <f t="shared" si="215"/>
        <v>1138.986348122867</v>
      </c>
      <c r="F261" s="97"/>
      <c r="G261" s="13">
        <v>201.3</v>
      </c>
      <c r="H261" s="167">
        <f t="shared" si="190"/>
        <v>288.98700000000002</v>
      </c>
      <c r="I261" s="14">
        <v>9.59</v>
      </c>
      <c r="J261" s="15">
        <f t="shared" si="191"/>
        <v>20.990615224191867</v>
      </c>
      <c r="K261" s="16">
        <f t="shared" si="207"/>
        <v>1173.3753910323253</v>
      </c>
      <c r="M261" s="13">
        <v>177.2</v>
      </c>
      <c r="N261" s="167">
        <f t="shared" si="192"/>
        <v>289.68700000000001</v>
      </c>
      <c r="O261" s="14">
        <v>8.89</v>
      </c>
      <c r="P261" s="15">
        <f t="shared" si="193"/>
        <v>19.932508436445442</v>
      </c>
      <c r="Q261" s="16">
        <f t="shared" si="216"/>
        <v>1114.2272215973003</v>
      </c>
      <c r="S261" s="13">
        <v>181.6</v>
      </c>
      <c r="T261" s="167">
        <f t="shared" si="194"/>
        <v>289.387</v>
      </c>
      <c r="U261" s="14">
        <v>9.19</v>
      </c>
      <c r="V261" s="15">
        <f t="shared" si="195"/>
        <v>19.760609357997826</v>
      </c>
      <c r="W261" s="16">
        <f t="shared" si="209"/>
        <v>1104.6180631120785</v>
      </c>
      <c r="Y261" s="13">
        <v>172</v>
      </c>
      <c r="Z261" s="167">
        <f t="shared" si="196"/>
        <v>289.10699999999997</v>
      </c>
      <c r="AA261" s="14">
        <v>9.4700000000000006</v>
      </c>
      <c r="AB261" s="15">
        <f t="shared" si="197"/>
        <v>18.162618796198519</v>
      </c>
      <c r="AC261" s="16">
        <f t="shared" si="217"/>
        <v>1015.2903907074972</v>
      </c>
      <c r="AE261" s="13">
        <v>177.1</v>
      </c>
      <c r="AF261" s="167">
        <f t="shared" si="198"/>
        <v>288.84699999999998</v>
      </c>
      <c r="AG261" s="14">
        <v>9.73</v>
      </c>
      <c r="AH261" s="15">
        <f t="shared" si="199"/>
        <v>18.201438848920862</v>
      </c>
      <c r="AI261" s="16">
        <f t="shared" si="211"/>
        <v>1017.4604316546762</v>
      </c>
      <c r="AK261" s="13">
        <v>185.5</v>
      </c>
      <c r="AL261" s="167">
        <f t="shared" si="200"/>
        <v>288.54700000000003</v>
      </c>
      <c r="AM261" s="14">
        <v>10.029999999999999</v>
      </c>
      <c r="AN261" s="15">
        <f t="shared" si="201"/>
        <v>18.494516450648057</v>
      </c>
      <c r="AO261" s="16">
        <f t="shared" si="218"/>
        <v>1033.8434695912263</v>
      </c>
      <c r="AQ261" s="13">
        <v>185.1</v>
      </c>
      <c r="AR261" s="167">
        <f t="shared" si="202"/>
        <v>287.93700000000001</v>
      </c>
      <c r="AS261" s="14">
        <v>10.64</v>
      </c>
      <c r="AT261" s="15">
        <f t="shared" si="203"/>
        <v>17.396616541353382</v>
      </c>
      <c r="AU261" s="16">
        <f t="shared" si="213"/>
        <v>972.47086466165399</v>
      </c>
      <c r="AW261" s="13">
        <v>203.9</v>
      </c>
      <c r="AX261" s="167">
        <f t="shared" si="204"/>
        <v>287.08699999999999</v>
      </c>
      <c r="AY261" s="14">
        <v>11.49</v>
      </c>
      <c r="AZ261" s="15">
        <f t="shared" si="205"/>
        <v>17.745865970409053</v>
      </c>
      <c r="BA261" s="16">
        <f t="shared" si="219"/>
        <v>991.99390774586607</v>
      </c>
    </row>
    <row r="262" spans="1:53" s="87" customFormat="1" x14ac:dyDescent="0.25">
      <c r="A262" s="13">
        <v>180.4</v>
      </c>
      <c r="B262" s="145">
        <f t="shared" si="188"/>
        <v>289.55700000000002</v>
      </c>
      <c r="C262" s="14">
        <v>9.02</v>
      </c>
      <c r="D262" s="15">
        <f t="shared" si="189"/>
        <v>20</v>
      </c>
      <c r="E262" s="16">
        <f t="shared" si="215"/>
        <v>1118</v>
      </c>
      <c r="F262" s="97"/>
      <c r="G262" s="13">
        <v>200.8</v>
      </c>
      <c r="H262" s="167">
        <f t="shared" si="190"/>
        <v>288.61700000000002</v>
      </c>
      <c r="I262" s="14">
        <v>9.9600000000000009</v>
      </c>
      <c r="J262" s="15">
        <f t="shared" si="191"/>
        <v>20.160642570281123</v>
      </c>
      <c r="K262" s="16">
        <f t="shared" si="207"/>
        <v>1126.9799196787149</v>
      </c>
      <c r="M262" s="13">
        <v>191.1</v>
      </c>
      <c r="N262" s="167">
        <f t="shared" si="192"/>
        <v>289.16699999999997</v>
      </c>
      <c r="O262" s="14">
        <v>9.41</v>
      </c>
      <c r="P262" s="15">
        <f t="shared" si="193"/>
        <v>20.308182784272049</v>
      </c>
      <c r="Q262" s="16">
        <f t="shared" si="216"/>
        <v>1135.2274176408075</v>
      </c>
      <c r="S262" s="13">
        <v>192.2</v>
      </c>
      <c r="T262" s="167">
        <f t="shared" si="194"/>
        <v>289.197</v>
      </c>
      <c r="U262" s="14">
        <v>9.3800000000000008</v>
      </c>
      <c r="V262" s="15">
        <f t="shared" si="195"/>
        <v>20.490405117270786</v>
      </c>
      <c r="W262" s="16">
        <f t="shared" si="209"/>
        <v>1145.4136460554369</v>
      </c>
      <c r="Y262" s="13">
        <v>185.1</v>
      </c>
      <c r="Z262" s="167">
        <f t="shared" si="196"/>
        <v>288.81700000000001</v>
      </c>
      <c r="AA262" s="14">
        <v>9.76</v>
      </c>
      <c r="AB262" s="15">
        <f t="shared" si="197"/>
        <v>18.965163934426229</v>
      </c>
      <c r="AC262" s="16">
        <f t="shared" si="217"/>
        <v>1060.1526639344263</v>
      </c>
      <c r="AE262" s="13">
        <v>197.5</v>
      </c>
      <c r="AF262" s="167">
        <f t="shared" si="198"/>
        <v>287.87700000000001</v>
      </c>
      <c r="AG262" s="14">
        <v>10.7</v>
      </c>
      <c r="AH262" s="15">
        <f t="shared" si="199"/>
        <v>18.457943925233646</v>
      </c>
      <c r="AI262" s="16">
        <f t="shared" si="211"/>
        <v>1031.7990654205607</v>
      </c>
      <c r="AK262" s="13">
        <v>189.5</v>
      </c>
      <c r="AL262" s="167">
        <f t="shared" si="200"/>
        <v>288.25700000000001</v>
      </c>
      <c r="AM262" s="14">
        <v>10.32</v>
      </c>
      <c r="AN262" s="15">
        <f t="shared" si="201"/>
        <v>18.362403100775193</v>
      </c>
      <c r="AO262" s="16">
        <f t="shared" si="218"/>
        <v>1026.4583333333333</v>
      </c>
      <c r="AQ262" s="13">
        <v>201.8</v>
      </c>
      <c r="AR262" s="167">
        <f t="shared" si="202"/>
        <v>287.37700000000001</v>
      </c>
      <c r="AS262" s="14">
        <v>11.2</v>
      </c>
      <c r="AT262" s="15">
        <f t="shared" si="203"/>
        <v>18.017857142857146</v>
      </c>
      <c r="AU262" s="16">
        <f t="shared" si="213"/>
        <v>1007.1982142857145</v>
      </c>
      <c r="AW262" s="13">
        <v>202.9</v>
      </c>
      <c r="AX262" s="167">
        <f t="shared" si="204"/>
        <v>286.767</v>
      </c>
      <c r="AY262" s="14">
        <v>11.81</v>
      </c>
      <c r="AZ262" s="15">
        <f t="shared" si="205"/>
        <v>17.180355630821339</v>
      </c>
      <c r="BA262" s="16">
        <f t="shared" si="219"/>
        <v>960.38187976291283</v>
      </c>
    </row>
    <row r="263" spans="1:53" s="87" customFormat="1" x14ac:dyDescent="0.25">
      <c r="A263" s="13">
        <v>176.9</v>
      </c>
      <c r="B263" s="145">
        <f t="shared" si="188"/>
        <v>289.41699999999997</v>
      </c>
      <c r="C263" s="14">
        <v>9.16</v>
      </c>
      <c r="D263" s="15">
        <f t="shared" si="189"/>
        <v>19.312227074235807</v>
      </c>
      <c r="E263" s="16">
        <f t="shared" si="215"/>
        <v>1079.5534934497816</v>
      </c>
      <c r="F263" s="97"/>
      <c r="G263" s="13">
        <v>205.7</v>
      </c>
      <c r="H263" s="167">
        <f t="shared" si="190"/>
        <v>288.59699999999998</v>
      </c>
      <c r="I263" s="14">
        <v>9.98</v>
      </c>
      <c r="J263" s="15">
        <f t="shared" si="191"/>
        <v>20.611222444889776</v>
      </c>
      <c r="K263" s="16">
        <f t="shared" si="207"/>
        <v>1152.1673346693385</v>
      </c>
      <c r="M263" s="13">
        <v>191.1</v>
      </c>
      <c r="N263" s="167">
        <f t="shared" si="192"/>
        <v>288.68700000000001</v>
      </c>
      <c r="O263" s="14">
        <v>9.89</v>
      </c>
      <c r="P263" s="15">
        <f t="shared" si="193"/>
        <v>19.322548028311424</v>
      </c>
      <c r="Q263" s="16">
        <f t="shared" si="216"/>
        <v>1080.1304347826085</v>
      </c>
      <c r="S263" s="13">
        <v>188.1</v>
      </c>
      <c r="T263" s="167">
        <f t="shared" si="194"/>
        <v>288.637</v>
      </c>
      <c r="U263" s="14">
        <v>9.94</v>
      </c>
      <c r="V263" s="15">
        <f t="shared" si="195"/>
        <v>18.923541247484909</v>
      </c>
      <c r="W263" s="16">
        <f t="shared" si="209"/>
        <v>1057.8259557344063</v>
      </c>
      <c r="Y263" s="13">
        <v>207.3</v>
      </c>
      <c r="Z263" s="167">
        <f t="shared" si="196"/>
        <v>287.79700000000003</v>
      </c>
      <c r="AA263" s="14">
        <v>10.78</v>
      </c>
      <c r="AB263" s="15">
        <f t="shared" si="197"/>
        <v>19.230055658627091</v>
      </c>
      <c r="AC263" s="16">
        <f t="shared" si="217"/>
        <v>1074.9601113172544</v>
      </c>
      <c r="AE263" s="13">
        <v>209.2</v>
      </c>
      <c r="AF263" s="167">
        <f t="shared" si="198"/>
        <v>287.447</v>
      </c>
      <c r="AG263" s="14">
        <v>11.13</v>
      </c>
      <c r="AH263" s="15">
        <f t="shared" si="199"/>
        <v>18.796046720575021</v>
      </c>
      <c r="AI263" s="16">
        <f t="shared" si="211"/>
        <v>1050.6990116801437</v>
      </c>
      <c r="AK263" s="13">
        <v>193.7</v>
      </c>
      <c r="AL263" s="167">
        <f t="shared" si="200"/>
        <v>287.75700000000001</v>
      </c>
      <c r="AM263" s="14">
        <v>10.82</v>
      </c>
      <c r="AN263" s="15">
        <f t="shared" si="201"/>
        <v>17.902033271719038</v>
      </c>
      <c r="AO263" s="16">
        <f t="shared" si="218"/>
        <v>1000.7236598890942</v>
      </c>
      <c r="AQ263" s="13">
        <v>197.7</v>
      </c>
      <c r="AR263" s="167">
        <f t="shared" si="202"/>
        <v>286.92700000000002</v>
      </c>
      <c r="AS263" s="14">
        <v>11.65</v>
      </c>
      <c r="AT263" s="15">
        <f t="shared" si="203"/>
        <v>16.969957081545061</v>
      </c>
      <c r="AU263" s="16">
        <f t="shared" si="213"/>
        <v>948.6206008583689</v>
      </c>
      <c r="AW263" s="13">
        <v>205.9</v>
      </c>
      <c r="AX263" s="167">
        <f t="shared" si="204"/>
        <v>286.697</v>
      </c>
      <c r="AY263" s="14">
        <v>11.88</v>
      </c>
      <c r="AZ263" s="15">
        <f t="shared" si="205"/>
        <v>17.33164983164983</v>
      </c>
      <c r="BA263" s="16">
        <f t="shared" si="219"/>
        <v>968.83922558922552</v>
      </c>
    </row>
    <row r="264" spans="1:53" s="87" customFormat="1" x14ac:dyDescent="0.25">
      <c r="A264" s="13">
        <v>194.5</v>
      </c>
      <c r="B264" s="145">
        <f t="shared" si="188"/>
        <v>289.23700000000002</v>
      </c>
      <c r="C264" s="14">
        <v>9.34</v>
      </c>
      <c r="D264" s="15">
        <f t="shared" si="189"/>
        <v>20.824411134903642</v>
      </c>
      <c r="E264" s="16">
        <f t="shared" si="215"/>
        <v>1164.0845824411135</v>
      </c>
      <c r="F264" s="97"/>
      <c r="G264" s="13">
        <v>204.7</v>
      </c>
      <c r="H264" s="167">
        <f t="shared" si="190"/>
        <v>288.48700000000002</v>
      </c>
      <c r="I264" s="14">
        <v>10.09</v>
      </c>
      <c r="J264" s="15">
        <f t="shared" si="191"/>
        <v>20.287413280475718</v>
      </c>
      <c r="K264" s="16">
        <f t="shared" si="207"/>
        <v>1134.0664023785926</v>
      </c>
      <c r="M264" s="13">
        <v>201.9</v>
      </c>
      <c r="N264" s="167">
        <f t="shared" si="192"/>
        <v>288.36700000000002</v>
      </c>
      <c r="O264" s="14">
        <v>10.210000000000001</v>
      </c>
      <c r="P264" s="15">
        <f t="shared" si="193"/>
        <v>19.774730656219393</v>
      </c>
      <c r="Q264" s="16">
        <f t="shared" si="216"/>
        <v>1105.4074436826641</v>
      </c>
      <c r="S264" s="13">
        <v>207.3</v>
      </c>
      <c r="T264" s="167">
        <f t="shared" si="194"/>
        <v>288.33699999999999</v>
      </c>
      <c r="U264" s="14">
        <v>10.24</v>
      </c>
      <c r="V264" s="15">
        <f t="shared" si="195"/>
        <v>20.244140625</v>
      </c>
      <c r="W264" s="16">
        <f t="shared" si="209"/>
        <v>1131.6474609375</v>
      </c>
      <c r="Y264" s="13">
        <v>201.5</v>
      </c>
      <c r="Z264" s="167">
        <f t="shared" si="196"/>
        <v>287.64699999999999</v>
      </c>
      <c r="AA264" s="14">
        <v>10.93</v>
      </c>
      <c r="AB264" s="15">
        <f t="shared" si="197"/>
        <v>18.435498627630377</v>
      </c>
      <c r="AC264" s="16">
        <f t="shared" si="217"/>
        <v>1030.5443732845381</v>
      </c>
      <c r="AE264" s="13">
        <v>199</v>
      </c>
      <c r="AF264" s="167">
        <f t="shared" si="198"/>
        <v>287.41699999999997</v>
      </c>
      <c r="AG264" s="14">
        <v>11.16</v>
      </c>
      <c r="AH264" s="15">
        <f t="shared" si="199"/>
        <v>17.831541218637991</v>
      </c>
      <c r="AI264" s="16">
        <f t="shared" si="211"/>
        <v>996.78315412186362</v>
      </c>
      <c r="AK264" s="13">
        <v>206.5</v>
      </c>
      <c r="AL264" s="167">
        <f t="shared" si="200"/>
        <v>287.42700000000002</v>
      </c>
      <c r="AM264" s="14">
        <v>11.15</v>
      </c>
      <c r="AN264" s="15">
        <f t="shared" si="201"/>
        <v>18.520179372197308</v>
      </c>
      <c r="AO264" s="16">
        <f t="shared" si="218"/>
        <v>1035.2780269058294</v>
      </c>
      <c r="AQ264" s="13">
        <v>209</v>
      </c>
      <c r="AR264" s="167">
        <f t="shared" si="202"/>
        <v>286.89699999999999</v>
      </c>
      <c r="AS264" s="14">
        <v>11.68</v>
      </c>
      <c r="AT264" s="15">
        <f t="shared" si="203"/>
        <v>17.893835616438356</v>
      </c>
      <c r="AU264" s="16">
        <f t="shared" si="213"/>
        <v>1000.265410958904</v>
      </c>
      <c r="AW264" s="13">
        <v>217.5</v>
      </c>
      <c r="AX264" s="167">
        <f t="shared" si="204"/>
        <v>286.31700000000001</v>
      </c>
      <c r="AY264" s="14">
        <v>12.26</v>
      </c>
      <c r="AZ264" s="15">
        <f t="shared" si="205"/>
        <v>17.740619902120716</v>
      </c>
      <c r="BA264" s="16">
        <f t="shared" si="219"/>
        <v>991.70065252854806</v>
      </c>
    </row>
    <row r="265" spans="1:53" s="87" customFormat="1" x14ac:dyDescent="0.25">
      <c r="A265" s="13">
        <v>195.8</v>
      </c>
      <c r="B265" s="145">
        <f t="shared" si="188"/>
        <v>288.767</v>
      </c>
      <c r="C265" s="14">
        <v>9.81</v>
      </c>
      <c r="D265" s="15">
        <f t="shared" si="189"/>
        <v>19.959225280326198</v>
      </c>
      <c r="E265" s="16">
        <f t="shared" si="215"/>
        <v>1115.7206931702344</v>
      </c>
      <c r="F265" s="97"/>
      <c r="G265" s="13">
        <v>210.3</v>
      </c>
      <c r="H265" s="167">
        <f t="shared" si="190"/>
        <v>287.90699999999998</v>
      </c>
      <c r="I265" s="14">
        <v>10.67</v>
      </c>
      <c r="J265" s="15">
        <f t="shared" si="191"/>
        <v>19.709465791940019</v>
      </c>
      <c r="K265" s="16">
        <f t="shared" si="207"/>
        <v>1101.7591377694471</v>
      </c>
      <c r="M265" s="13">
        <v>208</v>
      </c>
      <c r="N265" s="167">
        <f t="shared" si="192"/>
        <v>288.24700000000001</v>
      </c>
      <c r="O265" s="14">
        <v>10.33</v>
      </c>
      <c r="P265" s="15">
        <f t="shared" si="193"/>
        <v>20.135527589545013</v>
      </c>
      <c r="Q265" s="16">
        <f t="shared" si="216"/>
        <v>1125.5759922555662</v>
      </c>
      <c r="S265" s="13">
        <v>202.9</v>
      </c>
      <c r="T265" s="167">
        <f t="shared" si="194"/>
        <v>288.197</v>
      </c>
      <c r="U265" s="14">
        <v>10.38</v>
      </c>
      <c r="V265" s="15">
        <f t="shared" si="195"/>
        <v>19.547206165703276</v>
      </c>
      <c r="W265" s="16">
        <f t="shared" si="209"/>
        <v>1092.6888246628132</v>
      </c>
      <c r="Y265" s="13">
        <v>220.8</v>
      </c>
      <c r="Z265" s="167">
        <f t="shared" si="196"/>
        <v>287.387</v>
      </c>
      <c r="AA265" s="14">
        <v>11.19</v>
      </c>
      <c r="AB265" s="15">
        <f t="shared" si="197"/>
        <v>19.731903485254694</v>
      </c>
      <c r="AC265" s="16">
        <f t="shared" si="217"/>
        <v>1103.0134048257373</v>
      </c>
      <c r="AE265" s="13">
        <v>220.6</v>
      </c>
      <c r="AF265" s="167">
        <f t="shared" si="198"/>
        <v>287.05700000000002</v>
      </c>
      <c r="AG265" s="14">
        <v>11.52</v>
      </c>
      <c r="AH265" s="15">
        <f t="shared" si="199"/>
        <v>19.149305555555557</v>
      </c>
      <c r="AI265" s="16">
        <f t="shared" si="211"/>
        <v>1070.4461805555557</v>
      </c>
      <c r="AK265" s="13">
        <v>209.2</v>
      </c>
      <c r="AL265" s="167">
        <f t="shared" si="200"/>
        <v>287.31700000000001</v>
      </c>
      <c r="AM265" s="14">
        <v>11.26</v>
      </c>
      <c r="AN265" s="15">
        <f t="shared" si="201"/>
        <v>18.579040852575488</v>
      </c>
      <c r="AO265" s="16">
        <f t="shared" si="218"/>
        <v>1038.5683836589699</v>
      </c>
      <c r="AQ265" s="13">
        <v>202.2</v>
      </c>
      <c r="AR265" s="167">
        <f t="shared" si="202"/>
        <v>286.84699999999998</v>
      </c>
      <c r="AS265" s="14">
        <v>11.73</v>
      </c>
      <c r="AT265" s="15">
        <f t="shared" si="203"/>
        <v>17.23785166240409</v>
      </c>
      <c r="AU265" s="16">
        <f t="shared" si="213"/>
        <v>963.59590792838856</v>
      </c>
      <c r="AW265" s="13">
        <v>213.4</v>
      </c>
      <c r="AX265" s="167">
        <f t="shared" si="204"/>
        <v>285.98700000000002</v>
      </c>
      <c r="AY265" s="14">
        <v>12.59</v>
      </c>
      <c r="AZ265" s="15">
        <f t="shared" si="205"/>
        <v>16.949960285941224</v>
      </c>
      <c r="BA265" s="16">
        <f t="shared" si="219"/>
        <v>947.50277998411434</v>
      </c>
    </row>
    <row r="266" spans="1:53" s="87" customFormat="1" x14ac:dyDescent="0.25">
      <c r="A266" s="13">
        <v>216.1</v>
      </c>
      <c r="B266" s="145">
        <f t="shared" si="188"/>
        <v>288.12700000000001</v>
      </c>
      <c r="C266" s="14">
        <v>10.45</v>
      </c>
      <c r="D266" s="15">
        <f t="shared" si="189"/>
        <v>20.679425837320576</v>
      </c>
      <c r="E266" s="16">
        <f t="shared" si="215"/>
        <v>1155.9799043062201</v>
      </c>
      <c r="F266" s="97"/>
      <c r="G266" s="13">
        <v>230.1</v>
      </c>
      <c r="H266" s="167">
        <f t="shared" si="190"/>
        <v>287.54700000000003</v>
      </c>
      <c r="I266" s="14">
        <v>11.03</v>
      </c>
      <c r="J266" s="15">
        <f t="shared" si="191"/>
        <v>20.861287398005441</v>
      </c>
      <c r="K266" s="16">
        <f t="shared" si="207"/>
        <v>1166.1459655485041</v>
      </c>
      <c r="M266" s="13">
        <v>208.2</v>
      </c>
      <c r="N266" s="167">
        <f t="shared" si="192"/>
        <v>288.22699999999998</v>
      </c>
      <c r="O266" s="14">
        <v>10.35</v>
      </c>
      <c r="P266" s="15">
        <f t="shared" si="193"/>
        <v>20.115942028985508</v>
      </c>
      <c r="Q266" s="16">
        <f t="shared" si="216"/>
        <v>1124.4811594202899</v>
      </c>
      <c r="S266" s="13">
        <v>224.3</v>
      </c>
      <c r="T266" s="167">
        <f t="shared" si="194"/>
        <v>287.09699999999998</v>
      </c>
      <c r="U266" s="14">
        <v>11.48</v>
      </c>
      <c r="V266" s="15">
        <f t="shared" si="195"/>
        <v>19.538327526132406</v>
      </c>
      <c r="W266" s="16">
        <f t="shared" si="209"/>
        <v>1092.1925087108013</v>
      </c>
      <c r="Y266" s="13">
        <v>218.7</v>
      </c>
      <c r="Z266" s="167">
        <f t="shared" si="196"/>
        <v>287.05700000000002</v>
      </c>
      <c r="AA266" s="14">
        <v>11.52</v>
      </c>
      <c r="AB266" s="15">
        <f t="shared" si="197"/>
        <v>18.984375</v>
      </c>
      <c r="AC266" s="16">
        <f t="shared" si="217"/>
        <v>1061.2265625</v>
      </c>
      <c r="AE266" s="13">
        <v>229.7</v>
      </c>
      <c r="AF266" s="167">
        <f t="shared" si="198"/>
        <v>286.60699999999997</v>
      </c>
      <c r="AG266" s="14">
        <v>11.97</v>
      </c>
      <c r="AH266" s="15">
        <f t="shared" si="199"/>
        <v>19.189640768588134</v>
      </c>
      <c r="AI266" s="16">
        <f t="shared" si="211"/>
        <v>1072.7009189640767</v>
      </c>
      <c r="AK266" s="13">
        <v>232.5</v>
      </c>
      <c r="AL266" s="167">
        <f t="shared" si="200"/>
        <v>286.39699999999999</v>
      </c>
      <c r="AM266" s="14">
        <v>12.18</v>
      </c>
      <c r="AN266" s="15">
        <f t="shared" si="201"/>
        <v>19.088669950738918</v>
      </c>
      <c r="AO266" s="16">
        <f t="shared" si="218"/>
        <v>1067.0566502463055</v>
      </c>
      <c r="AQ266" s="13">
        <v>227.1</v>
      </c>
      <c r="AR266" s="167">
        <f t="shared" si="202"/>
        <v>285.83699999999999</v>
      </c>
      <c r="AS266" s="14">
        <v>12.74</v>
      </c>
      <c r="AT266" s="15">
        <f t="shared" si="203"/>
        <v>17.825745682888538</v>
      </c>
      <c r="AU266" s="16">
        <f t="shared" si="213"/>
        <v>996.45918367346928</v>
      </c>
      <c r="AW266" s="13">
        <v>227.8</v>
      </c>
      <c r="AX266" s="167">
        <f t="shared" si="204"/>
        <v>285.58699999999999</v>
      </c>
      <c r="AY266" s="14">
        <v>12.99</v>
      </c>
      <c r="AZ266" s="15">
        <f t="shared" si="205"/>
        <v>17.536566589684373</v>
      </c>
      <c r="BA266" s="16">
        <f t="shared" si="219"/>
        <v>980.29407236335646</v>
      </c>
    </row>
    <row r="267" spans="1:53" s="87" customFormat="1" x14ac:dyDescent="0.25">
      <c r="A267" s="13">
        <v>212.6</v>
      </c>
      <c r="B267" s="145">
        <f t="shared" si="188"/>
        <v>287.68700000000001</v>
      </c>
      <c r="C267" s="14">
        <v>10.89</v>
      </c>
      <c r="D267" s="15">
        <f t="shared" si="189"/>
        <v>19.522497704315885</v>
      </c>
      <c r="E267" s="16">
        <f t="shared" si="215"/>
        <v>1091.3076216712579</v>
      </c>
      <c r="F267" s="97"/>
      <c r="G267" s="13">
        <v>230.2</v>
      </c>
      <c r="H267" s="167">
        <f t="shared" si="190"/>
        <v>287.43700000000001</v>
      </c>
      <c r="I267" s="14">
        <v>11.14</v>
      </c>
      <c r="J267" s="15">
        <f t="shared" si="191"/>
        <v>20.664272890484739</v>
      </c>
      <c r="K267" s="16">
        <f t="shared" si="207"/>
        <v>1155.1328545780968</v>
      </c>
      <c r="M267" s="13">
        <v>212.9</v>
      </c>
      <c r="N267" s="167">
        <f t="shared" si="192"/>
        <v>287.58699999999999</v>
      </c>
      <c r="O267" s="14">
        <v>10.99</v>
      </c>
      <c r="P267" s="15">
        <f t="shared" si="193"/>
        <v>19.372156505914468</v>
      </c>
      <c r="Q267" s="16">
        <f t="shared" si="216"/>
        <v>1082.9035486806188</v>
      </c>
      <c r="S267" s="13">
        <v>235.7</v>
      </c>
      <c r="T267" s="167">
        <f t="shared" si="194"/>
        <v>286.93700000000001</v>
      </c>
      <c r="U267" s="14">
        <v>11.64</v>
      </c>
      <c r="V267" s="15">
        <f t="shared" si="195"/>
        <v>20.249140893470788</v>
      </c>
      <c r="W267" s="16">
        <f t="shared" si="209"/>
        <v>1131.9269759450169</v>
      </c>
      <c r="Y267" s="13">
        <v>222.8</v>
      </c>
      <c r="Z267" s="167">
        <f t="shared" si="196"/>
        <v>286.767</v>
      </c>
      <c r="AA267" s="14">
        <v>11.81</v>
      </c>
      <c r="AB267" s="15">
        <f t="shared" si="197"/>
        <v>18.865368331922099</v>
      </c>
      <c r="AC267" s="16">
        <f t="shared" si="217"/>
        <v>1054.5740897544454</v>
      </c>
      <c r="AE267" s="13">
        <v>224.5</v>
      </c>
      <c r="AF267" s="167">
        <f t="shared" si="198"/>
        <v>286.41699999999997</v>
      </c>
      <c r="AG267" s="14">
        <v>12.16</v>
      </c>
      <c r="AH267" s="15">
        <f t="shared" si="199"/>
        <v>18.462171052631579</v>
      </c>
      <c r="AI267" s="16">
        <f t="shared" si="211"/>
        <v>1032.0353618421052</v>
      </c>
      <c r="AK267" s="13">
        <v>226</v>
      </c>
      <c r="AL267" s="167">
        <f t="shared" si="200"/>
        <v>286.137</v>
      </c>
      <c r="AM267" s="14">
        <v>12.44</v>
      </c>
      <c r="AN267" s="15">
        <f t="shared" si="201"/>
        <v>18.167202572347268</v>
      </c>
      <c r="AO267" s="16">
        <f t="shared" si="218"/>
        <v>1015.5466237942122</v>
      </c>
      <c r="AQ267" s="13">
        <v>235.6</v>
      </c>
      <c r="AR267" s="167">
        <f t="shared" si="202"/>
        <v>285.60699999999997</v>
      </c>
      <c r="AS267" s="14">
        <v>12.97</v>
      </c>
      <c r="AT267" s="15">
        <f t="shared" si="203"/>
        <v>18.164996144949882</v>
      </c>
      <c r="AU267" s="16">
        <f t="shared" si="213"/>
        <v>1015.4232845026984</v>
      </c>
      <c r="AW267" s="13">
        <v>235.3</v>
      </c>
      <c r="AX267" s="167">
        <f t="shared" si="204"/>
        <v>285.45699999999999</v>
      </c>
      <c r="AY267" s="14">
        <v>13.12</v>
      </c>
      <c r="AZ267" s="15">
        <f t="shared" si="205"/>
        <v>17.934451219512198</v>
      </c>
      <c r="BA267" s="16">
        <f t="shared" si="219"/>
        <v>1002.5358231707319</v>
      </c>
    </row>
    <row r="268" spans="1:53" s="87" customFormat="1" x14ac:dyDescent="0.25">
      <c r="A268" s="13">
        <v>232.9</v>
      </c>
      <c r="B268" s="145">
        <f t="shared" si="188"/>
        <v>287.387</v>
      </c>
      <c r="C268" s="14">
        <v>11.19</v>
      </c>
      <c r="D268" s="15">
        <f t="shared" si="189"/>
        <v>20.813226094727437</v>
      </c>
      <c r="E268" s="16">
        <f t="shared" si="215"/>
        <v>1163.4593386952638</v>
      </c>
      <c r="F268" s="97"/>
      <c r="G268" s="13">
        <v>227.4</v>
      </c>
      <c r="H268" s="167">
        <f t="shared" si="190"/>
        <v>287.33699999999999</v>
      </c>
      <c r="I268" s="14">
        <v>11.24</v>
      </c>
      <c r="J268" s="15">
        <f t="shared" si="191"/>
        <v>20.231316725978647</v>
      </c>
      <c r="K268" s="16">
        <f t="shared" si="207"/>
        <v>1130.9306049822064</v>
      </c>
      <c r="M268" s="13">
        <v>222.9</v>
      </c>
      <c r="N268" s="167">
        <f t="shared" si="192"/>
        <v>287.267</v>
      </c>
      <c r="O268" s="14">
        <v>11.31</v>
      </c>
      <c r="P268" s="15">
        <f t="shared" si="193"/>
        <v>19.708222811671089</v>
      </c>
      <c r="Q268" s="16">
        <f t="shared" si="216"/>
        <v>1101.6896551724137</v>
      </c>
      <c r="S268" s="13">
        <v>229.4</v>
      </c>
      <c r="T268" s="167">
        <f t="shared" si="194"/>
        <v>286.98700000000002</v>
      </c>
      <c r="U268" s="14">
        <v>11.59</v>
      </c>
      <c r="V268" s="15">
        <f t="shared" si="195"/>
        <v>19.792924935289044</v>
      </c>
      <c r="W268" s="16">
        <f t="shared" si="209"/>
        <v>1106.4245038826575</v>
      </c>
      <c r="Y268" s="13">
        <v>234.3</v>
      </c>
      <c r="Z268" s="167">
        <f t="shared" si="196"/>
        <v>286.65699999999998</v>
      </c>
      <c r="AA268" s="14">
        <v>11.92</v>
      </c>
      <c r="AB268" s="15">
        <f t="shared" si="197"/>
        <v>19.656040268456376</v>
      </c>
      <c r="AC268" s="16">
        <f t="shared" si="217"/>
        <v>1098.7726510067114</v>
      </c>
      <c r="AE268" s="13">
        <v>227.1</v>
      </c>
      <c r="AF268" s="167">
        <f t="shared" si="198"/>
        <v>286.267</v>
      </c>
      <c r="AG268" s="14">
        <v>12.31</v>
      </c>
      <c r="AH268" s="15">
        <f t="shared" si="199"/>
        <v>18.448415922014622</v>
      </c>
      <c r="AI268" s="16">
        <f t="shared" si="211"/>
        <v>1031.2664500406174</v>
      </c>
      <c r="AK268" s="13">
        <v>235.9</v>
      </c>
      <c r="AL268" s="167">
        <f t="shared" si="200"/>
        <v>286.137</v>
      </c>
      <c r="AM268" s="14">
        <v>12.44</v>
      </c>
      <c r="AN268" s="15">
        <f t="shared" si="201"/>
        <v>18.963022508038588</v>
      </c>
      <c r="AO268" s="16">
        <f t="shared" si="218"/>
        <v>1060.0329581993569</v>
      </c>
      <c r="AQ268" s="13">
        <v>229.6</v>
      </c>
      <c r="AR268" s="167">
        <f t="shared" si="202"/>
        <v>285.33699999999999</v>
      </c>
      <c r="AS268" s="14">
        <v>13.24</v>
      </c>
      <c r="AT268" s="15">
        <f t="shared" si="203"/>
        <v>17.341389728096676</v>
      </c>
      <c r="AU268" s="16">
        <f t="shared" si="213"/>
        <v>969.3836858006041</v>
      </c>
      <c r="AW268" s="13">
        <v>254.3</v>
      </c>
      <c r="AX268" s="167">
        <f t="shared" si="204"/>
        <v>284.447</v>
      </c>
      <c r="AY268" s="14">
        <v>14.13</v>
      </c>
      <c r="AZ268" s="15">
        <f t="shared" si="205"/>
        <v>17.99716914366596</v>
      </c>
      <c r="BA268" s="16">
        <f t="shared" si="219"/>
        <v>1006.0417551309272</v>
      </c>
    </row>
    <row r="269" spans="1:53" s="87" customFormat="1" x14ac:dyDescent="0.25">
      <c r="A269" s="13">
        <v>229</v>
      </c>
      <c r="B269" s="145">
        <f t="shared" si="188"/>
        <v>287.267</v>
      </c>
      <c r="C269" s="14">
        <v>11.31</v>
      </c>
      <c r="D269" s="15">
        <f t="shared" si="189"/>
        <v>20.247568523430591</v>
      </c>
      <c r="E269" s="16">
        <f t="shared" si="215"/>
        <v>1131.83908045977</v>
      </c>
      <c r="F269" s="97"/>
      <c r="G269" s="13">
        <v>252.2</v>
      </c>
      <c r="H269" s="167">
        <f t="shared" si="190"/>
        <v>286.30700000000002</v>
      </c>
      <c r="I269" s="14">
        <v>12.27</v>
      </c>
      <c r="J269" s="15">
        <f t="shared" si="191"/>
        <v>20.554197229013855</v>
      </c>
      <c r="K269" s="16">
        <f t="shared" si="207"/>
        <v>1148.9796251018745</v>
      </c>
      <c r="M269" s="13">
        <v>233.9</v>
      </c>
      <c r="N269" s="167">
        <f t="shared" si="192"/>
        <v>287.03699999999998</v>
      </c>
      <c r="O269" s="14">
        <v>11.54</v>
      </c>
      <c r="P269" s="15">
        <f t="shared" si="193"/>
        <v>20.268630849220106</v>
      </c>
      <c r="Q269" s="16">
        <f t="shared" si="216"/>
        <v>1133.0164644714039</v>
      </c>
      <c r="S269" s="13">
        <v>249.3</v>
      </c>
      <c r="T269" s="167">
        <f t="shared" si="194"/>
        <v>286.43700000000001</v>
      </c>
      <c r="U269" s="14">
        <v>12.14</v>
      </c>
      <c r="V269" s="15">
        <f t="shared" si="195"/>
        <v>20.535420098846789</v>
      </c>
      <c r="W269" s="16">
        <f t="shared" si="209"/>
        <v>1147.9299835255354</v>
      </c>
      <c r="Y269" s="13">
        <v>232.4</v>
      </c>
      <c r="Z269" s="167">
        <f t="shared" si="196"/>
        <v>286.60699999999997</v>
      </c>
      <c r="AA269" s="14">
        <v>11.97</v>
      </c>
      <c r="AB269" s="15">
        <f t="shared" si="197"/>
        <v>19.415204678362574</v>
      </c>
      <c r="AC269" s="16">
        <f t="shared" si="217"/>
        <v>1085.3099415204679</v>
      </c>
      <c r="AE269" s="13">
        <v>234</v>
      </c>
      <c r="AF269" s="167">
        <f t="shared" si="198"/>
        <v>286.15699999999998</v>
      </c>
      <c r="AG269" s="14">
        <v>12.42</v>
      </c>
      <c r="AH269" s="15">
        <f t="shared" si="199"/>
        <v>18.840579710144926</v>
      </c>
      <c r="AI269" s="16">
        <f t="shared" si="211"/>
        <v>1053.1884057971013</v>
      </c>
      <c r="AK269" s="13">
        <v>234.1</v>
      </c>
      <c r="AL269" s="167">
        <f t="shared" si="200"/>
        <v>285.58699999999999</v>
      </c>
      <c r="AM269" s="14">
        <v>12.99</v>
      </c>
      <c r="AN269" s="15">
        <f t="shared" si="201"/>
        <v>18.02155504234026</v>
      </c>
      <c r="AO269" s="16">
        <f t="shared" si="218"/>
        <v>1007.4049268668206</v>
      </c>
      <c r="AQ269" s="13">
        <v>249.8</v>
      </c>
      <c r="AR269" s="167">
        <f t="shared" si="202"/>
        <v>284.83699999999999</v>
      </c>
      <c r="AS269" s="14">
        <v>13.74</v>
      </c>
      <c r="AT269" s="15">
        <f t="shared" si="203"/>
        <v>18.180494905385736</v>
      </c>
      <c r="AU269" s="16">
        <f t="shared" si="213"/>
        <v>1016.2896652110626</v>
      </c>
      <c r="AW269" s="13">
        <v>252</v>
      </c>
      <c r="AX269" s="167">
        <f t="shared" si="204"/>
        <v>284.267</v>
      </c>
      <c r="AY269" s="14">
        <v>14.31</v>
      </c>
      <c r="AZ269" s="15">
        <f t="shared" si="205"/>
        <v>17.610062893081761</v>
      </c>
      <c r="BA269" s="16">
        <f t="shared" si="219"/>
        <v>984.40251572327043</v>
      </c>
    </row>
    <row r="270" spans="1:53" s="87" customFormat="1" x14ac:dyDescent="0.25">
      <c r="A270" s="13">
        <v>234.4</v>
      </c>
      <c r="B270" s="145">
        <f t="shared" si="188"/>
        <v>287.137</v>
      </c>
      <c r="C270" s="14">
        <v>11.44</v>
      </c>
      <c r="D270" s="15">
        <f t="shared" si="189"/>
        <v>20.48951048951049</v>
      </c>
      <c r="E270" s="16">
        <f t="shared" si="215"/>
        <v>1145.3636363636363</v>
      </c>
      <c r="F270" s="97"/>
      <c r="G270" s="13">
        <v>259.89999999999998</v>
      </c>
      <c r="H270" s="167">
        <f t="shared" si="190"/>
        <v>286.24700000000001</v>
      </c>
      <c r="I270" s="14">
        <v>12.33</v>
      </c>
      <c r="J270" s="15">
        <f t="shared" si="191"/>
        <v>21.078669910786697</v>
      </c>
      <c r="K270" s="16">
        <f t="shared" si="207"/>
        <v>1178.2976480129764</v>
      </c>
      <c r="M270" s="13">
        <v>257.8</v>
      </c>
      <c r="N270" s="167">
        <f t="shared" si="192"/>
        <v>286.04700000000003</v>
      </c>
      <c r="O270" s="14">
        <v>12.53</v>
      </c>
      <c r="P270" s="15">
        <f t="shared" si="193"/>
        <v>20.574620909816442</v>
      </c>
      <c r="Q270" s="16">
        <f t="shared" si="216"/>
        <v>1150.121308858739</v>
      </c>
      <c r="S270" s="13">
        <v>245.9</v>
      </c>
      <c r="T270" s="167">
        <f t="shared" si="194"/>
        <v>286.16699999999997</v>
      </c>
      <c r="U270" s="14">
        <v>12.41</v>
      </c>
      <c r="V270" s="15">
        <f t="shared" si="195"/>
        <v>19.814665592264305</v>
      </c>
      <c r="W270" s="16">
        <f t="shared" si="209"/>
        <v>1107.6398066075747</v>
      </c>
      <c r="Y270" s="13">
        <v>234.2</v>
      </c>
      <c r="Z270" s="167">
        <f t="shared" si="196"/>
        <v>286.03699999999998</v>
      </c>
      <c r="AA270" s="14">
        <v>12.54</v>
      </c>
      <c r="AB270" s="15">
        <f t="shared" si="197"/>
        <v>18.676236044657099</v>
      </c>
      <c r="AC270" s="16">
        <f t="shared" si="217"/>
        <v>1044.0015948963319</v>
      </c>
      <c r="AE270" s="13">
        <v>256.10000000000002</v>
      </c>
      <c r="AF270" s="167">
        <f t="shared" si="198"/>
        <v>285.08699999999999</v>
      </c>
      <c r="AG270" s="14">
        <v>13.49</v>
      </c>
      <c r="AH270" s="15">
        <f t="shared" si="199"/>
        <v>18.984432913269089</v>
      </c>
      <c r="AI270" s="16">
        <f t="shared" si="211"/>
        <v>1061.229799851742</v>
      </c>
      <c r="AK270" s="13">
        <v>256.89999999999998</v>
      </c>
      <c r="AL270" s="167">
        <f t="shared" si="200"/>
        <v>285.21699999999998</v>
      </c>
      <c r="AM270" s="14">
        <v>13.36</v>
      </c>
      <c r="AN270" s="15">
        <f t="shared" si="201"/>
        <v>19.229041916167663</v>
      </c>
      <c r="AO270" s="16">
        <f t="shared" si="218"/>
        <v>1074.9034431137723</v>
      </c>
      <c r="AQ270" s="13">
        <v>256.60000000000002</v>
      </c>
      <c r="AR270" s="167">
        <f t="shared" si="202"/>
        <v>284.47699999999998</v>
      </c>
      <c r="AS270" s="14">
        <v>14.1</v>
      </c>
      <c r="AT270" s="15">
        <f t="shared" si="203"/>
        <v>18.198581560283689</v>
      </c>
      <c r="AU270" s="16">
        <f t="shared" si="213"/>
        <v>1017.3007092198582</v>
      </c>
      <c r="AW270" s="13">
        <v>259.60000000000002</v>
      </c>
      <c r="AX270" s="167">
        <f t="shared" si="204"/>
        <v>284.15699999999998</v>
      </c>
      <c r="AY270" s="14">
        <v>14.42</v>
      </c>
      <c r="AZ270" s="15">
        <f t="shared" si="205"/>
        <v>18.002773925104023</v>
      </c>
      <c r="BA270" s="16">
        <f t="shared" si="219"/>
        <v>1006.3550624133148</v>
      </c>
    </row>
    <row r="271" spans="1:53" s="87" customFormat="1" x14ac:dyDescent="0.25">
      <c r="A271" s="13">
        <v>244.5</v>
      </c>
      <c r="B271" s="145">
        <f t="shared" si="188"/>
        <v>286.67700000000002</v>
      </c>
      <c r="C271" s="14">
        <v>11.9</v>
      </c>
      <c r="D271" s="15">
        <f t="shared" si="189"/>
        <v>20.546218487394956</v>
      </c>
      <c r="E271" s="16">
        <f t="shared" si="215"/>
        <v>1148.533613445378</v>
      </c>
      <c r="F271" s="97"/>
      <c r="G271" s="13">
        <v>253.2</v>
      </c>
      <c r="H271" s="167">
        <f t="shared" si="190"/>
        <v>285.98700000000002</v>
      </c>
      <c r="I271" s="14">
        <v>12.59</v>
      </c>
      <c r="J271" s="15">
        <f t="shared" si="191"/>
        <v>20.111199364575057</v>
      </c>
      <c r="K271" s="16">
        <f t="shared" si="207"/>
        <v>1124.2160444797457</v>
      </c>
      <c r="M271" s="13">
        <v>252.5</v>
      </c>
      <c r="N271" s="167">
        <f t="shared" si="192"/>
        <v>286.017</v>
      </c>
      <c r="O271" s="14">
        <v>12.56</v>
      </c>
      <c r="P271" s="15">
        <f t="shared" si="193"/>
        <v>20.103503184713375</v>
      </c>
      <c r="Q271" s="16">
        <f t="shared" si="216"/>
        <v>1123.7858280254777</v>
      </c>
      <c r="S271" s="13">
        <v>258</v>
      </c>
      <c r="T271" s="167">
        <f t="shared" si="194"/>
        <v>285.91699999999997</v>
      </c>
      <c r="U271" s="14">
        <v>12.66</v>
      </c>
      <c r="V271" s="15">
        <f t="shared" si="195"/>
        <v>20.379146919431278</v>
      </c>
      <c r="W271" s="16">
        <f t="shared" si="209"/>
        <v>1139.1943127962084</v>
      </c>
      <c r="Y271" s="13">
        <v>252.7</v>
      </c>
      <c r="Z271" s="167">
        <f t="shared" si="196"/>
        <v>285.20699999999999</v>
      </c>
      <c r="AA271" s="14">
        <v>13.37</v>
      </c>
      <c r="AB271" s="15">
        <f t="shared" si="197"/>
        <v>18.900523560209425</v>
      </c>
      <c r="AC271" s="16">
        <f t="shared" si="217"/>
        <v>1056.5392670157069</v>
      </c>
      <c r="AE271" s="13">
        <v>254.1</v>
      </c>
      <c r="AF271" s="167">
        <f t="shared" si="198"/>
        <v>285.06700000000001</v>
      </c>
      <c r="AG271" s="14">
        <v>13.51</v>
      </c>
      <c r="AH271" s="15">
        <f t="shared" si="199"/>
        <v>18.808290155440414</v>
      </c>
      <c r="AI271" s="16">
        <f t="shared" si="211"/>
        <v>1051.3834196891191</v>
      </c>
      <c r="AK271" s="13">
        <v>253.8</v>
      </c>
      <c r="AL271" s="167">
        <f t="shared" si="200"/>
        <v>285.05700000000002</v>
      </c>
      <c r="AM271" s="14">
        <v>13.52</v>
      </c>
      <c r="AN271" s="15">
        <f t="shared" si="201"/>
        <v>18.772189349112427</v>
      </c>
      <c r="AO271" s="16">
        <f t="shared" si="218"/>
        <v>1049.3653846153848</v>
      </c>
      <c r="AQ271" s="13">
        <v>249.9</v>
      </c>
      <c r="AR271" s="167">
        <f t="shared" si="202"/>
        <v>284.41699999999997</v>
      </c>
      <c r="AS271" s="14">
        <v>14.16</v>
      </c>
      <c r="AT271" s="15">
        <f t="shared" si="203"/>
        <v>17.648305084745761</v>
      </c>
      <c r="AU271" s="16">
        <f t="shared" si="213"/>
        <v>986.54025423728808</v>
      </c>
      <c r="AW271" s="13">
        <v>266.2</v>
      </c>
      <c r="AX271" s="167">
        <f t="shared" si="204"/>
        <v>283.447</v>
      </c>
      <c r="AY271" s="14">
        <v>15.13</v>
      </c>
      <c r="AZ271" s="15">
        <f t="shared" si="205"/>
        <v>17.594183740912094</v>
      </c>
      <c r="BA271" s="16">
        <f t="shared" si="219"/>
        <v>983.514871116986</v>
      </c>
    </row>
    <row r="272" spans="1:53" s="87" customFormat="1" x14ac:dyDescent="0.25">
      <c r="A272" s="13">
        <v>248.7</v>
      </c>
      <c r="B272" s="145">
        <f t="shared" si="188"/>
        <v>286.31700000000001</v>
      </c>
      <c r="C272" s="14">
        <v>12.26</v>
      </c>
      <c r="D272" s="15">
        <f t="shared" si="189"/>
        <v>20.285481239804241</v>
      </c>
      <c r="E272" s="16">
        <f t="shared" si="215"/>
        <v>1133.9584013050571</v>
      </c>
      <c r="F272" s="97"/>
      <c r="G272" s="13">
        <v>276.60000000000002</v>
      </c>
      <c r="H272" s="167">
        <f t="shared" si="190"/>
        <v>285.39699999999999</v>
      </c>
      <c r="I272" s="14">
        <v>13.18</v>
      </c>
      <c r="J272" s="15">
        <f t="shared" si="191"/>
        <v>20.986342943854329</v>
      </c>
      <c r="K272" s="16">
        <f t="shared" si="207"/>
        <v>1173.1365705614569</v>
      </c>
      <c r="M272" s="13">
        <v>257.7</v>
      </c>
      <c r="N272" s="167">
        <f t="shared" si="192"/>
        <v>285.887</v>
      </c>
      <c r="O272" s="14">
        <v>12.69</v>
      </c>
      <c r="P272" s="15">
        <f t="shared" si="193"/>
        <v>20.307328605200947</v>
      </c>
      <c r="Q272" s="16">
        <f t="shared" si="216"/>
        <v>1135.1796690307328</v>
      </c>
      <c r="S272" s="13">
        <v>254.9</v>
      </c>
      <c r="T272" s="167">
        <f t="shared" si="194"/>
        <v>285.827</v>
      </c>
      <c r="U272" s="14">
        <v>12.75</v>
      </c>
      <c r="V272" s="15">
        <f t="shared" si="195"/>
        <v>19.992156862745098</v>
      </c>
      <c r="W272" s="16">
        <f t="shared" si="209"/>
        <v>1117.5615686274509</v>
      </c>
      <c r="Y272" s="13">
        <v>273.60000000000002</v>
      </c>
      <c r="Z272" s="167">
        <f t="shared" si="196"/>
        <v>284.827</v>
      </c>
      <c r="AA272" s="14">
        <v>13.75</v>
      </c>
      <c r="AB272" s="15">
        <f t="shared" si="197"/>
        <v>19.898181818181818</v>
      </c>
      <c r="AC272" s="16">
        <f t="shared" si="217"/>
        <v>1112.3083636363635</v>
      </c>
      <c r="AE272" s="13">
        <v>276.2</v>
      </c>
      <c r="AF272" s="167">
        <f t="shared" si="198"/>
        <v>284.49700000000001</v>
      </c>
      <c r="AG272" s="14">
        <v>14.08</v>
      </c>
      <c r="AH272" s="15">
        <f t="shared" si="199"/>
        <v>19.616477272727273</v>
      </c>
      <c r="AI272" s="16">
        <f t="shared" si="211"/>
        <v>1096.5610795454545</v>
      </c>
      <c r="AK272" s="13">
        <v>256.89999999999998</v>
      </c>
      <c r="AL272" s="167">
        <f t="shared" si="200"/>
        <v>284.99700000000001</v>
      </c>
      <c r="AM272" s="14">
        <v>13.58</v>
      </c>
      <c r="AN272" s="15">
        <f t="shared" si="201"/>
        <v>18.917525773195873</v>
      </c>
      <c r="AO272" s="16">
        <f t="shared" si="218"/>
        <v>1057.4896907216494</v>
      </c>
      <c r="AQ272" s="13">
        <v>268</v>
      </c>
      <c r="AR272" s="167">
        <f t="shared" si="202"/>
        <v>284.14699999999999</v>
      </c>
      <c r="AS272" s="14">
        <v>14.43</v>
      </c>
      <c r="AT272" s="15">
        <f t="shared" si="203"/>
        <v>18.572418572418574</v>
      </c>
      <c r="AU272" s="16">
        <f t="shared" si="213"/>
        <v>1038.1981981981983</v>
      </c>
      <c r="AW272" s="13">
        <v>272.10000000000002</v>
      </c>
      <c r="AX272" s="167">
        <f t="shared" si="204"/>
        <v>283.09699999999998</v>
      </c>
      <c r="AY272" s="14">
        <v>15.48</v>
      </c>
      <c r="AZ272" s="15">
        <f t="shared" si="205"/>
        <v>17.577519379844961</v>
      </c>
      <c r="BA272" s="16">
        <f t="shared" si="219"/>
        <v>982.58333333333337</v>
      </c>
    </row>
    <row r="273" spans="1:53" s="87" customFormat="1" x14ac:dyDescent="0.25">
      <c r="A273" s="13">
        <v>259.89999999999998</v>
      </c>
      <c r="B273" s="145">
        <f t="shared" si="188"/>
        <v>286.17700000000002</v>
      </c>
      <c r="C273" s="14">
        <v>12.4</v>
      </c>
      <c r="D273" s="15">
        <f t="shared" ref="D273:D304" si="220">A273/C273</f>
        <v>20.959677419354836</v>
      </c>
      <c r="E273" s="16">
        <f t="shared" si="215"/>
        <v>1171.6459677419352</v>
      </c>
      <c r="F273" s="97"/>
      <c r="G273" s="13">
        <v>274.8</v>
      </c>
      <c r="H273" s="167">
        <f t="shared" si="190"/>
        <v>284.99700000000001</v>
      </c>
      <c r="I273" s="14">
        <v>13.58</v>
      </c>
      <c r="J273" s="15">
        <f t="shared" ref="J273:J304" si="221">G273/I273</f>
        <v>20.235640648011781</v>
      </c>
      <c r="K273" s="16">
        <f t="shared" si="207"/>
        <v>1131.1723122238586</v>
      </c>
      <c r="M273" s="13">
        <v>266.3</v>
      </c>
      <c r="N273" s="167">
        <f t="shared" si="192"/>
        <v>285.58699999999999</v>
      </c>
      <c r="O273" s="14">
        <v>12.99</v>
      </c>
      <c r="P273" s="15">
        <f t="shared" ref="P273:P304" si="222">M273/O273</f>
        <v>20.500384911470363</v>
      </c>
      <c r="Q273" s="16">
        <f t="shared" ref="Q273:Q313" si="223">P273*55.9</f>
        <v>1145.9715165511932</v>
      </c>
      <c r="S273" s="13">
        <v>257.60000000000002</v>
      </c>
      <c r="T273" s="167">
        <f t="shared" si="194"/>
        <v>285.387</v>
      </c>
      <c r="U273" s="14">
        <v>13.19</v>
      </c>
      <c r="V273" s="15">
        <f t="shared" ref="V273:V304" si="224">S273/U273</f>
        <v>19.529946929492041</v>
      </c>
      <c r="W273" s="16">
        <f t="shared" si="209"/>
        <v>1091.7240333586051</v>
      </c>
      <c r="Y273" s="13">
        <v>273.8</v>
      </c>
      <c r="Z273" s="167">
        <f t="shared" si="196"/>
        <v>284.50700000000001</v>
      </c>
      <c r="AA273" s="14">
        <v>14.07</v>
      </c>
      <c r="AB273" s="15">
        <f t="shared" ref="AB273:AB304" si="225">Y273/AA273</f>
        <v>19.459843638948119</v>
      </c>
      <c r="AC273" s="16">
        <f t="shared" ref="AC273:AC313" si="226">AB273*55.9</f>
        <v>1087.8052594171997</v>
      </c>
      <c r="AE273" s="13">
        <v>277.8</v>
      </c>
      <c r="AF273" s="167">
        <f t="shared" si="198"/>
        <v>284.15699999999998</v>
      </c>
      <c r="AG273" s="14">
        <v>14.42</v>
      </c>
      <c r="AH273" s="15">
        <f t="shared" ref="AH273:AH304" si="227">AE273/AG273</f>
        <v>19.264909847434119</v>
      </c>
      <c r="AI273" s="16">
        <f t="shared" si="211"/>
        <v>1076.9084604715672</v>
      </c>
      <c r="AK273" s="13">
        <v>261.89999999999998</v>
      </c>
      <c r="AL273" s="167">
        <f t="shared" si="200"/>
        <v>284.46699999999998</v>
      </c>
      <c r="AM273" s="14">
        <v>14.11</v>
      </c>
      <c r="AN273" s="15">
        <f t="shared" ref="AN273:AN304" si="228">AK273/AM273</f>
        <v>18.561304039688164</v>
      </c>
      <c r="AO273" s="16">
        <f t="shared" ref="AO273:AO313" si="229">AN273*55.9</f>
        <v>1037.5768958185683</v>
      </c>
      <c r="AQ273" s="13">
        <v>279.10000000000002</v>
      </c>
      <c r="AR273" s="167">
        <f t="shared" si="202"/>
        <v>283.637</v>
      </c>
      <c r="AS273" s="14">
        <v>14.94</v>
      </c>
      <c r="AT273" s="15">
        <f t="shared" ref="AT273:AT304" si="230">AQ273/AS273</f>
        <v>18.681392235609106</v>
      </c>
      <c r="AU273" s="16">
        <f t="shared" si="213"/>
        <v>1044.2898259705489</v>
      </c>
      <c r="AW273" s="13">
        <v>282.3</v>
      </c>
      <c r="AX273" s="167">
        <f t="shared" si="204"/>
        <v>282.87700000000001</v>
      </c>
      <c r="AY273" s="14">
        <v>15.7</v>
      </c>
      <c r="AZ273" s="15">
        <f t="shared" ref="AZ273:AZ304" si="231">AW273/AY273</f>
        <v>17.980891719745223</v>
      </c>
      <c r="BA273" s="16">
        <f t="shared" ref="BA273:BA313" si="232">AZ273*55.9</f>
        <v>1005.1318471337579</v>
      </c>
    </row>
    <row r="274" spans="1:53" s="87" customFormat="1" x14ac:dyDescent="0.25">
      <c r="A274" s="13">
        <v>280.7</v>
      </c>
      <c r="B274" s="145">
        <f t="shared" si="188"/>
        <v>285.21699999999998</v>
      </c>
      <c r="C274" s="14">
        <v>13.36</v>
      </c>
      <c r="D274" s="15">
        <f t="shared" si="220"/>
        <v>21.010479041916167</v>
      </c>
      <c r="E274" s="16">
        <f t="shared" si="215"/>
        <v>1174.4857784431138</v>
      </c>
      <c r="F274" s="97"/>
      <c r="G274" s="13">
        <v>286.89999999999998</v>
      </c>
      <c r="H274" s="167">
        <f t="shared" si="190"/>
        <v>284.86700000000002</v>
      </c>
      <c r="I274" s="14">
        <v>13.71</v>
      </c>
      <c r="J274" s="15">
        <f t="shared" si="221"/>
        <v>20.926331145149522</v>
      </c>
      <c r="K274" s="16">
        <f t="shared" si="207"/>
        <v>1169.7819110138582</v>
      </c>
      <c r="M274" s="13">
        <v>265.7</v>
      </c>
      <c r="N274" s="167">
        <f t="shared" si="192"/>
        <v>285.06700000000001</v>
      </c>
      <c r="O274" s="14">
        <v>13.51</v>
      </c>
      <c r="P274" s="15">
        <f t="shared" si="222"/>
        <v>19.666913397483345</v>
      </c>
      <c r="Q274" s="16">
        <f t="shared" si="223"/>
        <v>1099.3804589193189</v>
      </c>
      <c r="S274" s="13">
        <v>281.2</v>
      </c>
      <c r="T274" s="167">
        <f t="shared" si="194"/>
        <v>284.65699999999998</v>
      </c>
      <c r="U274" s="14">
        <v>13.92</v>
      </c>
      <c r="V274" s="15">
        <f t="shared" si="224"/>
        <v>20.201149425287355</v>
      </c>
      <c r="W274" s="16">
        <f t="shared" si="209"/>
        <v>1129.244252873563</v>
      </c>
      <c r="Y274" s="13">
        <v>284.7</v>
      </c>
      <c r="Z274" s="167">
        <f t="shared" si="196"/>
        <v>284.21699999999998</v>
      </c>
      <c r="AA274" s="14">
        <v>14.36</v>
      </c>
      <c r="AB274" s="15">
        <f t="shared" si="225"/>
        <v>19.82590529247911</v>
      </c>
      <c r="AC274" s="16">
        <f t="shared" si="226"/>
        <v>1108.2681058495823</v>
      </c>
      <c r="AE274" s="13">
        <v>277.10000000000002</v>
      </c>
      <c r="AF274" s="167">
        <f t="shared" si="198"/>
        <v>283.93700000000001</v>
      </c>
      <c r="AG274" s="14">
        <v>14.64</v>
      </c>
      <c r="AH274" s="15">
        <f t="shared" si="227"/>
        <v>18.9275956284153</v>
      </c>
      <c r="AI274" s="16">
        <f t="shared" si="211"/>
        <v>1058.0525956284152</v>
      </c>
      <c r="AK274" s="13">
        <v>287.39999999999998</v>
      </c>
      <c r="AL274" s="167">
        <f t="shared" si="200"/>
        <v>283.62700000000001</v>
      </c>
      <c r="AM274" s="14">
        <v>14.95</v>
      </c>
      <c r="AN274" s="15">
        <f t="shared" si="228"/>
        <v>19.224080267558527</v>
      </c>
      <c r="AO274" s="16">
        <f t="shared" si="229"/>
        <v>1074.6260869565217</v>
      </c>
      <c r="AQ274" s="13">
        <v>287.3</v>
      </c>
      <c r="AR274" s="167">
        <f t="shared" si="202"/>
        <v>282.99700000000001</v>
      </c>
      <c r="AS274" s="14">
        <v>15.58</v>
      </c>
      <c r="AT274" s="15">
        <f t="shared" si="230"/>
        <v>18.440308087291399</v>
      </c>
      <c r="AU274" s="16">
        <f t="shared" si="213"/>
        <v>1030.8132220795892</v>
      </c>
      <c r="AW274" s="13">
        <v>277.39999999999998</v>
      </c>
      <c r="AX274" s="167">
        <f t="shared" si="204"/>
        <v>282.75700000000001</v>
      </c>
      <c r="AY274" s="14">
        <v>15.82</v>
      </c>
      <c r="AZ274" s="15">
        <f t="shared" si="231"/>
        <v>17.534766118836913</v>
      </c>
      <c r="BA274" s="16">
        <f t="shared" si="232"/>
        <v>980.19342604298345</v>
      </c>
    </row>
    <row r="275" spans="1:53" s="87" customFormat="1" x14ac:dyDescent="0.25">
      <c r="A275" s="13">
        <v>276.2</v>
      </c>
      <c r="B275" s="145">
        <f t="shared" si="188"/>
        <v>285.02699999999999</v>
      </c>
      <c r="C275" s="14">
        <v>13.55</v>
      </c>
      <c r="D275" s="15">
        <f t="shared" si="220"/>
        <v>20.383763837638373</v>
      </c>
      <c r="E275" s="16">
        <f t="shared" si="215"/>
        <v>1139.452398523985</v>
      </c>
      <c r="F275" s="97"/>
      <c r="G275" s="13">
        <v>281.10000000000002</v>
      </c>
      <c r="H275" s="167">
        <f t="shared" si="190"/>
        <v>284.81700000000001</v>
      </c>
      <c r="I275" s="14">
        <v>13.76</v>
      </c>
      <c r="J275" s="15">
        <f t="shared" si="221"/>
        <v>20.428779069767444</v>
      </c>
      <c r="K275" s="16">
        <f t="shared" si="207"/>
        <v>1141.96875</v>
      </c>
      <c r="M275" s="13">
        <v>274.8</v>
      </c>
      <c r="N275" s="167">
        <f t="shared" si="192"/>
        <v>284.77699999999999</v>
      </c>
      <c r="O275" s="14">
        <v>13.8</v>
      </c>
      <c r="P275" s="15">
        <f t="shared" si="222"/>
        <v>19.913043478260871</v>
      </c>
      <c r="Q275" s="16">
        <f t="shared" si="223"/>
        <v>1113.1391304347826</v>
      </c>
      <c r="S275" s="13">
        <v>293.60000000000002</v>
      </c>
      <c r="T275" s="167">
        <f t="shared" si="194"/>
        <v>284.41699999999997</v>
      </c>
      <c r="U275" s="14">
        <v>14.16</v>
      </c>
      <c r="V275" s="15">
        <f t="shared" si="224"/>
        <v>20.734463276836159</v>
      </c>
      <c r="W275" s="16">
        <f t="shared" si="209"/>
        <v>1159.0564971751412</v>
      </c>
      <c r="Y275" s="13">
        <v>276.3</v>
      </c>
      <c r="Z275" s="167">
        <f t="shared" si="196"/>
        <v>284.24700000000001</v>
      </c>
      <c r="AA275" s="14">
        <v>14.33</v>
      </c>
      <c r="AB275" s="15">
        <f t="shared" si="225"/>
        <v>19.281228192602931</v>
      </c>
      <c r="AC275" s="16">
        <f t="shared" si="226"/>
        <v>1077.8206559665039</v>
      </c>
      <c r="AE275" s="13">
        <v>277.8</v>
      </c>
      <c r="AF275" s="167">
        <f t="shared" si="198"/>
        <v>283.83699999999999</v>
      </c>
      <c r="AG275" s="14">
        <v>14.74</v>
      </c>
      <c r="AH275" s="15">
        <f t="shared" si="227"/>
        <v>18.846675712347356</v>
      </c>
      <c r="AI275" s="16">
        <f t="shared" si="211"/>
        <v>1053.5291723202172</v>
      </c>
      <c r="AK275" s="13">
        <v>279.2</v>
      </c>
      <c r="AL275" s="167">
        <f t="shared" si="200"/>
        <v>283.29700000000003</v>
      </c>
      <c r="AM275" s="14">
        <v>15.28</v>
      </c>
      <c r="AN275" s="15">
        <f t="shared" si="228"/>
        <v>18.272251308900522</v>
      </c>
      <c r="AO275" s="16">
        <f t="shared" si="229"/>
        <v>1021.4188481675392</v>
      </c>
      <c r="AQ275" s="13">
        <v>291.2</v>
      </c>
      <c r="AR275" s="167">
        <f t="shared" si="202"/>
        <v>282.49700000000001</v>
      </c>
      <c r="AS275" s="14">
        <v>16.079999999999998</v>
      </c>
      <c r="AT275" s="15">
        <f t="shared" si="230"/>
        <v>18.10945273631841</v>
      </c>
      <c r="AU275" s="16">
        <f t="shared" si="213"/>
        <v>1012.3184079601991</v>
      </c>
      <c r="AW275" s="13">
        <v>295.60000000000002</v>
      </c>
      <c r="AX275" s="167">
        <f t="shared" si="204"/>
        <v>282.39699999999999</v>
      </c>
      <c r="AY275" s="14">
        <v>16.18</v>
      </c>
      <c r="AZ275" s="15">
        <f t="shared" si="231"/>
        <v>18.269468479604452</v>
      </c>
      <c r="BA275" s="16">
        <f t="shared" si="232"/>
        <v>1021.2632880098888</v>
      </c>
    </row>
    <row r="276" spans="1:53" s="87" customFormat="1" x14ac:dyDescent="0.25">
      <c r="A276" s="13">
        <v>278.89999999999998</v>
      </c>
      <c r="B276" s="145">
        <f t="shared" si="188"/>
        <v>284.85699999999997</v>
      </c>
      <c r="C276" s="14">
        <v>13.72</v>
      </c>
      <c r="D276" s="15">
        <f t="shared" si="220"/>
        <v>20.327988338192416</v>
      </c>
      <c r="E276" s="16">
        <f t="shared" ref="E276:E313" si="233">D276*55.9</f>
        <v>1136.334548104956</v>
      </c>
      <c r="F276" s="97"/>
      <c r="G276" s="13">
        <v>298.10000000000002</v>
      </c>
      <c r="H276" s="167">
        <f t="shared" si="190"/>
        <v>284.28699999999998</v>
      </c>
      <c r="I276" s="14">
        <v>14.29</v>
      </c>
      <c r="J276" s="15">
        <f t="shared" si="221"/>
        <v>20.860741777466764</v>
      </c>
      <c r="K276" s="16">
        <f t="shared" si="207"/>
        <v>1166.1154653603921</v>
      </c>
      <c r="M276" s="13">
        <v>282</v>
      </c>
      <c r="N276" s="167">
        <f t="shared" si="192"/>
        <v>284.65699999999998</v>
      </c>
      <c r="O276" s="14">
        <v>13.92</v>
      </c>
      <c r="P276" s="15">
        <f t="shared" si="222"/>
        <v>20.258620689655171</v>
      </c>
      <c r="Q276" s="16">
        <f t="shared" si="223"/>
        <v>1132.456896551724</v>
      </c>
      <c r="S276" s="13">
        <v>295.89999999999998</v>
      </c>
      <c r="T276" s="167">
        <f t="shared" si="194"/>
        <v>283.93700000000001</v>
      </c>
      <c r="U276" s="14">
        <v>14.64</v>
      </c>
      <c r="V276" s="15">
        <f t="shared" si="224"/>
        <v>20.211748633879779</v>
      </c>
      <c r="W276" s="16">
        <f t="shared" si="209"/>
        <v>1129.8367486338796</v>
      </c>
      <c r="Y276" s="13">
        <v>289.60000000000002</v>
      </c>
      <c r="Z276" s="167">
        <f t="shared" si="196"/>
        <v>283.80700000000002</v>
      </c>
      <c r="AA276" s="14">
        <v>14.77</v>
      </c>
      <c r="AB276" s="15">
        <f t="shared" si="225"/>
        <v>19.607312119160461</v>
      </c>
      <c r="AC276" s="16">
        <f t="shared" si="226"/>
        <v>1096.0487474610698</v>
      </c>
      <c r="AE276" s="13">
        <v>298.3</v>
      </c>
      <c r="AF276" s="167">
        <f t="shared" si="198"/>
        <v>283.46699999999998</v>
      </c>
      <c r="AG276" s="14">
        <v>15.11</v>
      </c>
      <c r="AH276" s="15">
        <f t="shared" si="227"/>
        <v>19.741892786234285</v>
      </c>
      <c r="AI276" s="16">
        <f t="shared" si="211"/>
        <v>1103.5718067504965</v>
      </c>
      <c r="AK276" s="13">
        <v>302.89999999999998</v>
      </c>
      <c r="AL276" s="167">
        <f t="shared" si="200"/>
        <v>282.95699999999999</v>
      </c>
      <c r="AM276" s="14">
        <v>15.62</v>
      </c>
      <c r="AN276" s="15">
        <f t="shared" si="228"/>
        <v>19.391805377720871</v>
      </c>
      <c r="AO276" s="16">
        <f t="shared" si="229"/>
        <v>1084.0019206145967</v>
      </c>
      <c r="AQ276" s="13">
        <v>305.8</v>
      </c>
      <c r="AR276" s="167">
        <f t="shared" si="202"/>
        <v>282.11700000000002</v>
      </c>
      <c r="AS276" s="14">
        <v>16.46</v>
      </c>
      <c r="AT276" s="15">
        <f t="shared" si="230"/>
        <v>18.578371810449575</v>
      </c>
      <c r="AU276" s="16">
        <f t="shared" si="213"/>
        <v>1038.5309842041313</v>
      </c>
      <c r="AW276" s="13">
        <v>305.60000000000002</v>
      </c>
      <c r="AX276" s="167">
        <f t="shared" si="204"/>
        <v>281.53699999999998</v>
      </c>
      <c r="AY276" s="14">
        <v>17.04</v>
      </c>
      <c r="AZ276" s="15">
        <f t="shared" si="231"/>
        <v>17.934272300469488</v>
      </c>
      <c r="BA276" s="16">
        <f t="shared" si="232"/>
        <v>1002.5258215962443</v>
      </c>
    </row>
    <row r="277" spans="1:53" s="87" customFormat="1" x14ac:dyDescent="0.25">
      <c r="A277" s="13">
        <v>289.39999999999998</v>
      </c>
      <c r="B277" s="145">
        <f t="shared" si="188"/>
        <v>284.577</v>
      </c>
      <c r="C277" s="14">
        <v>14</v>
      </c>
      <c r="D277" s="15">
        <f t="shared" si="220"/>
        <v>20.671428571428571</v>
      </c>
      <c r="E277" s="16">
        <f t="shared" si="233"/>
        <v>1155.532857142857</v>
      </c>
      <c r="F277" s="97"/>
      <c r="G277" s="13">
        <v>304</v>
      </c>
      <c r="H277" s="167">
        <f t="shared" si="190"/>
        <v>283.79700000000003</v>
      </c>
      <c r="I277" s="14">
        <v>14.78</v>
      </c>
      <c r="J277" s="15">
        <f t="shared" si="221"/>
        <v>20.568335588633289</v>
      </c>
      <c r="K277" s="16">
        <f t="shared" si="207"/>
        <v>1149.7699594046007</v>
      </c>
      <c r="M277" s="13">
        <v>287.10000000000002</v>
      </c>
      <c r="N277" s="167">
        <f t="shared" si="192"/>
        <v>284.48700000000002</v>
      </c>
      <c r="O277" s="14">
        <v>14.09</v>
      </c>
      <c r="P277" s="15">
        <f t="shared" si="222"/>
        <v>20.37615330021292</v>
      </c>
      <c r="Q277" s="16">
        <f t="shared" si="223"/>
        <v>1139.0269694819021</v>
      </c>
      <c r="S277" s="13">
        <v>299.10000000000002</v>
      </c>
      <c r="T277" s="167">
        <f t="shared" si="194"/>
        <v>283.637</v>
      </c>
      <c r="U277" s="14">
        <v>14.94</v>
      </c>
      <c r="V277" s="15">
        <f t="shared" si="224"/>
        <v>20.020080321285143</v>
      </c>
      <c r="W277" s="16">
        <f t="shared" si="209"/>
        <v>1119.1224899598394</v>
      </c>
      <c r="Y277" s="13">
        <v>291.7</v>
      </c>
      <c r="Z277" s="167">
        <f t="shared" si="196"/>
        <v>283.43700000000001</v>
      </c>
      <c r="AA277" s="14">
        <v>15.14</v>
      </c>
      <c r="AB277" s="15">
        <f t="shared" si="225"/>
        <v>19.266842800528401</v>
      </c>
      <c r="AC277" s="16">
        <f t="shared" si="226"/>
        <v>1077.0165125495375</v>
      </c>
      <c r="AE277" s="13">
        <v>292.7</v>
      </c>
      <c r="AF277" s="167">
        <f t="shared" si="198"/>
        <v>283.02699999999999</v>
      </c>
      <c r="AG277" s="14">
        <v>15.55</v>
      </c>
      <c r="AH277" s="15">
        <f t="shared" si="227"/>
        <v>18.823151125401928</v>
      </c>
      <c r="AI277" s="16">
        <f t="shared" si="211"/>
        <v>1052.2141479099678</v>
      </c>
      <c r="AK277" s="13">
        <v>307.39999999999998</v>
      </c>
      <c r="AL277" s="167">
        <f t="shared" si="200"/>
        <v>282.697</v>
      </c>
      <c r="AM277" s="14">
        <v>15.88</v>
      </c>
      <c r="AN277" s="15">
        <f t="shared" si="228"/>
        <v>19.357682619647353</v>
      </c>
      <c r="AO277" s="16">
        <f t="shared" si="229"/>
        <v>1082.0944584382869</v>
      </c>
      <c r="AQ277" s="13">
        <v>301.2</v>
      </c>
      <c r="AR277" s="167">
        <f t="shared" si="202"/>
        <v>281.90699999999998</v>
      </c>
      <c r="AS277" s="14">
        <v>16.670000000000002</v>
      </c>
      <c r="AT277" s="15">
        <f t="shared" si="230"/>
        <v>18.068386322735449</v>
      </c>
      <c r="AU277" s="16">
        <f t="shared" si="213"/>
        <v>1010.0227954409116</v>
      </c>
      <c r="AW277" s="13">
        <v>309.8</v>
      </c>
      <c r="AX277" s="167">
        <f t="shared" si="204"/>
        <v>281.33699999999999</v>
      </c>
      <c r="AY277" s="14">
        <v>17.239999999999998</v>
      </c>
      <c r="AZ277" s="15">
        <f t="shared" si="231"/>
        <v>17.969837587006964</v>
      </c>
      <c r="BA277" s="16">
        <f t="shared" si="232"/>
        <v>1004.5139211136892</v>
      </c>
    </row>
    <row r="278" spans="1:53" s="87" customFormat="1" x14ac:dyDescent="0.25">
      <c r="A278" s="13">
        <v>296.3</v>
      </c>
      <c r="B278" s="145">
        <f t="shared" si="188"/>
        <v>284.06700000000001</v>
      </c>
      <c r="C278" s="14">
        <v>14.51</v>
      </c>
      <c r="D278" s="15">
        <f t="shared" si="220"/>
        <v>20.42039972432805</v>
      </c>
      <c r="E278" s="16">
        <f t="shared" si="233"/>
        <v>1141.5003445899379</v>
      </c>
      <c r="F278" s="97"/>
      <c r="G278" s="13">
        <v>322.8</v>
      </c>
      <c r="H278" s="167">
        <f t="shared" si="190"/>
        <v>283.14699999999999</v>
      </c>
      <c r="I278" s="14">
        <v>15.43</v>
      </c>
      <c r="J278" s="15">
        <f t="shared" si="221"/>
        <v>20.920285158781596</v>
      </c>
      <c r="K278" s="16">
        <f t="shared" si="207"/>
        <v>1169.4439403758911</v>
      </c>
      <c r="M278" s="13">
        <v>311.60000000000002</v>
      </c>
      <c r="N278" s="167">
        <f t="shared" si="192"/>
        <v>283.46699999999998</v>
      </c>
      <c r="O278" s="14">
        <v>15.11</v>
      </c>
      <c r="P278" s="15">
        <f t="shared" si="222"/>
        <v>20.622104566512245</v>
      </c>
      <c r="Q278" s="16">
        <f t="shared" si="223"/>
        <v>1152.7756452680344</v>
      </c>
      <c r="S278" s="13">
        <v>310.8</v>
      </c>
      <c r="T278" s="167">
        <f t="shared" si="194"/>
        <v>283.46699999999998</v>
      </c>
      <c r="U278" s="14">
        <v>15.11</v>
      </c>
      <c r="V278" s="15">
        <f t="shared" si="224"/>
        <v>20.56915949702184</v>
      </c>
      <c r="W278" s="16">
        <f t="shared" si="209"/>
        <v>1149.8160158835208</v>
      </c>
      <c r="Y278" s="13">
        <v>297.39999999999998</v>
      </c>
      <c r="Z278" s="167">
        <f t="shared" si="196"/>
        <v>283.06700000000001</v>
      </c>
      <c r="AA278" s="14">
        <v>15.51</v>
      </c>
      <c r="AB278" s="15">
        <f t="shared" si="225"/>
        <v>19.17472598323662</v>
      </c>
      <c r="AC278" s="16">
        <f t="shared" si="226"/>
        <v>1071.8671824629271</v>
      </c>
      <c r="AE278" s="13">
        <v>305.8</v>
      </c>
      <c r="AF278" s="167">
        <f t="shared" si="198"/>
        <v>282.37700000000001</v>
      </c>
      <c r="AG278" s="14">
        <v>16.2</v>
      </c>
      <c r="AH278" s="15">
        <f t="shared" si="227"/>
        <v>18.876543209876544</v>
      </c>
      <c r="AI278" s="16">
        <f t="shared" si="211"/>
        <v>1055.1987654320988</v>
      </c>
      <c r="AK278" s="13">
        <v>303.89999999999998</v>
      </c>
      <c r="AL278" s="167">
        <f t="shared" si="200"/>
        <v>282.58699999999999</v>
      </c>
      <c r="AM278" s="14">
        <v>15.99</v>
      </c>
      <c r="AN278" s="15">
        <f t="shared" si="228"/>
        <v>19.005628517823638</v>
      </c>
      <c r="AO278" s="16">
        <f t="shared" si="229"/>
        <v>1062.4146341463413</v>
      </c>
      <c r="AQ278" s="13">
        <v>309.60000000000002</v>
      </c>
      <c r="AR278" s="167">
        <f t="shared" si="202"/>
        <v>281.827</v>
      </c>
      <c r="AS278" s="14">
        <v>16.75</v>
      </c>
      <c r="AT278" s="15">
        <f t="shared" si="230"/>
        <v>18.48358208955224</v>
      </c>
      <c r="AU278" s="16">
        <f t="shared" si="213"/>
        <v>1033.2322388059702</v>
      </c>
      <c r="AW278" s="13">
        <v>317.8</v>
      </c>
      <c r="AX278" s="167">
        <f t="shared" si="204"/>
        <v>280.70699999999999</v>
      </c>
      <c r="AY278" s="14">
        <v>17.87</v>
      </c>
      <c r="AZ278" s="15">
        <f t="shared" si="231"/>
        <v>17.783995523223279</v>
      </c>
      <c r="BA278" s="16">
        <f t="shared" si="232"/>
        <v>994.12534974818129</v>
      </c>
    </row>
    <row r="279" spans="1:53" s="87" customFormat="1" x14ac:dyDescent="0.25">
      <c r="A279" s="13">
        <v>301.89999999999998</v>
      </c>
      <c r="B279" s="145">
        <f t="shared" si="188"/>
        <v>283.73700000000002</v>
      </c>
      <c r="C279" s="14">
        <v>14.84</v>
      </c>
      <c r="D279" s="15">
        <f t="shared" si="220"/>
        <v>20.343665768194068</v>
      </c>
      <c r="E279" s="16">
        <f t="shared" si="233"/>
        <v>1137.2109164420483</v>
      </c>
      <c r="F279" s="97"/>
      <c r="G279" s="13">
        <v>320.89999999999998</v>
      </c>
      <c r="H279" s="167">
        <f t="shared" si="190"/>
        <v>282.85699999999997</v>
      </c>
      <c r="I279" s="14">
        <v>15.72</v>
      </c>
      <c r="J279" s="15">
        <f t="shared" si="221"/>
        <v>20.413486005089055</v>
      </c>
      <c r="K279" s="16">
        <f t="shared" si="207"/>
        <v>1141.1138676844782</v>
      </c>
      <c r="M279" s="13">
        <v>305.7</v>
      </c>
      <c r="N279" s="167">
        <f t="shared" si="192"/>
        <v>283.50700000000001</v>
      </c>
      <c r="O279" s="14">
        <v>15.07</v>
      </c>
      <c r="P279" s="15">
        <f t="shared" si="222"/>
        <v>20.285335102853349</v>
      </c>
      <c r="Q279" s="16">
        <f t="shared" si="223"/>
        <v>1133.9502322495023</v>
      </c>
      <c r="S279" s="13">
        <v>304.3</v>
      </c>
      <c r="T279" s="167">
        <f t="shared" si="194"/>
        <v>283.31700000000001</v>
      </c>
      <c r="U279" s="14">
        <v>15.26</v>
      </c>
      <c r="V279" s="15">
        <f t="shared" si="224"/>
        <v>19.941022280471824</v>
      </c>
      <c r="W279" s="16">
        <f t="shared" si="209"/>
        <v>1114.7031454783748</v>
      </c>
      <c r="Y279" s="13">
        <v>322.60000000000002</v>
      </c>
      <c r="Z279" s="167">
        <f t="shared" si="196"/>
        <v>282.137</v>
      </c>
      <c r="AA279" s="14">
        <v>16.440000000000001</v>
      </c>
      <c r="AB279" s="15">
        <f t="shared" si="225"/>
        <v>19.62287104622871</v>
      </c>
      <c r="AC279" s="16">
        <f t="shared" si="226"/>
        <v>1096.9184914841849</v>
      </c>
      <c r="AE279" s="13">
        <v>316.8</v>
      </c>
      <c r="AF279" s="167">
        <f t="shared" si="198"/>
        <v>281.87700000000001</v>
      </c>
      <c r="AG279" s="14">
        <v>16.7</v>
      </c>
      <c r="AH279" s="15">
        <f t="shared" si="227"/>
        <v>18.970059880239521</v>
      </c>
      <c r="AI279" s="16">
        <f t="shared" si="211"/>
        <v>1060.4263473053893</v>
      </c>
      <c r="AK279" s="13">
        <v>305.89999999999998</v>
      </c>
      <c r="AL279" s="167">
        <f t="shared" si="200"/>
        <v>282.43700000000001</v>
      </c>
      <c r="AM279" s="14">
        <v>16.14</v>
      </c>
      <c r="AN279" s="15">
        <f t="shared" si="228"/>
        <v>18.952912019826517</v>
      </c>
      <c r="AO279" s="16">
        <f t="shared" si="229"/>
        <v>1059.4677819083022</v>
      </c>
      <c r="AQ279" s="13">
        <v>313.60000000000002</v>
      </c>
      <c r="AR279" s="167">
        <f t="shared" si="202"/>
        <v>281.21699999999998</v>
      </c>
      <c r="AS279" s="14">
        <v>17.36</v>
      </c>
      <c r="AT279" s="15">
        <f t="shared" si="230"/>
        <v>18.06451612903226</v>
      </c>
      <c r="AU279" s="16">
        <f t="shared" si="213"/>
        <v>1009.8064516129033</v>
      </c>
      <c r="AW279" s="13">
        <v>327</v>
      </c>
      <c r="AX279" s="167">
        <f t="shared" si="204"/>
        <v>280.327</v>
      </c>
      <c r="AY279" s="14">
        <v>18.25</v>
      </c>
      <c r="AZ279" s="15">
        <f t="shared" si="231"/>
        <v>17.917808219178081</v>
      </c>
      <c r="BA279" s="16">
        <f t="shared" si="232"/>
        <v>1001.6054794520547</v>
      </c>
    </row>
    <row r="280" spans="1:53" s="87" customFormat="1" x14ac:dyDescent="0.25">
      <c r="A280" s="13">
        <v>311.89999999999998</v>
      </c>
      <c r="B280" s="145">
        <f t="shared" si="188"/>
        <v>283.577</v>
      </c>
      <c r="C280" s="14">
        <v>15</v>
      </c>
      <c r="D280" s="15">
        <f t="shared" si="220"/>
        <v>20.793333333333333</v>
      </c>
      <c r="E280" s="16">
        <f t="shared" si="233"/>
        <v>1162.3473333333334</v>
      </c>
      <c r="F280" s="97"/>
      <c r="G280" s="13">
        <v>335.6</v>
      </c>
      <c r="H280" s="167">
        <f t="shared" si="190"/>
        <v>282.52699999999999</v>
      </c>
      <c r="I280" s="14">
        <v>16.05</v>
      </c>
      <c r="J280" s="15">
        <f t="shared" si="221"/>
        <v>20.909657320872274</v>
      </c>
      <c r="K280" s="16">
        <f t="shared" si="207"/>
        <v>1168.84984423676</v>
      </c>
      <c r="M280" s="13">
        <v>317</v>
      </c>
      <c r="N280" s="167">
        <f t="shared" si="192"/>
        <v>282.93700000000001</v>
      </c>
      <c r="O280" s="14">
        <v>15.64</v>
      </c>
      <c r="P280" s="15">
        <f t="shared" si="222"/>
        <v>20.26854219948849</v>
      </c>
      <c r="Q280" s="16">
        <f t="shared" si="223"/>
        <v>1133.0115089514065</v>
      </c>
      <c r="S280" s="13">
        <v>326</v>
      </c>
      <c r="T280" s="167">
        <f t="shared" si="194"/>
        <v>282.697</v>
      </c>
      <c r="U280" s="14">
        <v>15.88</v>
      </c>
      <c r="V280" s="15">
        <f t="shared" si="224"/>
        <v>20.528967254408059</v>
      </c>
      <c r="W280" s="16">
        <f t="shared" si="209"/>
        <v>1147.5692695214104</v>
      </c>
      <c r="Y280" s="13">
        <v>333.8</v>
      </c>
      <c r="Z280" s="167">
        <f t="shared" si="196"/>
        <v>282.02699999999999</v>
      </c>
      <c r="AA280" s="14">
        <v>16.55</v>
      </c>
      <c r="AB280" s="15">
        <f t="shared" si="225"/>
        <v>20.169184290030213</v>
      </c>
      <c r="AC280" s="16">
        <f t="shared" si="226"/>
        <v>1127.4574018126889</v>
      </c>
      <c r="AE280" s="13">
        <v>330.3</v>
      </c>
      <c r="AF280" s="167">
        <f t="shared" si="198"/>
        <v>281.577</v>
      </c>
      <c r="AG280" s="14">
        <v>17</v>
      </c>
      <c r="AH280" s="15">
        <f t="shared" si="227"/>
        <v>19.429411764705883</v>
      </c>
      <c r="AI280" s="16">
        <f t="shared" si="211"/>
        <v>1086.1041176470587</v>
      </c>
      <c r="AK280" s="13">
        <v>326.60000000000002</v>
      </c>
      <c r="AL280" s="167">
        <f t="shared" si="200"/>
        <v>281.887</v>
      </c>
      <c r="AM280" s="14">
        <v>16.690000000000001</v>
      </c>
      <c r="AN280" s="15">
        <f t="shared" si="228"/>
        <v>19.56860395446375</v>
      </c>
      <c r="AO280" s="16">
        <f t="shared" si="229"/>
        <v>1093.8849610545235</v>
      </c>
      <c r="AQ280" s="13">
        <v>330.2</v>
      </c>
      <c r="AR280" s="167">
        <f t="shared" si="202"/>
        <v>280.86700000000002</v>
      </c>
      <c r="AS280" s="14">
        <v>17.71</v>
      </c>
      <c r="AT280" s="15">
        <f t="shared" si="230"/>
        <v>18.644833427442123</v>
      </c>
      <c r="AU280" s="16">
        <f t="shared" si="213"/>
        <v>1042.2461885940147</v>
      </c>
      <c r="AW280" s="13">
        <v>335.2</v>
      </c>
      <c r="AX280" s="167">
        <f t="shared" si="204"/>
        <v>280.23700000000002</v>
      </c>
      <c r="AY280" s="14">
        <v>18.34</v>
      </c>
      <c r="AZ280" s="15">
        <f t="shared" si="231"/>
        <v>18.276990185387131</v>
      </c>
      <c r="BA280" s="16">
        <f t="shared" si="232"/>
        <v>1021.6837513631406</v>
      </c>
    </row>
    <row r="281" spans="1:53" s="87" customFormat="1" x14ac:dyDescent="0.25">
      <c r="A281" s="13">
        <v>308.7</v>
      </c>
      <c r="B281" s="145">
        <f t="shared" si="188"/>
        <v>283.40699999999998</v>
      </c>
      <c r="C281" s="14">
        <v>15.17</v>
      </c>
      <c r="D281" s="15">
        <f t="shared" si="220"/>
        <v>20.349373764007911</v>
      </c>
      <c r="E281" s="16">
        <f t="shared" si="233"/>
        <v>1137.5299934080422</v>
      </c>
      <c r="F281" s="97"/>
      <c r="G281" s="13">
        <v>331.4</v>
      </c>
      <c r="H281" s="167">
        <f t="shared" si="190"/>
        <v>282.59699999999998</v>
      </c>
      <c r="I281" s="14">
        <v>15.98</v>
      </c>
      <c r="J281" s="15">
        <f t="shared" si="221"/>
        <v>20.738423028785981</v>
      </c>
      <c r="K281" s="16">
        <f t="shared" si="207"/>
        <v>1159.2778473091364</v>
      </c>
      <c r="M281" s="13">
        <v>319.3</v>
      </c>
      <c r="N281" s="167">
        <f t="shared" si="192"/>
        <v>282.56700000000001</v>
      </c>
      <c r="O281" s="14">
        <v>16.010000000000002</v>
      </c>
      <c r="P281" s="15">
        <f t="shared" si="222"/>
        <v>19.943785134291065</v>
      </c>
      <c r="Q281" s="16">
        <f t="shared" si="223"/>
        <v>1114.8575890068705</v>
      </c>
      <c r="S281" s="13">
        <v>322.39999999999998</v>
      </c>
      <c r="T281" s="167">
        <f t="shared" si="194"/>
        <v>282.37700000000001</v>
      </c>
      <c r="U281" s="14">
        <v>16.2</v>
      </c>
      <c r="V281" s="15">
        <f t="shared" si="224"/>
        <v>19.901234567901234</v>
      </c>
      <c r="W281" s="16">
        <f t="shared" si="209"/>
        <v>1112.4790123456789</v>
      </c>
      <c r="Y281" s="13">
        <v>327.2</v>
      </c>
      <c r="Z281" s="167">
        <f t="shared" si="196"/>
        <v>281.90699999999998</v>
      </c>
      <c r="AA281" s="14">
        <v>16.670000000000002</v>
      </c>
      <c r="AB281" s="15">
        <f t="shared" si="225"/>
        <v>19.628074385122972</v>
      </c>
      <c r="AC281" s="16">
        <f t="shared" si="226"/>
        <v>1097.2093581283741</v>
      </c>
      <c r="AE281" s="13">
        <v>334.6</v>
      </c>
      <c r="AF281" s="167">
        <f t="shared" si="198"/>
        <v>281.49700000000001</v>
      </c>
      <c r="AG281" s="14">
        <v>17.079999999999998</v>
      </c>
      <c r="AH281" s="15">
        <f t="shared" si="227"/>
        <v>19.590163934426233</v>
      </c>
      <c r="AI281" s="16">
        <f t="shared" si="211"/>
        <v>1095.0901639344263</v>
      </c>
      <c r="AK281" s="13">
        <v>325.60000000000002</v>
      </c>
      <c r="AL281" s="167">
        <f t="shared" si="200"/>
        <v>281.48700000000002</v>
      </c>
      <c r="AM281" s="14">
        <v>17.09</v>
      </c>
      <c r="AN281" s="15">
        <f t="shared" si="228"/>
        <v>19.052077238150968</v>
      </c>
      <c r="AO281" s="16">
        <f t="shared" si="229"/>
        <v>1065.0111176126391</v>
      </c>
      <c r="AQ281" s="13">
        <v>326.60000000000002</v>
      </c>
      <c r="AR281" s="167">
        <f t="shared" si="202"/>
        <v>280.767</v>
      </c>
      <c r="AS281" s="14">
        <v>17.809999999999999</v>
      </c>
      <c r="AT281" s="15">
        <f t="shared" si="230"/>
        <v>18.338012352610896</v>
      </c>
      <c r="AU281" s="16">
        <f t="shared" si="213"/>
        <v>1025.094890510949</v>
      </c>
      <c r="AW281" s="13">
        <v>332.9</v>
      </c>
      <c r="AX281" s="167">
        <f t="shared" si="204"/>
        <v>280.12700000000001</v>
      </c>
      <c r="AY281" s="14">
        <v>18.45</v>
      </c>
      <c r="AZ281" s="15">
        <f t="shared" si="231"/>
        <v>18.043360433604335</v>
      </c>
      <c r="BA281" s="16">
        <f t="shared" si="232"/>
        <v>1008.6238482384823</v>
      </c>
    </row>
    <row r="282" spans="1:53" s="87" customFormat="1" x14ac:dyDescent="0.25">
      <c r="A282" s="13">
        <v>329.1</v>
      </c>
      <c r="B282" s="145">
        <f t="shared" si="188"/>
        <v>282.48700000000002</v>
      </c>
      <c r="C282" s="14">
        <v>16.09</v>
      </c>
      <c r="D282" s="15">
        <f t="shared" si="220"/>
        <v>20.45369794903667</v>
      </c>
      <c r="E282" s="16">
        <f t="shared" si="233"/>
        <v>1143.3617153511498</v>
      </c>
      <c r="F282" s="97"/>
      <c r="G282" s="13">
        <v>336.3</v>
      </c>
      <c r="H282" s="167">
        <f t="shared" si="190"/>
        <v>282.12700000000001</v>
      </c>
      <c r="I282" s="14">
        <v>16.45</v>
      </c>
      <c r="J282" s="15">
        <f t="shared" si="221"/>
        <v>20.44376899696049</v>
      </c>
      <c r="K282" s="16">
        <f t="shared" si="207"/>
        <v>1142.8066869300912</v>
      </c>
      <c r="M282" s="13">
        <v>328.6</v>
      </c>
      <c r="N282" s="167">
        <f t="shared" si="192"/>
        <v>282.31700000000001</v>
      </c>
      <c r="O282" s="14">
        <v>16.260000000000002</v>
      </c>
      <c r="P282" s="15">
        <f t="shared" si="222"/>
        <v>20.20910209102091</v>
      </c>
      <c r="Q282" s="16">
        <f t="shared" si="223"/>
        <v>1129.6888068880687</v>
      </c>
      <c r="S282" s="13">
        <v>343.1</v>
      </c>
      <c r="T282" s="167">
        <f t="shared" si="194"/>
        <v>281.637</v>
      </c>
      <c r="U282" s="14">
        <v>16.940000000000001</v>
      </c>
      <c r="V282" s="15">
        <f t="shared" si="224"/>
        <v>20.253837072018889</v>
      </c>
      <c r="W282" s="16">
        <f t="shared" si="209"/>
        <v>1132.1894923258558</v>
      </c>
      <c r="Y282" s="13">
        <v>337.9</v>
      </c>
      <c r="Z282" s="167">
        <f t="shared" si="196"/>
        <v>281.80700000000002</v>
      </c>
      <c r="AA282" s="14">
        <v>16.77</v>
      </c>
      <c r="AB282" s="15">
        <f t="shared" si="225"/>
        <v>20.149075730471079</v>
      </c>
      <c r="AC282" s="16">
        <f t="shared" si="226"/>
        <v>1126.3333333333333</v>
      </c>
      <c r="AE282" s="13">
        <v>331.7</v>
      </c>
      <c r="AF282" s="167">
        <f t="shared" si="198"/>
        <v>281.23700000000002</v>
      </c>
      <c r="AG282" s="14">
        <v>17.34</v>
      </c>
      <c r="AH282" s="15">
        <f t="shared" si="227"/>
        <v>19.129181084198386</v>
      </c>
      <c r="AI282" s="16">
        <f t="shared" si="211"/>
        <v>1069.3212226066898</v>
      </c>
      <c r="AK282" s="13">
        <v>336.5</v>
      </c>
      <c r="AL282" s="167">
        <f t="shared" si="200"/>
        <v>280.73700000000002</v>
      </c>
      <c r="AM282" s="14">
        <v>17.84</v>
      </c>
      <c r="AN282" s="15">
        <f t="shared" si="228"/>
        <v>18.862107623318387</v>
      </c>
      <c r="AO282" s="16">
        <f t="shared" si="229"/>
        <v>1054.3918161434979</v>
      </c>
      <c r="AQ282" s="13">
        <v>356.8</v>
      </c>
      <c r="AR282" s="167">
        <f t="shared" si="202"/>
        <v>279.62700000000001</v>
      </c>
      <c r="AS282" s="14">
        <v>18.95</v>
      </c>
      <c r="AT282" s="15">
        <f t="shared" si="230"/>
        <v>18.828496042216361</v>
      </c>
      <c r="AU282" s="16">
        <f t="shared" si="213"/>
        <v>1052.5129287598945</v>
      </c>
      <c r="AW282" s="13">
        <v>347.4</v>
      </c>
      <c r="AX282" s="167">
        <f t="shared" si="204"/>
        <v>279.48700000000002</v>
      </c>
      <c r="AY282" s="14">
        <v>19.09</v>
      </c>
      <c r="AZ282" s="15">
        <f t="shared" si="231"/>
        <v>18.198009429020427</v>
      </c>
      <c r="BA282" s="16">
        <f t="shared" si="232"/>
        <v>1017.2687270822419</v>
      </c>
    </row>
    <row r="283" spans="1:53" s="87" customFormat="1" x14ac:dyDescent="0.25">
      <c r="A283" s="13">
        <v>340.3</v>
      </c>
      <c r="B283" s="145">
        <f t="shared" si="188"/>
        <v>282.29700000000003</v>
      </c>
      <c r="C283" s="14">
        <v>16.28</v>
      </c>
      <c r="D283" s="15">
        <f t="shared" si="220"/>
        <v>20.902948402948404</v>
      </c>
      <c r="E283" s="16">
        <f t="shared" si="233"/>
        <v>1168.4748157248157</v>
      </c>
      <c r="F283" s="97"/>
      <c r="G283" s="13">
        <v>351.2</v>
      </c>
      <c r="H283" s="167">
        <f t="shared" si="190"/>
        <v>281.75700000000001</v>
      </c>
      <c r="I283" s="14">
        <v>16.82</v>
      </c>
      <c r="J283" s="15">
        <f t="shared" si="221"/>
        <v>20.879904875148632</v>
      </c>
      <c r="K283" s="16">
        <f t="shared" si="207"/>
        <v>1167.1866825208085</v>
      </c>
      <c r="M283" s="13">
        <v>335.7</v>
      </c>
      <c r="N283" s="167">
        <f t="shared" si="192"/>
        <v>282.267</v>
      </c>
      <c r="O283" s="14">
        <v>16.309999999999999</v>
      </c>
      <c r="P283" s="15">
        <f t="shared" si="222"/>
        <v>20.582464745554876</v>
      </c>
      <c r="Q283" s="16">
        <f t="shared" si="223"/>
        <v>1150.5597792765175</v>
      </c>
      <c r="S283" s="13">
        <v>352.2</v>
      </c>
      <c r="T283" s="167">
        <f t="shared" si="194"/>
        <v>281.327</v>
      </c>
      <c r="U283" s="14">
        <v>17.25</v>
      </c>
      <c r="V283" s="15">
        <f t="shared" si="224"/>
        <v>20.417391304347824</v>
      </c>
      <c r="W283" s="16">
        <f t="shared" si="209"/>
        <v>1141.3321739130433</v>
      </c>
      <c r="Y283" s="13">
        <v>331.4</v>
      </c>
      <c r="Z283" s="167">
        <f t="shared" si="196"/>
        <v>281.29700000000003</v>
      </c>
      <c r="AA283" s="14">
        <v>17.28</v>
      </c>
      <c r="AB283" s="15">
        <f t="shared" si="225"/>
        <v>19.178240740740737</v>
      </c>
      <c r="AC283" s="16">
        <f t="shared" si="226"/>
        <v>1072.0636574074072</v>
      </c>
      <c r="AE283" s="13">
        <v>340.5</v>
      </c>
      <c r="AF283" s="167">
        <f t="shared" si="198"/>
        <v>280.79700000000003</v>
      </c>
      <c r="AG283" s="14">
        <v>17.78</v>
      </c>
      <c r="AH283" s="15">
        <f t="shared" si="227"/>
        <v>19.150731158605172</v>
      </c>
      <c r="AI283" s="16">
        <f t="shared" si="211"/>
        <v>1070.525871766029</v>
      </c>
      <c r="AK283" s="13">
        <v>351.4</v>
      </c>
      <c r="AL283" s="167">
        <f t="shared" si="200"/>
        <v>280.31700000000001</v>
      </c>
      <c r="AM283" s="14">
        <v>18.260000000000002</v>
      </c>
      <c r="AN283" s="15">
        <f t="shared" si="228"/>
        <v>19.244249726177433</v>
      </c>
      <c r="AO283" s="16">
        <f t="shared" si="229"/>
        <v>1075.7535596933185</v>
      </c>
      <c r="AQ283" s="13">
        <v>347.9</v>
      </c>
      <c r="AR283" s="167">
        <f t="shared" si="202"/>
        <v>279.52699999999999</v>
      </c>
      <c r="AS283" s="14">
        <v>19.05</v>
      </c>
      <c r="AT283" s="15">
        <f t="shared" si="230"/>
        <v>18.262467191601047</v>
      </c>
      <c r="AU283" s="16">
        <f t="shared" si="213"/>
        <v>1020.8719160104985</v>
      </c>
      <c r="AW283" s="13">
        <v>356.9</v>
      </c>
      <c r="AX283" s="167">
        <f t="shared" si="204"/>
        <v>279.23700000000002</v>
      </c>
      <c r="AY283" s="14">
        <v>19.34</v>
      </c>
      <c r="AZ283" s="15">
        <f t="shared" si="231"/>
        <v>18.453981385729058</v>
      </c>
      <c r="BA283" s="16">
        <f t="shared" si="232"/>
        <v>1031.5775594622544</v>
      </c>
    </row>
    <row r="284" spans="1:53" s="87" customFormat="1" x14ac:dyDescent="0.25">
      <c r="A284" s="13">
        <v>337.4</v>
      </c>
      <c r="B284" s="145">
        <f t="shared" si="188"/>
        <v>281.77699999999999</v>
      </c>
      <c r="C284" s="14">
        <v>16.8</v>
      </c>
      <c r="D284" s="15">
        <f t="shared" si="220"/>
        <v>20.083333333333332</v>
      </c>
      <c r="E284" s="16">
        <f t="shared" si="233"/>
        <v>1122.6583333333333</v>
      </c>
      <c r="F284" s="97"/>
      <c r="G284" s="13">
        <v>352.7</v>
      </c>
      <c r="H284" s="167">
        <f t="shared" si="190"/>
        <v>281.53699999999998</v>
      </c>
      <c r="I284" s="14">
        <v>17.04</v>
      </c>
      <c r="J284" s="15">
        <f t="shared" si="221"/>
        <v>20.698356807511736</v>
      </c>
      <c r="K284" s="16">
        <f t="shared" si="207"/>
        <v>1157.0381455399061</v>
      </c>
      <c r="M284" s="13">
        <v>332.9</v>
      </c>
      <c r="N284" s="167">
        <f t="shared" si="192"/>
        <v>281.79700000000003</v>
      </c>
      <c r="O284" s="14">
        <v>16.78</v>
      </c>
      <c r="P284" s="15">
        <f t="shared" si="222"/>
        <v>19.839094159713941</v>
      </c>
      <c r="Q284" s="16">
        <f t="shared" si="223"/>
        <v>1109.0053635280092</v>
      </c>
      <c r="S284" s="13">
        <v>351.9</v>
      </c>
      <c r="T284" s="167">
        <f t="shared" si="194"/>
        <v>281.06700000000001</v>
      </c>
      <c r="U284" s="14">
        <v>17.510000000000002</v>
      </c>
      <c r="V284" s="15">
        <f t="shared" si="224"/>
        <v>20.097087378640772</v>
      </c>
      <c r="W284" s="16">
        <f t="shared" si="209"/>
        <v>1123.4271844660191</v>
      </c>
      <c r="Y284" s="13">
        <v>356.1</v>
      </c>
      <c r="Z284" s="167">
        <f t="shared" si="196"/>
        <v>280.79700000000003</v>
      </c>
      <c r="AA284" s="14">
        <v>17.78</v>
      </c>
      <c r="AB284" s="15">
        <f t="shared" si="225"/>
        <v>20.028121484814399</v>
      </c>
      <c r="AC284" s="16">
        <f t="shared" si="226"/>
        <v>1119.5719910011248</v>
      </c>
      <c r="AE284" s="13">
        <v>355.9</v>
      </c>
      <c r="AF284" s="167">
        <f t="shared" si="198"/>
        <v>280.33699999999999</v>
      </c>
      <c r="AG284" s="14">
        <v>18.239999999999998</v>
      </c>
      <c r="AH284" s="15">
        <f t="shared" si="227"/>
        <v>19.512061403508774</v>
      </c>
      <c r="AI284" s="16">
        <f t="shared" si="211"/>
        <v>1090.7242324561405</v>
      </c>
      <c r="AK284" s="13">
        <v>362.2</v>
      </c>
      <c r="AL284" s="167">
        <f t="shared" si="200"/>
        <v>279.98700000000002</v>
      </c>
      <c r="AM284" s="14">
        <v>18.59</v>
      </c>
      <c r="AN284" s="15">
        <f t="shared" si="228"/>
        <v>19.483593329747176</v>
      </c>
      <c r="AO284" s="16">
        <f t="shared" si="229"/>
        <v>1089.1328671328672</v>
      </c>
      <c r="AQ284" s="13">
        <v>359.8</v>
      </c>
      <c r="AR284" s="167">
        <f t="shared" si="202"/>
        <v>279.34699999999998</v>
      </c>
      <c r="AS284" s="14">
        <v>19.23</v>
      </c>
      <c r="AT284" s="15">
        <f t="shared" si="230"/>
        <v>18.710348413936558</v>
      </c>
      <c r="AU284" s="16">
        <f t="shared" si="213"/>
        <v>1045.9084763390535</v>
      </c>
      <c r="AW284" s="13">
        <v>362</v>
      </c>
      <c r="AX284" s="167">
        <f t="shared" si="204"/>
        <v>278.33699999999999</v>
      </c>
      <c r="AY284" s="14">
        <v>20.239999999999998</v>
      </c>
      <c r="AZ284" s="15">
        <f t="shared" si="231"/>
        <v>17.885375494071148</v>
      </c>
      <c r="BA284" s="16">
        <f t="shared" si="232"/>
        <v>999.79249011857712</v>
      </c>
    </row>
    <row r="285" spans="1:53" s="87" customFormat="1" x14ac:dyDescent="0.25">
      <c r="A285" s="13">
        <v>350.7</v>
      </c>
      <c r="B285" s="145">
        <f t="shared" si="188"/>
        <v>281.53699999999998</v>
      </c>
      <c r="C285" s="14">
        <v>17.04</v>
      </c>
      <c r="D285" s="15">
        <f t="shared" si="220"/>
        <v>20.58098591549296</v>
      </c>
      <c r="E285" s="16">
        <f t="shared" si="233"/>
        <v>1150.4771126760563</v>
      </c>
      <c r="F285" s="97"/>
      <c r="G285" s="13">
        <v>378.5</v>
      </c>
      <c r="H285" s="167">
        <f t="shared" si="190"/>
        <v>280.64699999999999</v>
      </c>
      <c r="I285" s="14">
        <v>17.93</v>
      </c>
      <c r="J285" s="15">
        <f t="shared" si="221"/>
        <v>21.109871723368656</v>
      </c>
      <c r="K285" s="16">
        <f t="shared" si="207"/>
        <v>1180.0418293363077</v>
      </c>
      <c r="M285" s="13">
        <v>347</v>
      </c>
      <c r="N285" s="167">
        <f t="shared" si="192"/>
        <v>281.35699999999997</v>
      </c>
      <c r="O285" s="14">
        <v>17.22</v>
      </c>
      <c r="P285" s="15">
        <f t="shared" si="222"/>
        <v>20.150987224157959</v>
      </c>
      <c r="Q285" s="16">
        <f t="shared" si="223"/>
        <v>1126.4401858304298</v>
      </c>
      <c r="S285" s="13">
        <v>360.7</v>
      </c>
      <c r="T285" s="167">
        <f t="shared" si="194"/>
        <v>280.89699999999999</v>
      </c>
      <c r="U285" s="14">
        <v>17.68</v>
      </c>
      <c r="V285" s="15">
        <f t="shared" si="224"/>
        <v>20.401583710407241</v>
      </c>
      <c r="W285" s="16">
        <f t="shared" si="209"/>
        <v>1140.4485294117646</v>
      </c>
      <c r="Y285" s="13">
        <v>351.7</v>
      </c>
      <c r="Z285" s="167">
        <f t="shared" si="196"/>
        <v>280.56700000000001</v>
      </c>
      <c r="AA285" s="14">
        <v>18.010000000000002</v>
      </c>
      <c r="AB285" s="15">
        <f t="shared" si="225"/>
        <v>19.528039977790115</v>
      </c>
      <c r="AC285" s="16">
        <f t="shared" si="226"/>
        <v>1091.6174347584674</v>
      </c>
      <c r="AE285" s="13">
        <v>361.2</v>
      </c>
      <c r="AF285" s="167">
        <f t="shared" si="198"/>
        <v>280.28699999999998</v>
      </c>
      <c r="AG285" s="14">
        <v>18.29</v>
      </c>
      <c r="AH285" s="15">
        <f t="shared" si="227"/>
        <v>19.748496446145435</v>
      </c>
      <c r="AI285" s="16">
        <f t="shared" si="211"/>
        <v>1103.9409513395299</v>
      </c>
      <c r="AK285" s="13">
        <v>352</v>
      </c>
      <c r="AL285" s="167">
        <f t="shared" si="200"/>
        <v>279.96699999999998</v>
      </c>
      <c r="AM285" s="14">
        <v>18.61</v>
      </c>
      <c r="AN285" s="15">
        <f t="shared" si="228"/>
        <v>18.91456206340677</v>
      </c>
      <c r="AO285" s="16">
        <f t="shared" si="229"/>
        <v>1057.3240193444385</v>
      </c>
      <c r="AQ285" s="13">
        <v>353</v>
      </c>
      <c r="AR285" s="167">
        <f t="shared" si="202"/>
        <v>279.137</v>
      </c>
      <c r="AS285" s="14">
        <v>19.440000000000001</v>
      </c>
      <c r="AT285" s="15">
        <f t="shared" si="230"/>
        <v>18.15843621399177</v>
      </c>
      <c r="AU285" s="16">
        <f t="shared" si="213"/>
        <v>1015.0565843621399</v>
      </c>
      <c r="AW285" s="13">
        <v>376.6</v>
      </c>
      <c r="AX285" s="167">
        <f t="shared" si="204"/>
        <v>278.00700000000001</v>
      </c>
      <c r="AY285" s="14">
        <v>20.57</v>
      </c>
      <c r="AZ285" s="15">
        <f t="shared" si="231"/>
        <v>18.308215848322803</v>
      </c>
      <c r="BA285" s="16">
        <f t="shared" si="232"/>
        <v>1023.4292659212447</v>
      </c>
    </row>
    <row r="286" spans="1:53" s="87" customFormat="1" x14ac:dyDescent="0.25">
      <c r="A286" s="13">
        <v>360.3</v>
      </c>
      <c r="B286" s="145">
        <f t="shared" si="188"/>
        <v>281.36700000000002</v>
      </c>
      <c r="C286" s="14">
        <v>17.21</v>
      </c>
      <c r="D286" s="15">
        <f t="shared" si="220"/>
        <v>20.93550261475886</v>
      </c>
      <c r="E286" s="16">
        <f t="shared" si="233"/>
        <v>1170.2945961650203</v>
      </c>
      <c r="F286" s="97"/>
      <c r="G286" s="13">
        <v>371.6</v>
      </c>
      <c r="H286" s="167">
        <f t="shared" si="190"/>
        <v>280.34699999999998</v>
      </c>
      <c r="I286" s="14">
        <v>18.23</v>
      </c>
      <c r="J286" s="15">
        <f t="shared" si="221"/>
        <v>20.383982446516733</v>
      </c>
      <c r="K286" s="16">
        <f t="shared" si="207"/>
        <v>1139.4646187602852</v>
      </c>
      <c r="M286" s="13">
        <v>357.7</v>
      </c>
      <c r="N286" s="167">
        <f t="shared" si="192"/>
        <v>280.827</v>
      </c>
      <c r="O286" s="14">
        <v>17.75</v>
      </c>
      <c r="P286" s="15">
        <f t="shared" si="222"/>
        <v>20.152112676056337</v>
      </c>
      <c r="Q286" s="16">
        <f t="shared" si="223"/>
        <v>1126.5030985915491</v>
      </c>
      <c r="S286" s="13">
        <v>354</v>
      </c>
      <c r="T286" s="167">
        <f t="shared" si="194"/>
        <v>280.59699999999998</v>
      </c>
      <c r="U286" s="14">
        <v>17.98</v>
      </c>
      <c r="V286" s="15">
        <f t="shared" si="224"/>
        <v>19.688542825361512</v>
      </c>
      <c r="W286" s="16">
        <f t="shared" si="209"/>
        <v>1100.5895439377084</v>
      </c>
      <c r="Y286" s="13">
        <v>357.3</v>
      </c>
      <c r="Z286" s="167">
        <f t="shared" si="196"/>
        <v>280.517</v>
      </c>
      <c r="AA286" s="14">
        <v>18.059999999999999</v>
      </c>
      <c r="AB286" s="15">
        <f t="shared" si="225"/>
        <v>19.784053156146182</v>
      </c>
      <c r="AC286" s="16">
        <f t="shared" si="226"/>
        <v>1105.9285714285716</v>
      </c>
      <c r="AE286" s="13">
        <v>379.3</v>
      </c>
      <c r="AF286" s="167">
        <f t="shared" si="198"/>
        <v>279.09699999999998</v>
      </c>
      <c r="AG286" s="14">
        <v>19.48</v>
      </c>
      <c r="AH286" s="15">
        <f t="shared" si="227"/>
        <v>19.471252566735114</v>
      </c>
      <c r="AI286" s="16">
        <f t="shared" si="211"/>
        <v>1088.4430184804928</v>
      </c>
      <c r="AK286" s="13">
        <v>375.6</v>
      </c>
      <c r="AL286" s="167">
        <f t="shared" si="200"/>
        <v>279.447</v>
      </c>
      <c r="AM286" s="14">
        <v>19.13</v>
      </c>
      <c r="AN286" s="15">
        <f t="shared" si="228"/>
        <v>19.634082592786203</v>
      </c>
      <c r="AO286" s="16">
        <f t="shared" si="229"/>
        <v>1097.5452169367488</v>
      </c>
      <c r="AQ286" s="13">
        <v>376.2</v>
      </c>
      <c r="AR286" s="167">
        <f t="shared" si="202"/>
        <v>278.59699999999998</v>
      </c>
      <c r="AS286" s="14">
        <v>19.98</v>
      </c>
      <c r="AT286" s="15">
        <f t="shared" si="230"/>
        <v>18.828828828828829</v>
      </c>
      <c r="AU286" s="16">
        <f t="shared" si="213"/>
        <v>1052.5315315315315</v>
      </c>
      <c r="AW286" s="13">
        <v>380.3</v>
      </c>
      <c r="AX286" s="167">
        <f t="shared" si="204"/>
        <v>277.78699999999998</v>
      </c>
      <c r="AY286" s="14">
        <v>20.79</v>
      </c>
      <c r="AZ286" s="15">
        <f t="shared" si="231"/>
        <v>18.292448292448295</v>
      </c>
      <c r="BA286" s="16">
        <f t="shared" si="232"/>
        <v>1022.5478595478597</v>
      </c>
    </row>
    <row r="287" spans="1:53" s="87" customFormat="1" x14ac:dyDescent="0.25">
      <c r="A287" s="13">
        <v>355.8</v>
      </c>
      <c r="B287" s="145">
        <f t="shared" si="188"/>
        <v>281.28699999999998</v>
      </c>
      <c r="C287" s="14">
        <v>17.29</v>
      </c>
      <c r="D287" s="15">
        <f t="shared" si="220"/>
        <v>20.578368999421631</v>
      </c>
      <c r="E287" s="16">
        <f t="shared" si="233"/>
        <v>1150.3308270676691</v>
      </c>
      <c r="F287" s="97"/>
      <c r="G287" s="13">
        <v>383.3</v>
      </c>
      <c r="H287" s="167">
        <f t="shared" si="190"/>
        <v>280.20699999999999</v>
      </c>
      <c r="I287" s="14">
        <v>18.37</v>
      </c>
      <c r="J287" s="15">
        <f t="shared" si="221"/>
        <v>20.865541643984756</v>
      </c>
      <c r="K287" s="16">
        <f t="shared" si="207"/>
        <v>1166.3837778987479</v>
      </c>
      <c r="M287" s="13">
        <v>377.2</v>
      </c>
      <c r="N287" s="167">
        <f t="shared" si="192"/>
        <v>280.14699999999999</v>
      </c>
      <c r="O287" s="14">
        <v>18.43</v>
      </c>
      <c r="P287" s="15">
        <f t="shared" si="222"/>
        <v>20.466630493760174</v>
      </c>
      <c r="Q287" s="16">
        <f t="shared" si="223"/>
        <v>1144.0846446011938</v>
      </c>
      <c r="S287" s="13">
        <v>379.9</v>
      </c>
      <c r="T287" s="167">
        <f t="shared" si="194"/>
        <v>280.06700000000001</v>
      </c>
      <c r="U287" s="14">
        <v>18.510000000000002</v>
      </c>
      <c r="V287" s="15">
        <f t="shared" si="224"/>
        <v>20.524041058887086</v>
      </c>
      <c r="W287" s="16">
        <f t="shared" si="209"/>
        <v>1147.2938951917881</v>
      </c>
      <c r="Y287" s="13">
        <v>383.3</v>
      </c>
      <c r="Z287" s="167">
        <f t="shared" si="196"/>
        <v>279.447</v>
      </c>
      <c r="AA287" s="14">
        <v>19.13</v>
      </c>
      <c r="AB287" s="15">
        <f t="shared" si="225"/>
        <v>20.036591740721381</v>
      </c>
      <c r="AC287" s="16">
        <f t="shared" si="226"/>
        <v>1120.0454783063251</v>
      </c>
      <c r="AE287" s="13">
        <v>375.6</v>
      </c>
      <c r="AF287" s="167">
        <f t="shared" si="198"/>
        <v>278.98700000000002</v>
      </c>
      <c r="AG287" s="14">
        <v>19.59</v>
      </c>
      <c r="AH287" s="15">
        <f t="shared" si="227"/>
        <v>19.173047473200615</v>
      </c>
      <c r="AI287" s="16">
        <f t="shared" si="211"/>
        <v>1071.7733537519143</v>
      </c>
      <c r="AK287" s="13">
        <v>367</v>
      </c>
      <c r="AL287" s="167">
        <f t="shared" si="200"/>
        <v>279.137</v>
      </c>
      <c r="AM287" s="14">
        <v>19.440000000000001</v>
      </c>
      <c r="AN287" s="15">
        <f t="shared" si="228"/>
        <v>18.878600823045268</v>
      </c>
      <c r="AO287" s="16">
        <f t="shared" si="229"/>
        <v>1055.3137860082304</v>
      </c>
      <c r="AQ287" s="13">
        <v>378.6</v>
      </c>
      <c r="AR287" s="167">
        <f t="shared" si="202"/>
        <v>278.21699999999998</v>
      </c>
      <c r="AS287" s="14">
        <v>20.36</v>
      </c>
      <c r="AT287" s="15">
        <f t="shared" si="230"/>
        <v>18.595284872298627</v>
      </c>
      <c r="AU287" s="16">
        <f t="shared" si="213"/>
        <v>1039.4764243614932</v>
      </c>
      <c r="AW287" s="13">
        <v>379.4</v>
      </c>
      <c r="AX287" s="167">
        <f t="shared" si="204"/>
        <v>277.66699999999997</v>
      </c>
      <c r="AY287" s="14">
        <v>20.91</v>
      </c>
      <c r="AZ287" s="15">
        <f t="shared" si="231"/>
        <v>18.144428503108561</v>
      </c>
      <c r="BA287" s="16">
        <f t="shared" si="232"/>
        <v>1014.2735533237685</v>
      </c>
    </row>
    <row r="288" spans="1:53" s="87" customFormat="1" x14ac:dyDescent="0.25">
      <c r="A288" s="13">
        <v>364.8</v>
      </c>
      <c r="B288" s="145">
        <f t="shared" si="188"/>
        <v>280.89699999999999</v>
      </c>
      <c r="C288" s="14">
        <v>17.68</v>
      </c>
      <c r="D288" s="15">
        <f t="shared" si="220"/>
        <v>20.633484162895929</v>
      </c>
      <c r="E288" s="16">
        <f t="shared" si="233"/>
        <v>1153.4117647058824</v>
      </c>
      <c r="F288" s="97"/>
      <c r="G288" s="13">
        <v>381</v>
      </c>
      <c r="H288" s="167">
        <f t="shared" si="190"/>
        <v>280.017</v>
      </c>
      <c r="I288" s="14">
        <v>18.559999999999999</v>
      </c>
      <c r="J288" s="15">
        <f t="shared" si="221"/>
        <v>20.528017241379313</v>
      </c>
      <c r="K288" s="16">
        <f t="shared" si="207"/>
        <v>1147.5161637931035</v>
      </c>
      <c r="M288" s="13">
        <v>379.8</v>
      </c>
      <c r="N288" s="167">
        <f t="shared" si="192"/>
        <v>280.04700000000003</v>
      </c>
      <c r="O288" s="14">
        <v>18.53</v>
      </c>
      <c r="P288" s="15">
        <f t="shared" si="222"/>
        <v>20.496492174851593</v>
      </c>
      <c r="Q288" s="16">
        <f t="shared" si="223"/>
        <v>1145.7539125742039</v>
      </c>
      <c r="S288" s="13">
        <v>376.5</v>
      </c>
      <c r="T288" s="167">
        <f t="shared" si="194"/>
        <v>279.84699999999998</v>
      </c>
      <c r="U288" s="14">
        <v>18.73</v>
      </c>
      <c r="V288" s="15">
        <f t="shared" si="224"/>
        <v>20.101441537640149</v>
      </c>
      <c r="W288" s="16">
        <f t="shared" si="209"/>
        <v>1123.6705819540844</v>
      </c>
      <c r="Y288" s="13">
        <v>381.7</v>
      </c>
      <c r="Z288" s="167">
        <f t="shared" si="196"/>
        <v>279.387</v>
      </c>
      <c r="AA288" s="14">
        <v>19.190000000000001</v>
      </c>
      <c r="AB288" s="15">
        <f t="shared" si="225"/>
        <v>19.890568004168838</v>
      </c>
      <c r="AC288" s="16">
        <f t="shared" si="226"/>
        <v>1111.882751433038</v>
      </c>
      <c r="AE288" s="13">
        <v>380</v>
      </c>
      <c r="AF288" s="167">
        <f t="shared" si="198"/>
        <v>278.947</v>
      </c>
      <c r="AG288" s="14">
        <v>19.63</v>
      </c>
      <c r="AH288" s="15">
        <f t="shared" si="227"/>
        <v>19.358125318390218</v>
      </c>
      <c r="AI288" s="16">
        <f t="shared" si="211"/>
        <v>1082.1192052980132</v>
      </c>
      <c r="AK288" s="13">
        <v>380.5</v>
      </c>
      <c r="AL288" s="167">
        <f t="shared" si="200"/>
        <v>278.96699999999998</v>
      </c>
      <c r="AM288" s="14">
        <v>19.61</v>
      </c>
      <c r="AN288" s="15">
        <f t="shared" si="228"/>
        <v>19.403365629780726</v>
      </c>
      <c r="AO288" s="16">
        <f t="shared" si="229"/>
        <v>1084.6481387047427</v>
      </c>
      <c r="AQ288" s="13">
        <v>380.6</v>
      </c>
      <c r="AR288" s="167">
        <f t="shared" si="202"/>
        <v>278.16699999999997</v>
      </c>
      <c r="AS288" s="14">
        <v>20.41</v>
      </c>
      <c r="AT288" s="15">
        <f t="shared" si="230"/>
        <v>18.647721705046546</v>
      </c>
      <c r="AU288" s="16">
        <f t="shared" si="213"/>
        <v>1042.407643312102</v>
      </c>
      <c r="AW288" s="13">
        <v>396.1</v>
      </c>
      <c r="AX288" s="167">
        <f t="shared" si="204"/>
        <v>277.25700000000001</v>
      </c>
      <c r="AY288" s="14">
        <v>21.32</v>
      </c>
      <c r="AZ288" s="15">
        <f t="shared" si="231"/>
        <v>18.578799249530956</v>
      </c>
      <c r="BA288" s="16">
        <f t="shared" si="232"/>
        <v>1038.5548780487804</v>
      </c>
    </row>
    <row r="289" spans="1:53" s="87" customFormat="1" x14ac:dyDescent="0.25">
      <c r="A289" s="13">
        <v>380.1</v>
      </c>
      <c r="B289" s="145">
        <f t="shared" si="188"/>
        <v>280.46699999999998</v>
      </c>
      <c r="C289" s="14">
        <v>18.11</v>
      </c>
      <c r="D289" s="15">
        <f t="shared" si="220"/>
        <v>20.988404196576479</v>
      </c>
      <c r="E289" s="16">
        <f t="shared" si="233"/>
        <v>1173.2517945886252</v>
      </c>
      <c r="F289" s="97"/>
      <c r="G289" s="13">
        <v>388.8</v>
      </c>
      <c r="H289" s="167">
        <f t="shared" si="190"/>
        <v>279.56700000000001</v>
      </c>
      <c r="I289" s="14">
        <v>19.010000000000002</v>
      </c>
      <c r="J289" s="15">
        <f t="shared" si="221"/>
        <v>20.452393477117305</v>
      </c>
      <c r="K289" s="16">
        <f t="shared" si="207"/>
        <v>1143.2887953708573</v>
      </c>
      <c r="M289" s="13">
        <v>379</v>
      </c>
      <c r="N289" s="167">
        <f t="shared" si="192"/>
        <v>279.91699999999997</v>
      </c>
      <c r="O289" s="14">
        <v>18.66</v>
      </c>
      <c r="P289" s="15">
        <f t="shared" si="222"/>
        <v>20.310825294748124</v>
      </c>
      <c r="Q289" s="16">
        <f t="shared" si="223"/>
        <v>1135.3751339764201</v>
      </c>
      <c r="S289" s="13">
        <v>385.4</v>
      </c>
      <c r="T289" s="167">
        <f t="shared" si="194"/>
        <v>279.77699999999999</v>
      </c>
      <c r="U289" s="14">
        <v>18.8</v>
      </c>
      <c r="V289" s="15">
        <f t="shared" si="224"/>
        <v>20.499999999999996</v>
      </c>
      <c r="W289" s="16">
        <f t="shared" si="209"/>
        <v>1145.9499999999998</v>
      </c>
      <c r="Y289" s="13">
        <v>379.4</v>
      </c>
      <c r="Z289" s="167">
        <f t="shared" si="196"/>
        <v>279.09699999999998</v>
      </c>
      <c r="AA289" s="14">
        <v>19.48</v>
      </c>
      <c r="AB289" s="15">
        <f t="shared" si="225"/>
        <v>19.476386036960985</v>
      </c>
      <c r="AC289" s="16">
        <f t="shared" si="226"/>
        <v>1088.7299794661189</v>
      </c>
      <c r="AE289" s="13">
        <v>390.9</v>
      </c>
      <c r="AF289" s="167">
        <f t="shared" si="198"/>
        <v>278.50700000000001</v>
      </c>
      <c r="AG289" s="14">
        <v>20.07</v>
      </c>
      <c r="AH289" s="15">
        <f t="shared" si="227"/>
        <v>19.476831091180866</v>
      </c>
      <c r="AI289" s="16">
        <f t="shared" si="211"/>
        <v>1088.7548579970105</v>
      </c>
      <c r="AK289" s="13">
        <v>377.1</v>
      </c>
      <c r="AL289" s="167">
        <f t="shared" si="200"/>
        <v>278.85699999999997</v>
      </c>
      <c r="AM289" s="14">
        <v>19.72</v>
      </c>
      <c r="AN289" s="15">
        <f t="shared" si="228"/>
        <v>19.122718052738339</v>
      </c>
      <c r="AO289" s="16">
        <f t="shared" si="229"/>
        <v>1068.9599391480731</v>
      </c>
      <c r="AQ289" s="13">
        <v>391.1</v>
      </c>
      <c r="AR289" s="167">
        <f t="shared" si="202"/>
        <v>277.96699999999998</v>
      </c>
      <c r="AS289" s="14">
        <v>20.61</v>
      </c>
      <c r="AT289" s="15">
        <f t="shared" si="230"/>
        <v>18.976225133430376</v>
      </c>
      <c r="AU289" s="16">
        <f t="shared" si="213"/>
        <v>1060.7709849587579</v>
      </c>
      <c r="AW289" s="13">
        <v>393.5</v>
      </c>
      <c r="AX289" s="167">
        <f t="shared" si="204"/>
        <v>276.767</v>
      </c>
      <c r="AY289" s="14">
        <v>21.81</v>
      </c>
      <c r="AZ289" s="15">
        <f t="shared" si="231"/>
        <v>18.042182485098579</v>
      </c>
      <c r="BA289" s="16">
        <f t="shared" si="232"/>
        <v>1008.5580009170105</v>
      </c>
    </row>
    <row r="290" spans="1:53" s="87" customFormat="1" x14ac:dyDescent="0.25">
      <c r="A290" s="13">
        <v>390.7</v>
      </c>
      <c r="B290" s="145">
        <f t="shared" si="188"/>
        <v>279.91699999999997</v>
      </c>
      <c r="C290" s="14">
        <v>18.66</v>
      </c>
      <c r="D290" s="15">
        <f t="shared" si="220"/>
        <v>20.937834941050376</v>
      </c>
      <c r="E290" s="16">
        <f t="shared" si="233"/>
        <v>1170.424973204716</v>
      </c>
      <c r="F290" s="97"/>
      <c r="G290" s="13">
        <v>405.1</v>
      </c>
      <c r="H290" s="167">
        <f t="shared" si="190"/>
        <v>279.24700000000001</v>
      </c>
      <c r="I290" s="14">
        <v>19.329999999999998</v>
      </c>
      <c r="J290" s="15">
        <f t="shared" si="221"/>
        <v>20.957061562338339</v>
      </c>
      <c r="K290" s="16">
        <f t="shared" si="207"/>
        <v>1171.499741334713</v>
      </c>
      <c r="M290" s="13">
        <v>375.7</v>
      </c>
      <c r="N290" s="167">
        <f t="shared" si="192"/>
        <v>279.78699999999998</v>
      </c>
      <c r="O290" s="14">
        <v>18.79</v>
      </c>
      <c r="P290" s="15">
        <f t="shared" si="222"/>
        <v>19.994678020223525</v>
      </c>
      <c r="Q290" s="16">
        <f t="shared" si="223"/>
        <v>1117.7025013304949</v>
      </c>
      <c r="S290" s="13">
        <v>397.9</v>
      </c>
      <c r="T290" s="167">
        <f t="shared" si="194"/>
        <v>278.64699999999999</v>
      </c>
      <c r="U290" s="14">
        <v>19.93</v>
      </c>
      <c r="V290" s="15">
        <f t="shared" si="224"/>
        <v>19.964877069744105</v>
      </c>
      <c r="W290" s="16">
        <f t="shared" si="209"/>
        <v>1116.0366281986956</v>
      </c>
      <c r="Y290" s="13">
        <v>403.9</v>
      </c>
      <c r="Z290" s="167">
        <f t="shared" si="196"/>
        <v>278.53699999999998</v>
      </c>
      <c r="AA290" s="14">
        <v>20.04</v>
      </c>
      <c r="AB290" s="15">
        <f t="shared" si="225"/>
        <v>20.154690618762476</v>
      </c>
      <c r="AC290" s="16">
        <f t="shared" si="226"/>
        <v>1126.6472055888223</v>
      </c>
      <c r="AE290" s="13">
        <v>397.2</v>
      </c>
      <c r="AF290" s="167">
        <f t="shared" si="198"/>
        <v>278.12700000000001</v>
      </c>
      <c r="AG290" s="14">
        <v>20.45</v>
      </c>
      <c r="AH290" s="15">
        <f t="shared" si="227"/>
        <v>19.422982885085574</v>
      </c>
      <c r="AI290" s="16">
        <f t="shared" si="211"/>
        <v>1085.7447432762835</v>
      </c>
      <c r="AK290" s="13">
        <v>407.7</v>
      </c>
      <c r="AL290" s="167">
        <f t="shared" si="200"/>
        <v>277.517</v>
      </c>
      <c r="AM290" s="14">
        <v>21.06</v>
      </c>
      <c r="AN290" s="15">
        <f t="shared" si="228"/>
        <v>19.358974358974361</v>
      </c>
      <c r="AO290" s="16">
        <f t="shared" si="229"/>
        <v>1082.1666666666667</v>
      </c>
      <c r="AQ290" s="13">
        <v>409.9</v>
      </c>
      <c r="AR290" s="167">
        <f t="shared" si="202"/>
        <v>276.947</v>
      </c>
      <c r="AS290" s="14">
        <v>21.63</v>
      </c>
      <c r="AT290" s="15">
        <f t="shared" si="230"/>
        <v>18.950531668978272</v>
      </c>
      <c r="AU290" s="16">
        <f t="shared" si="213"/>
        <v>1059.3347202958853</v>
      </c>
      <c r="AW290" s="13">
        <v>406.4</v>
      </c>
      <c r="AX290" s="167">
        <f t="shared" si="204"/>
        <v>276.517</v>
      </c>
      <c r="AY290" s="14">
        <v>22.06</v>
      </c>
      <c r="AZ290" s="15">
        <f t="shared" si="231"/>
        <v>18.422484134179509</v>
      </c>
      <c r="BA290" s="16">
        <f t="shared" si="232"/>
        <v>1029.8168631006345</v>
      </c>
    </row>
    <row r="291" spans="1:53" s="87" customFormat="1" x14ac:dyDescent="0.25">
      <c r="A291" s="13">
        <v>391.4</v>
      </c>
      <c r="B291" s="145">
        <f t="shared" si="188"/>
        <v>279.36700000000002</v>
      </c>
      <c r="C291" s="14">
        <v>19.21</v>
      </c>
      <c r="D291" s="15">
        <f t="shared" si="220"/>
        <v>20.374804789172305</v>
      </c>
      <c r="E291" s="16">
        <f t="shared" si="233"/>
        <v>1138.9515877147319</v>
      </c>
      <c r="F291" s="97"/>
      <c r="G291" s="13">
        <v>405.7</v>
      </c>
      <c r="H291" s="167">
        <f t="shared" si="190"/>
        <v>279.137</v>
      </c>
      <c r="I291" s="14">
        <v>19.440000000000001</v>
      </c>
      <c r="J291" s="15">
        <f t="shared" si="221"/>
        <v>20.869341563786005</v>
      </c>
      <c r="K291" s="16">
        <f t="shared" si="207"/>
        <v>1166.5961934156376</v>
      </c>
      <c r="M291" s="13">
        <v>393.9</v>
      </c>
      <c r="N291" s="167">
        <f t="shared" si="192"/>
        <v>279.16699999999997</v>
      </c>
      <c r="O291" s="14">
        <v>19.41</v>
      </c>
      <c r="P291" s="15">
        <f t="shared" si="222"/>
        <v>20.293663060278206</v>
      </c>
      <c r="Q291" s="16">
        <f t="shared" si="223"/>
        <v>1134.4157650695518</v>
      </c>
      <c r="S291" s="13">
        <v>407.4</v>
      </c>
      <c r="T291" s="167">
        <f t="shared" si="194"/>
        <v>278.61700000000002</v>
      </c>
      <c r="U291" s="14">
        <v>19.96</v>
      </c>
      <c r="V291" s="15">
        <f t="shared" si="224"/>
        <v>20.410821643286571</v>
      </c>
      <c r="W291" s="16">
        <f t="shared" si="209"/>
        <v>1140.9649298597192</v>
      </c>
      <c r="Y291" s="13">
        <v>403.9</v>
      </c>
      <c r="Z291" s="167">
        <f t="shared" si="196"/>
        <v>278.09699999999998</v>
      </c>
      <c r="AA291" s="14">
        <v>20.48</v>
      </c>
      <c r="AB291" s="15">
        <f t="shared" si="225"/>
        <v>19.7216796875</v>
      </c>
      <c r="AC291" s="16">
        <f t="shared" si="226"/>
        <v>1102.44189453125</v>
      </c>
      <c r="AE291" s="13">
        <v>404.9</v>
      </c>
      <c r="AF291" s="167">
        <f t="shared" si="198"/>
        <v>277.91699999999997</v>
      </c>
      <c r="AG291" s="14">
        <v>20.66</v>
      </c>
      <c r="AH291" s="15">
        <f t="shared" si="227"/>
        <v>19.598257502420136</v>
      </c>
      <c r="AI291" s="16">
        <f t="shared" si="211"/>
        <v>1095.5425943852856</v>
      </c>
      <c r="AK291" s="13">
        <v>407.4</v>
      </c>
      <c r="AL291" s="167">
        <f t="shared" si="200"/>
        <v>277.53699999999998</v>
      </c>
      <c r="AM291" s="14">
        <v>21.04</v>
      </c>
      <c r="AN291" s="15">
        <f t="shared" si="228"/>
        <v>19.363117870722434</v>
      </c>
      <c r="AO291" s="16">
        <f t="shared" si="229"/>
        <v>1082.3982889733841</v>
      </c>
      <c r="AQ291" s="13">
        <v>400.5</v>
      </c>
      <c r="AR291" s="167">
        <f t="shared" si="202"/>
        <v>276.887</v>
      </c>
      <c r="AS291" s="14">
        <v>21.69</v>
      </c>
      <c r="AT291" s="15">
        <f t="shared" si="230"/>
        <v>18.46473029045643</v>
      </c>
      <c r="AU291" s="16">
        <f t="shared" si="213"/>
        <v>1032.1784232365144</v>
      </c>
      <c r="AW291" s="13">
        <v>407</v>
      </c>
      <c r="AX291" s="167">
        <f t="shared" si="204"/>
        <v>276.48700000000002</v>
      </c>
      <c r="AY291" s="14">
        <v>22.09</v>
      </c>
      <c r="AZ291" s="15">
        <f t="shared" si="231"/>
        <v>18.424626527840651</v>
      </c>
      <c r="BA291" s="16">
        <f t="shared" si="232"/>
        <v>1029.9366229062923</v>
      </c>
    </row>
    <row r="292" spans="1:53" s="87" customFormat="1" x14ac:dyDescent="0.25">
      <c r="A292" s="13">
        <v>402.8</v>
      </c>
      <c r="B292" s="145">
        <f t="shared" si="188"/>
        <v>279.04700000000003</v>
      </c>
      <c r="C292" s="14">
        <v>19.53</v>
      </c>
      <c r="D292" s="15">
        <f t="shared" si="220"/>
        <v>20.624679979518689</v>
      </c>
      <c r="E292" s="16">
        <f t="shared" si="233"/>
        <v>1152.9196108550948</v>
      </c>
      <c r="F292" s="97"/>
      <c r="G292" s="13">
        <v>409.2</v>
      </c>
      <c r="H292" s="167">
        <f t="shared" si="190"/>
        <v>279.077</v>
      </c>
      <c r="I292" s="14">
        <v>19.5</v>
      </c>
      <c r="J292" s="15">
        <f t="shared" si="221"/>
        <v>20.984615384615385</v>
      </c>
      <c r="K292" s="16">
        <f t="shared" si="207"/>
        <v>1173.04</v>
      </c>
      <c r="M292" s="13">
        <v>408.5</v>
      </c>
      <c r="N292" s="167">
        <f t="shared" si="192"/>
        <v>278.84699999999998</v>
      </c>
      <c r="O292" s="14">
        <v>19.73</v>
      </c>
      <c r="P292" s="15">
        <f t="shared" si="222"/>
        <v>20.704510897111</v>
      </c>
      <c r="Q292" s="16">
        <f t="shared" si="223"/>
        <v>1157.3821591485048</v>
      </c>
      <c r="S292" s="13">
        <v>416.7</v>
      </c>
      <c r="T292" s="167">
        <f t="shared" si="194"/>
        <v>278.59699999999998</v>
      </c>
      <c r="U292" s="14">
        <v>19.98</v>
      </c>
      <c r="V292" s="15">
        <f t="shared" si="224"/>
        <v>20.855855855855854</v>
      </c>
      <c r="W292" s="16">
        <f t="shared" si="209"/>
        <v>1165.8423423423421</v>
      </c>
      <c r="Y292" s="13">
        <v>410.5</v>
      </c>
      <c r="Z292" s="167">
        <f t="shared" si="196"/>
        <v>278.00700000000001</v>
      </c>
      <c r="AA292" s="14">
        <v>20.57</v>
      </c>
      <c r="AB292" s="15">
        <f t="shared" si="225"/>
        <v>19.956246961594555</v>
      </c>
      <c r="AC292" s="16">
        <f t="shared" si="226"/>
        <v>1115.5542051531356</v>
      </c>
      <c r="AE292" s="13">
        <v>410.9</v>
      </c>
      <c r="AF292" s="167">
        <f t="shared" si="198"/>
        <v>277.83699999999999</v>
      </c>
      <c r="AG292" s="14">
        <v>20.74</v>
      </c>
      <c r="AH292" s="15">
        <f t="shared" si="227"/>
        <v>19.811957569913211</v>
      </c>
      <c r="AI292" s="16">
        <f t="shared" si="211"/>
        <v>1107.4884281581485</v>
      </c>
      <c r="AK292" s="13">
        <v>405.3</v>
      </c>
      <c r="AL292" s="167">
        <f t="shared" si="200"/>
        <v>277.387</v>
      </c>
      <c r="AM292" s="14">
        <v>21.19</v>
      </c>
      <c r="AN292" s="15">
        <f t="shared" si="228"/>
        <v>19.126946672958944</v>
      </c>
      <c r="AO292" s="16">
        <f t="shared" si="229"/>
        <v>1069.1963190184049</v>
      </c>
      <c r="AQ292" s="13">
        <v>418.1</v>
      </c>
      <c r="AR292" s="167">
        <f t="shared" si="202"/>
        <v>276.28699999999998</v>
      </c>
      <c r="AS292" s="14">
        <v>22.29</v>
      </c>
      <c r="AT292" s="15">
        <f t="shared" si="230"/>
        <v>18.757290264692688</v>
      </c>
      <c r="AU292" s="16">
        <f t="shared" si="213"/>
        <v>1048.5325257963214</v>
      </c>
      <c r="AW292" s="13">
        <v>432.5</v>
      </c>
      <c r="AX292" s="167">
        <f t="shared" si="204"/>
        <v>275.387</v>
      </c>
      <c r="AY292" s="14">
        <v>23.19</v>
      </c>
      <c r="AZ292" s="15">
        <f t="shared" si="231"/>
        <v>18.650280293229841</v>
      </c>
      <c r="BA292" s="16">
        <f t="shared" si="232"/>
        <v>1042.550668391548</v>
      </c>
    </row>
    <row r="293" spans="1:53" s="87" customFormat="1" x14ac:dyDescent="0.25">
      <c r="A293" s="13">
        <v>410.1</v>
      </c>
      <c r="B293" s="145">
        <f t="shared" si="188"/>
        <v>278.99700000000001</v>
      </c>
      <c r="C293" s="14">
        <v>19.579999999999998</v>
      </c>
      <c r="D293" s="15">
        <f t="shared" si="220"/>
        <v>20.944841675178758</v>
      </c>
      <c r="E293" s="16">
        <f t="shared" si="233"/>
        <v>1170.8166496424926</v>
      </c>
      <c r="F293" s="97"/>
      <c r="G293" s="13">
        <v>434.3</v>
      </c>
      <c r="H293" s="167">
        <f t="shared" si="190"/>
        <v>277.91699999999997</v>
      </c>
      <c r="I293" s="14">
        <v>20.66</v>
      </c>
      <c r="J293" s="15">
        <f t="shared" si="221"/>
        <v>21.021297192642788</v>
      </c>
      <c r="K293" s="16">
        <f t="shared" si="207"/>
        <v>1175.0905130687318</v>
      </c>
      <c r="M293" s="13">
        <v>404.4</v>
      </c>
      <c r="N293" s="167">
        <f t="shared" si="192"/>
        <v>278.62700000000001</v>
      </c>
      <c r="O293" s="14">
        <v>19.95</v>
      </c>
      <c r="P293" s="15">
        <f t="shared" si="222"/>
        <v>20.270676691729324</v>
      </c>
      <c r="Q293" s="16">
        <f t="shared" si="223"/>
        <v>1133.1308270676693</v>
      </c>
      <c r="S293" s="13">
        <v>410.4</v>
      </c>
      <c r="T293" s="167">
        <f t="shared" si="194"/>
        <v>277.93700000000001</v>
      </c>
      <c r="U293" s="14">
        <v>20.64</v>
      </c>
      <c r="V293" s="15">
        <f t="shared" si="224"/>
        <v>19.883720930232556</v>
      </c>
      <c r="W293" s="16">
        <f t="shared" si="209"/>
        <v>1111.4999999999998</v>
      </c>
      <c r="Y293" s="13">
        <v>403.2</v>
      </c>
      <c r="Z293" s="167">
        <f t="shared" si="196"/>
        <v>277.92700000000002</v>
      </c>
      <c r="AA293" s="14">
        <v>20.65</v>
      </c>
      <c r="AB293" s="15">
        <f t="shared" si="225"/>
        <v>19.525423728813561</v>
      </c>
      <c r="AC293" s="16">
        <f t="shared" si="226"/>
        <v>1091.4711864406779</v>
      </c>
      <c r="AE293" s="13">
        <v>404.2</v>
      </c>
      <c r="AF293" s="167">
        <f t="shared" si="198"/>
        <v>277.49700000000001</v>
      </c>
      <c r="AG293" s="14">
        <v>21.08</v>
      </c>
      <c r="AH293" s="15">
        <f t="shared" si="227"/>
        <v>19.174573055028464</v>
      </c>
      <c r="AI293" s="16">
        <f t="shared" si="211"/>
        <v>1071.8586337760912</v>
      </c>
      <c r="AK293" s="13">
        <v>428.8</v>
      </c>
      <c r="AL293" s="167">
        <f t="shared" si="200"/>
        <v>276.78699999999998</v>
      </c>
      <c r="AM293" s="14">
        <v>21.79</v>
      </c>
      <c r="AN293" s="15">
        <f t="shared" si="228"/>
        <v>19.678751720972926</v>
      </c>
      <c r="AO293" s="16">
        <f t="shared" si="229"/>
        <v>1100.0422212023866</v>
      </c>
      <c r="AQ293" s="13">
        <v>418.3</v>
      </c>
      <c r="AR293" s="167">
        <f t="shared" si="202"/>
        <v>275.74700000000001</v>
      </c>
      <c r="AS293" s="14">
        <v>22.83</v>
      </c>
      <c r="AT293" s="15">
        <f t="shared" si="230"/>
        <v>18.322382829610163</v>
      </c>
      <c r="AU293" s="16">
        <f t="shared" si="213"/>
        <v>1024.2212001752082</v>
      </c>
      <c r="AW293" s="13">
        <v>425.3</v>
      </c>
      <c r="AX293" s="167">
        <f t="shared" si="204"/>
        <v>275.10699999999997</v>
      </c>
      <c r="AY293" s="14">
        <v>23.47</v>
      </c>
      <c r="AZ293" s="15">
        <f t="shared" si="231"/>
        <v>18.121005538985941</v>
      </c>
      <c r="BA293" s="16">
        <f t="shared" si="232"/>
        <v>1012.964209629314</v>
      </c>
    </row>
    <row r="294" spans="1:53" s="87" customFormat="1" x14ac:dyDescent="0.25">
      <c r="A294" s="13">
        <v>417</v>
      </c>
      <c r="B294" s="145">
        <f t="shared" si="188"/>
        <v>278.79700000000003</v>
      </c>
      <c r="C294" s="14">
        <v>19.78</v>
      </c>
      <c r="D294" s="15">
        <f t="shared" si="220"/>
        <v>21.081900910010109</v>
      </c>
      <c r="E294" s="16">
        <f t="shared" si="233"/>
        <v>1178.478260869565</v>
      </c>
      <c r="F294" s="97"/>
      <c r="G294" s="13">
        <v>430</v>
      </c>
      <c r="H294" s="167">
        <f t="shared" si="190"/>
        <v>277.83699999999999</v>
      </c>
      <c r="I294" s="14">
        <v>20.74</v>
      </c>
      <c r="J294" s="15">
        <f t="shared" si="221"/>
        <v>20.732883317261333</v>
      </c>
      <c r="K294" s="16">
        <f t="shared" si="207"/>
        <v>1158.9681774349085</v>
      </c>
      <c r="M294" s="13">
        <v>419.2</v>
      </c>
      <c r="N294" s="167">
        <f t="shared" si="192"/>
        <v>277.767</v>
      </c>
      <c r="O294" s="14">
        <v>20.81</v>
      </c>
      <c r="P294" s="15">
        <f t="shared" si="222"/>
        <v>20.144161460836138</v>
      </c>
      <c r="Q294" s="16">
        <f t="shared" si="223"/>
        <v>1126.0586256607401</v>
      </c>
      <c r="S294" s="13">
        <v>430.9</v>
      </c>
      <c r="T294" s="167">
        <f t="shared" si="194"/>
        <v>277.52699999999999</v>
      </c>
      <c r="U294" s="14">
        <v>21.05</v>
      </c>
      <c r="V294" s="15">
        <f t="shared" si="224"/>
        <v>20.470308788598572</v>
      </c>
      <c r="W294" s="16">
        <f t="shared" si="209"/>
        <v>1144.2902612826601</v>
      </c>
      <c r="Y294" s="13">
        <v>427</v>
      </c>
      <c r="Z294" s="167">
        <f t="shared" si="196"/>
        <v>277.267</v>
      </c>
      <c r="AA294" s="14">
        <v>21.31</v>
      </c>
      <c r="AB294" s="15">
        <f t="shared" si="225"/>
        <v>20.037541060534963</v>
      </c>
      <c r="AC294" s="16">
        <f t="shared" si="226"/>
        <v>1120.0985452839043</v>
      </c>
      <c r="AE294" s="13">
        <v>434.9</v>
      </c>
      <c r="AF294" s="167">
        <f t="shared" si="198"/>
        <v>276.56700000000001</v>
      </c>
      <c r="AG294" s="14">
        <v>22.01</v>
      </c>
      <c r="AH294" s="15">
        <f t="shared" si="227"/>
        <v>19.759200363471148</v>
      </c>
      <c r="AI294" s="16">
        <f t="shared" si="211"/>
        <v>1104.5393003180372</v>
      </c>
      <c r="AK294" s="13">
        <v>427.4</v>
      </c>
      <c r="AL294" s="167">
        <f t="shared" si="200"/>
        <v>276.447</v>
      </c>
      <c r="AM294" s="14">
        <v>22.13</v>
      </c>
      <c r="AN294" s="15">
        <f t="shared" si="228"/>
        <v>19.313149570718483</v>
      </c>
      <c r="AO294" s="16">
        <f t="shared" si="229"/>
        <v>1079.6050610031632</v>
      </c>
      <c r="AQ294" s="13">
        <v>438.7</v>
      </c>
      <c r="AR294" s="167">
        <f t="shared" si="202"/>
        <v>275.53699999999998</v>
      </c>
      <c r="AS294" s="14">
        <v>23.04</v>
      </c>
      <c r="AT294" s="15">
        <f t="shared" si="230"/>
        <v>19.040798611111111</v>
      </c>
      <c r="AU294" s="16">
        <f t="shared" si="213"/>
        <v>1064.3806423611111</v>
      </c>
      <c r="AW294" s="13">
        <v>443.9</v>
      </c>
      <c r="AX294" s="167">
        <f t="shared" si="204"/>
        <v>274.99700000000001</v>
      </c>
      <c r="AY294" s="14">
        <v>23.58</v>
      </c>
      <c r="AZ294" s="15">
        <f t="shared" si="231"/>
        <v>18.825275657336725</v>
      </c>
      <c r="BA294" s="16">
        <f t="shared" si="232"/>
        <v>1052.3329092451229</v>
      </c>
    </row>
    <row r="295" spans="1:53" s="87" customFormat="1" x14ac:dyDescent="0.25">
      <c r="A295" s="13">
        <v>413.7</v>
      </c>
      <c r="B295" s="145">
        <f t="shared" si="188"/>
        <v>278.35699999999997</v>
      </c>
      <c r="C295" s="14">
        <v>20.22</v>
      </c>
      <c r="D295" s="15">
        <f t="shared" si="220"/>
        <v>20.459940652818993</v>
      </c>
      <c r="E295" s="16">
        <f t="shared" si="233"/>
        <v>1143.7106824925818</v>
      </c>
      <c r="F295" s="97"/>
      <c r="G295" s="13">
        <v>438.1</v>
      </c>
      <c r="H295" s="167">
        <f t="shared" si="190"/>
        <v>277.28699999999998</v>
      </c>
      <c r="I295" s="14">
        <v>21.29</v>
      </c>
      <c r="J295" s="15">
        <f t="shared" si="221"/>
        <v>20.57773602630343</v>
      </c>
      <c r="K295" s="16">
        <f t="shared" si="207"/>
        <v>1150.2954438703616</v>
      </c>
      <c r="M295" s="13">
        <v>431.1</v>
      </c>
      <c r="N295" s="167">
        <f t="shared" si="192"/>
        <v>277.54700000000003</v>
      </c>
      <c r="O295" s="14">
        <v>21.03</v>
      </c>
      <c r="P295" s="15">
        <f t="shared" si="222"/>
        <v>20.499286733238232</v>
      </c>
      <c r="Q295" s="16">
        <f t="shared" si="223"/>
        <v>1145.9101283880173</v>
      </c>
      <c r="S295" s="13">
        <v>425.3</v>
      </c>
      <c r="T295" s="167">
        <f t="shared" si="194"/>
        <v>277.37700000000001</v>
      </c>
      <c r="U295" s="14">
        <v>21.2</v>
      </c>
      <c r="V295" s="15">
        <f t="shared" si="224"/>
        <v>20.061320754716981</v>
      </c>
      <c r="W295" s="16">
        <f t="shared" si="209"/>
        <v>1121.4278301886791</v>
      </c>
      <c r="Y295" s="13">
        <v>433.9</v>
      </c>
      <c r="Z295" s="167">
        <f t="shared" si="196"/>
        <v>276.89699999999999</v>
      </c>
      <c r="AA295" s="14">
        <v>21.68</v>
      </c>
      <c r="AB295" s="15">
        <f t="shared" si="225"/>
        <v>20.013837638376383</v>
      </c>
      <c r="AC295" s="16">
        <f t="shared" si="226"/>
        <v>1118.7735239852398</v>
      </c>
      <c r="AE295" s="13">
        <v>434.4</v>
      </c>
      <c r="AF295" s="167">
        <f t="shared" si="198"/>
        <v>276.31700000000001</v>
      </c>
      <c r="AG295" s="14">
        <v>22.26</v>
      </c>
      <c r="AH295" s="15">
        <f t="shared" si="227"/>
        <v>19.514824797843662</v>
      </c>
      <c r="AI295" s="16">
        <f t="shared" si="211"/>
        <v>1090.8787061994608</v>
      </c>
      <c r="AK295" s="13">
        <v>426.8</v>
      </c>
      <c r="AL295" s="167">
        <f t="shared" si="200"/>
        <v>276.267</v>
      </c>
      <c r="AM295" s="14">
        <v>22.31</v>
      </c>
      <c r="AN295" s="15">
        <f t="shared" si="228"/>
        <v>19.130434782608699</v>
      </c>
      <c r="AO295" s="16">
        <f t="shared" si="229"/>
        <v>1069.3913043478262</v>
      </c>
      <c r="AQ295" s="13">
        <v>429.2</v>
      </c>
      <c r="AR295" s="167">
        <f t="shared" si="202"/>
        <v>275.56700000000001</v>
      </c>
      <c r="AS295" s="14">
        <v>23.01</v>
      </c>
      <c r="AT295" s="15">
        <f t="shared" si="230"/>
        <v>18.652759669708821</v>
      </c>
      <c r="AU295" s="16">
        <f t="shared" si="213"/>
        <v>1042.689265536723</v>
      </c>
      <c r="AW295" s="13">
        <v>437</v>
      </c>
      <c r="AX295" s="167">
        <f t="shared" si="204"/>
        <v>274.387</v>
      </c>
      <c r="AY295" s="14">
        <v>24.19</v>
      </c>
      <c r="AZ295" s="15">
        <f t="shared" si="231"/>
        <v>18.065316246382803</v>
      </c>
      <c r="BA295" s="16">
        <f t="shared" si="232"/>
        <v>1009.8511781727987</v>
      </c>
    </row>
    <row r="296" spans="1:53" s="87" customFormat="1" x14ac:dyDescent="0.25">
      <c r="A296" s="13">
        <v>422.3</v>
      </c>
      <c r="B296" s="145">
        <f t="shared" si="188"/>
        <v>278.05700000000002</v>
      </c>
      <c r="C296" s="14">
        <v>20.52</v>
      </c>
      <c r="D296" s="15">
        <f t="shared" si="220"/>
        <v>20.579922027290451</v>
      </c>
      <c r="E296" s="16">
        <f t="shared" si="233"/>
        <v>1150.4176413255361</v>
      </c>
      <c r="F296" s="97"/>
      <c r="G296" s="13">
        <v>449.9</v>
      </c>
      <c r="H296" s="167">
        <f t="shared" si="190"/>
        <v>276.96699999999998</v>
      </c>
      <c r="I296" s="14">
        <v>21.61</v>
      </c>
      <c r="J296" s="15">
        <f t="shared" si="221"/>
        <v>20.81906524757057</v>
      </c>
      <c r="K296" s="16">
        <f t="shared" si="207"/>
        <v>1163.7857473391948</v>
      </c>
      <c r="M296" s="13">
        <v>433</v>
      </c>
      <c r="N296" s="167">
        <f t="shared" si="192"/>
        <v>277.54700000000003</v>
      </c>
      <c r="O296" s="14">
        <v>21.03</v>
      </c>
      <c r="P296" s="15">
        <f t="shared" si="222"/>
        <v>20.589633856395626</v>
      </c>
      <c r="Q296" s="16">
        <f t="shared" si="223"/>
        <v>1150.9605325725154</v>
      </c>
      <c r="S296" s="13">
        <v>434.3</v>
      </c>
      <c r="T296" s="167">
        <f t="shared" si="194"/>
        <v>277.29700000000003</v>
      </c>
      <c r="U296" s="14">
        <v>21.28</v>
      </c>
      <c r="V296" s="15">
        <f t="shared" si="224"/>
        <v>20.408834586466163</v>
      </c>
      <c r="W296" s="16">
        <f t="shared" si="209"/>
        <v>1140.8538533834585</v>
      </c>
      <c r="Y296" s="13">
        <v>440.4</v>
      </c>
      <c r="Z296" s="167">
        <f t="shared" si="196"/>
        <v>276.327</v>
      </c>
      <c r="AA296" s="14">
        <v>22.25</v>
      </c>
      <c r="AB296" s="15">
        <f t="shared" si="225"/>
        <v>19.79325842696629</v>
      </c>
      <c r="AC296" s="16">
        <f t="shared" si="226"/>
        <v>1106.4431460674155</v>
      </c>
      <c r="AE296" s="13">
        <v>442.7</v>
      </c>
      <c r="AF296" s="167">
        <f t="shared" si="198"/>
        <v>275.79700000000003</v>
      </c>
      <c r="AG296" s="14">
        <v>22.78</v>
      </c>
      <c r="AH296" s="15">
        <f t="shared" si="227"/>
        <v>19.433713784021069</v>
      </c>
      <c r="AI296" s="16">
        <f t="shared" si="211"/>
        <v>1086.3446005267776</v>
      </c>
      <c r="AK296" s="13">
        <v>435.3</v>
      </c>
      <c r="AL296" s="167">
        <f t="shared" si="200"/>
        <v>276.09699999999998</v>
      </c>
      <c r="AM296" s="14">
        <v>22.48</v>
      </c>
      <c r="AN296" s="15">
        <f t="shared" si="228"/>
        <v>19.363879003558718</v>
      </c>
      <c r="AO296" s="16">
        <f t="shared" si="229"/>
        <v>1082.4408362989323</v>
      </c>
      <c r="AQ296" s="13">
        <v>446</v>
      </c>
      <c r="AR296" s="167">
        <f t="shared" si="202"/>
        <v>275.18700000000001</v>
      </c>
      <c r="AS296" s="14">
        <v>23.39</v>
      </c>
      <c r="AT296" s="15">
        <f t="shared" si="230"/>
        <v>19.067977768277039</v>
      </c>
      <c r="AU296" s="16">
        <f t="shared" si="213"/>
        <v>1065.8999572466864</v>
      </c>
      <c r="AW296" s="13">
        <v>453</v>
      </c>
      <c r="AX296" s="167">
        <f t="shared" si="204"/>
        <v>274.08699999999999</v>
      </c>
      <c r="AY296" s="14">
        <v>24.49</v>
      </c>
      <c r="AZ296" s="15">
        <f t="shared" si="231"/>
        <v>18.497345855451204</v>
      </c>
      <c r="BA296" s="16">
        <f t="shared" si="232"/>
        <v>1034.0016333197223</v>
      </c>
    </row>
    <row r="297" spans="1:53" s="87" customFormat="1" x14ac:dyDescent="0.25">
      <c r="A297" s="13">
        <v>431.2</v>
      </c>
      <c r="B297" s="145">
        <f t="shared" si="188"/>
        <v>277.89699999999999</v>
      </c>
      <c r="C297" s="14">
        <v>20.68</v>
      </c>
      <c r="D297" s="15">
        <f t="shared" si="220"/>
        <v>20.851063829787233</v>
      </c>
      <c r="E297" s="16">
        <f t="shared" si="233"/>
        <v>1165.5744680851062</v>
      </c>
      <c r="F297" s="97"/>
      <c r="G297" s="13">
        <v>455.8</v>
      </c>
      <c r="H297" s="167">
        <f t="shared" si="190"/>
        <v>276.767</v>
      </c>
      <c r="I297" s="14">
        <v>21.81</v>
      </c>
      <c r="J297" s="15">
        <f t="shared" si="221"/>
        <v>20.89867033470885</v>
      </c>
      <c r="K297" s="16">
        <f t="shared" si="207"/>
        <v>1168.2356717102248</v>
      </c>
      <c r="M297" s="13">
        <v>431.4</v>
      </c>
      <c r="N297" s="167">
        <f t="shared" si="192"/>
        <v>276.93700000000001</v>
      </c>
      <c r="O297" s="14">
        <v>21.64</v>
      </c>
      <c r="P297" s="15">
        <f t="shared" si="222"/>
        <v>19.935304990757853</v>
      </c>
      <c r="Q297" s="16">
        <f t="shared" si="223"/>
        <v>1114.3835489833639</v>
      </c>
      <c r="S297" s="13">
        <v>435.9</v>
      </c>
      <c r="T297" s="167">
        <f t="shared" si="194"/>
        <v>276.84699999999998</v>
      </c>
      <c r="U297" s="14">
        <v>21.73</v>
      </c>
      <c r="V297" s="15">
        <f t="shared" si="224"/>
        <v>20.05982512655315</v>
      </c>
      <c r="W297" s="16">
        <f t="shared" si="209"/>
        <v>1121.3442245743211</v>
      </c>
      <c r="Y297" s="13">
        <v>445.1</v>
      </c>
      <c r="Z297" s="167">
        <f t="shared" si="196"/>
        <v>275.95699999999999</v>
      </c>
      <c r="AA297" s="14">
        <v>22.62</v>
      </c>
      <c r="AB297" s="15">
        <f t="shared" si="225"/>
        <v>19.677276746242264</v>
      </c>
      <c r="AC297" s="16">
        <f t="shared" si="226"/>
        <v>1099.9597701149426</v>
      </c>
      <c r="AE297" s="13">
        <v>456.9</v>
      </c>
      <c r="AF297" s="167">
        <f t="shared" si="198"/>
        <v>275.577</v>
      </c>
      <c r="AG297" s="14">
        <v>23</v>
      </c>
      <c r="AH297" s="15">
        <f t="shared" si="227"/>
        <v>19.865217391304348</v>
      </c>
      <c r="AI297" s="16">
        <f t="shared" si="211"/>
        <v>1110.465652173913</v>
      </c>
      <c r="AK297" s="13">
        <v>434.4</v>
      </c>
      <c r="AL297" s="167">
        <f t="shared" si="200"/>
        <v>275.59699999999998</v>
      </c>
      <c r="AM297" s="14">
        <v>22.98</v>
      </c>
      <c r="AN297" s="15">
        <f t="shared" si="228"/>
        <v>18.903394255874673</v>
      </c>
      <c r="AO297" s="16">
        <f t="shared" si="229"/>
        <v>1056.6997389033943</v>
      </c>
      <c r="AQ297" s="13">
        <v>443.4</v>
      </c>
      <c r="AR297" s="167">
        <f t="shared" si="202"/>
        <v>274.70699999999999</v>
      </c>
      <c r="AS297" s="14">
        <v>23.87</v>
      </c>
      <c r="AT297" s="15">
        <f t="shared" si="230"/>
        <v>18.575617930456637</v>
      </c>
      <c r="AU297" s="16">
        <f t="shared" si="213"/>
        <v>1038.3770423125261</v>
      </c>
      <c r="AW297" s="13">
        <v>462.5</v>
      </c>
      <c r="AX297" s="167">
        <f t="shared" si="204"/>
        <v>273.78699999999998</v>
      </c>
      <c r="AY297" s="14">
        <v>24.79</v>
      </c>
      <c r="AZ297" s="15">
        <f t="shared" si="231"/>
        <v>18.656716417910449</v>
      </c>
      <c r="BA297" s="16">
        <f t="shared" si="232"/>
        <v>1042.9104477611941</v>
      </c>
    </row>
    <row r="298" spans="1:53" s="87" customFormat="1" x14ac:dyDescent="0.25">
      <c r="A298" s="13">
        <v>454.4</v>
      </c>
      <c r="B298" s="145">
        <f t="shared" si="188"/>
        <v>276.827</v>
      </c>
      <c r="C298" s="14">
        <v>21.75</v>
      </c>
      <c r="D298" s="15">
        <f t="shared" si="220"/>
        <v>20.891954022988504</v>
      </c>
      <c r="E298" s="16">
        <f t="shared" si="233"/>
        <v>1167.8602298850574</v>
      </c>
      <c r="F298" s="97"/>
      <c r="G298" s="13">
        <v>458.8</v>
      </c>
      <c r="H298" s="167">
        <f t="shared" si="190"/>
        <v>276.58699999999999</v>
      </c>
      <c r="I298" s="14">
        <v>21.99</v>
      </c>
      <c r="J298" s="15">
        <f t="shared" si="221"/>
        <v>20.864029104138247</v>
      </c>
      <c r="K298" s="16">
        <f t="shared" si="207"/>
        <v>1166.299226921328</v>
      </c>
      <c r="M298" s="13">
        <v>456.2</v>
      </c>
      <c r="N298" s="167">
        <f t="shared" si="192"/>
        <v>276.55700000000002</v>
      </c>
      <c r="O298" s="14">
        <v>22.02</v>
      </c>
      <c r="P298" s="15">
        <f t="shared" si="222"/>
        <v>20.717529518619436</v>
      </c>
      <c r="Q298" s="16">
        <f t="shared" si="223"/>
        <v>1158.1099000908264</v>
      </c>
      <c r="S298" s="13">
        <v>459</v>
      </c>
      <c r="T298" s="167">
        <f t="shared" si="194"/>
        <v>276.14699999999999</v>
      </c>
      <c r="U298" s="14">
        <v>22.43</v>
      </c>
      <c r="V298" s="15">
        <f t="shared" si="224"/>
        <v>20.463664734730273</v>
      </c>
      <c r="W298" s="16">
        <f t="shared" si="209"/>
        <v>1143.9188586714222</v>
      </c>
      <c r="Y298" s="13">
        <v>458</v>
      </c>
      <c r="Z298" s="167">
        <f t="shared" si="196"/>
        <v>275.697</v>
      </c>
      <c r="AA298" s="14">
        <v>22.88</v>
      </c>
      <c r="AB298" s="15">
        <f t="shared" si="225"/>
        <v>20.017482517482517</v>
      </c>
      <c r="AC298" s="16">
        <f t="shared" si="226"/>
        <v>1118.9772727272727</v>
      </c>
      <c r="AE298" s="13">
        <v>448.9</v>
      </c>
      <c r="AF298" s="167">
        <f t="shared" si="198"/>
        <v>275.36700000000002</v>
      </c>
      <c r="AG298" s="14">
        <v>23.21</v>
      </c>
      <c r="AH298" s="15">
        <f t="shared" si="227"/>
        <v>19.340801378716069</v>
      </c>
      <c r="AI298" s="16">
        <f t="shared" si="211"/>
        <v>1081.1507970702282</v>
      </c>
      <c r="AK298" s="13">
        <v>450.1</v>
      </c>
      <c r="AL298" s="167">
        <f t="shared" si="200"/>
        <v>274.86700000000002</v>
      </c>
      <c r="AM298" s="14">
        <v>23.71</v>
      </c>
      <c r="AN298" s="15">
        <f t="shared" si="228"/>
        <v>18.983551244200758</v>
      </c>
      <c r="AO298" s="16">
        <f t="shared" si="229"/>
        <v>1061.1805145508224</v>
      </c>
      <c r="AQ298" s="13">
        <v>454.1</v>
      </c>
      <c r="AR298" s="167">
        <f t="shared" si="202"/>
        <v>273.99700000000001</v>
      </c>
      <c r="AS298" s="14">
        <v>24.58</v>
      </c>
      <c r="AT298" s="15">
        <f t="shared" si="230"/>
        <v>18.474369406021157</v>
      </c>
      <c r="AU298" s="16">
        <f t="shared" si="213"/>
        <v>1032.7172497965826</v>
      </c>
      <c r="AW298" s="13">
        <v>458</v>
      </c>
      <c r="AX298" s="167">
        <f t="shared" si="204"/>
        <v>273.79700000000003</v>
      </c>
      <c r="AY298" s="14">
        <v>24.78</v>
      </c>
      <c r="AZ298" s="15">
        <f t="shared" si="231"/>
        <v>18.482647296206618</v>
      </c>
      <c r="BA298" s="16">
        <f t="shared" si="232"/>
        <v>1033.17998385795</v>
      </c>
    </row>
    <row r="299" spans="1:53" s="87" customFormat="1" x14ac:dyDescent="0.25">
      <c r="A299" s="13">
        <v>458.1</v>
      </c>
      <c r="B299" s="145">
        <f t="shared" si="188"/>
        <v>276.577</v>
      </c>
      <c r="C299" s="14">
        <v>22</v>
      </c>
      <c r="D299" s="15">
        <f t="shared" si="220"/>
        <v>20.822727272727274</v>
      </c>
      <c r="E299" s="16">
        <f t="shared" si="233"/>
        <v>1163.9904545454547</v>
      </c>
      <c r="F299" s="97"/>
      <c r="G299" s="13">
        <v>460.2</v>
      </c>
      <c r="H299" s="167">
        <f t="shared" si="190"/>
        <v>276.39699999999999</v>
      </c>
      <c r="I299" s="14">
        <v>22.18</v>
      </c>
      <c r="J299" s="15">
        <f t="shared" si="221"/>
        <v>20.748422001803426</v>
      </c>
      <c r="K299" s="16">
        <f t="shared" si="207"/>
        <v>1159.8367899008115</v>
      </c>
      <c r="M299" s="13">
        <v>454.2</v>
      </c>
      <c r="N299" s="167">
        <f t="shared" si="192"/>
        <v>276.41699999999997</v>
      </c>
      <c r="O299" s="14">
        <v>22.16</v>
      </c>
      <c r="P299" s="15">
        <f t="shared" si="222"/>
        <v>20.496389891696751</v>
      </c>
      <c r="Q299" s="16">
        <f t="shared" si="223"/>
        <v>1145.7481949458484</v>
      </c>
      <c r="S299" s="13">
        <v>453.7</v>
      </c>
      <c r="T299" s="167">
        <f t="shared" si="194"/>
        <v>275.72699999999998</v>
      </c>
      <c r="U299" s="14">
        <v>22.85</v>
      </c>
      <c r="V299" s="15">
        <f t="shared" si="224"/>
        <v>19.855579868708968</v>
      </c>
      <c r="W299" s="16">
        <f t="shared" si="209"/>
        <v>1109.9269146608312</v>
      </c>
      <c r="Y299" s="13">
        <v>455.1</v>
      </c>
      <c r="Z299" s="167">
        <f t="shared" si="196"/>
        <v>275.67700000000002</v>
      </c>
      <c r="AA299" s="14">
        <v>22.9</v>
      </c>
      <c r="AB299" s="15">
        <f t="shared" si="225"/>
        <v>19.873362445414848</v>
      </c>
      <c r="AC299" s="16">
        <f t="shared" si="226"/>
        <v>1110.9209606986899</v>
      </c>
      <c r="AE299" s="13">
        <v>465</v>
      </c>
      <c r="AF299" s="167">
        <f t="shared" si="198"/>
        <v>275.27699999999999</v>
      </c>
      <c r="AG299" s="14">
        <v>23.3</v>
      </c>
      <c r="AH299" s="15">
        <f t="shared" si="227"/>
        <v>19.957081545064376</v>
      </c>
      <c r="AI299" s="16">
        <f t="shared" si="211"/>
        <v>1115.6008583690987</v>
      </c>
      <c r="AK299" s="13">
        <v>474.6</v>
      </c>
      <c r="AL299" s="167">
        <f t="shared" si="200"/>
        <v>274.49700000000001</v>
      </c>
      <c r="AM299" s="14">
        <v>24.08</v>
      </c>
      <c r="AN299" s="15">
        <f t="shared" si="228"/>
        <v>19.709302325581397</v>
      </c>
      <c r="AO299" s="16">
        <f t="shared" si="229"/>
        <v>1101.75</v>
      </c>
      <c r="AQ299" s="13">
        <v>467.6</v>
      </c>
      <c r="AR299" s="167">
        <f t="shared" si="202"/>
        <v>273.46699999999998</v>
      </c>
      <c r="AS299" s="14">
        <v>25.11</v>
      </c>
      <c r="AT299" s="15">
        <f t="shared" si="230"/>
        <v>18.622062923138195</v>
      </c>
      <c r="AU299" s="16">
        <f t="shared" si="213"/>
        <v>1040.973317403425</v>
      </c>
      <c r="AW299" s="13">
        <v>473.9</v>
      </c>
      <c r="AX299" s="167">
        <f t="shared" si="204"/>
        <v>273.31700000000001</v>
      </c>
      <c r="AY299" s="14">
        <v>25.26</v>
      </c>
      <c r="AZ299" s="15">
        <f t="shared" si="231"/>
        <v>18.760886777513853</v>
      </c>
      <c r="BA299" s="16">
        <f t="shared" si="232"/>
        <v>1048.7335708630244</v>
      </c>
    </row>
    <row r="300" spans="1:53" s="87" customFormat="1" x14ac:dyDescent="0.25">
      <c r="A300" s="13">
        <v>455</v>
      </c>
      <c r="B300" s="145">
        <f t="shared" si="188"/>
        <v>276.59699999999998</v>
      </c>
      <c r="C300" s="14">
        <v>21.98</v>
      </c>
      <c r="D300" s="15">
        <f t="shared" si="220"/>
        <v>20.70063694267516</v>
      </c>
      <c r="E300" s="16">
        <f t="shared" si="233"/>
        <v>1157.1656050955414</v>
      </c>
      <c r="F300" s="97"/>
      <c r="G300" s="13">
        <v>464.8</v>
      </c>
      <c r="H300" s="167">
        <f t="shared" si="190"/>
        <v>275.74700000000001</v>
      </c>
      <c r="I300" s="14">
        <v>22.83</v>
      </c>
      <c r="J300" s="15">
        <f t="shared" si="221"/>
        <v>20.35917652212002</v>
      </c>
      <c r="K300" s="16">
        <f t="shared" si="207"/>
        <v>1138.077967586509</v>
      </c>
      <c r="M300" s="13">
        <v>457.4</v>
      </c>
      <c r="N300" s="167">
        <f t="shared" si="192"/>
        <v>276.197</v>
      </c>
      <c r="O300" s="14">
        <v>22.38</v>
      </c>
      <c r="P300" s="15">
        <f t="shared" si="222"/>
        <v>20.437890974084002</v>
      </c>
      <c r="Q300" s="16">
        <f t="shared" si="223"/>
        <v>1142.4781054512957</v>
      </c>
      <c r="S300" s="13">
        <v>477.6</v>
      </c>
      <c r="T300" s="167">
        <f t="shared" si="194"/>
        <v>275.21699999999998</v>
      </c>
      <c r="U300" s="14">
        <v>23.36</v>
      </c>
      <c r="V300" s="15">
        <f t="shared" si="224"/>
        <v>20.445205479452056</v>
      </c>
      <c r="W300" s="16">
        <f t="shared" si="209"/>
        <v>1142.8869863013699</v>
      </c>
      <c r="Y300" s="13">
        <v>471.4</v>
      </c>
      <c r="Z300" s="167">
        <f t="shared" si="196"/>
        <v>275.17700000000002</v>
      </c>
      <c r="AA300" s="14">
        <v>23.4</v>
      </c>
      <c r="AB300" s="15">
        <f t="shared" si="225"/>
        <v>20.145299145299145</v>
      </c>
      <c r="AC300" s="16">
        <f t="shared" si="226"/>
        <v>1126.1222222222223</v>
      </c>
      <c r="AE300" s="13">
        <v>469.1</v>
      </c>
      <c r="AF300" s="167">
        <f t="shared" si="198"/>
        <v>274.827</v>
      </c>
      <c r="AG300" s="14">
        <v>23.75</v>
      </c>
      <c r="AH300" s="15">
        <f t="shared" si="227"/>
        <v>19.751578947368422</v>
      </c>
      <c r="AI300" s="16">
        <f t="shared" si="211"/>
        <v>1104.1132631578948</v>
      </c>
      <c r="AK300" s="13">
        <v>465.5</v>
      </c>
      <c r="AL300" s="167">
        <f t="shared" si="200"/>
        <v>274.11700000000002</v>
      </c>
      <c r="AM300" s="14">
        <v>24.46</v>
      </c>
      <c r="AN300" s="15">
        <f t="shared" si="228"/>
        <v>19.031071136549468</v>
      </c>
      <c r="AO300" s="16">
        <f t="shared" si="229"/>
        <v>1063.8368765331152</v>
      </c>
      <c r="AQ300" s="13">
        <v>483.7</v>
      </c>
      <c r="AR300" s="167">
        <f t="shared" si="202"/>
        <v>273.16699999999997</v>
      </c>
      <c r="AS300" s="14">
        <v>25.41</v>
      </c>
      <c r="AT300" s="15">
        <f t="shared" si="230"/>
        <v>19.035812672176309</v>
      </c>
      <c r="AU300" s="16">
        <f t="shared" si="213"/>
        <v>1064.1019283746557</v>
      </c>
      <c r="AW300" s="13">
        <v>481.8</v>
      </c>
      <c r="AX300" s="167">
        <f t="shared" si="204"/>
        <v>272.56700000000001</v>
      </c>
      <c r="AY300" s="14">
        <v>26.01</v>
      </c>
      <c r="AZ300" s="15">
        <f t="shared" si="231"/>
        <v>18.523644752018456</v>
      </c>
      <c r="BA300" s="16">
        <f t="shared" si="232"/>
        <v>1035.4717416378317</v>
      </c>
    </row>
    <row r="301" spans="1:53" s="87" customFormat="1" x14ac:dyDescent="0.25">
      <c r="A301" s="13">
        <v>464.2</v>
      </c>
      <c r="B301" s="145">
        <f t="shared" si="188"/>
        <v>276.15699999999998</v>
      </c>
      <c r="C301" s="14">
        <v>22.42</v>
      </c>
      <c r="D301" s="15">
        <f t="shared" si="220"/>
        <v>20.704727921498659</v>
      </c>
      <c r="E301" s="16">
        <f t="shared" si="233"/>
        <v>1157.3942908117749</v>
      </c>
      <c r="F301" s="97"/>
      <c r="G301" s="13">
        <v>477.4</v>
      </c>
      <c r="H301" s="167">
        <f t="shared" si="190"/>
        <v>275.35699999999997</v>
      </c>
      <c r="I301" s="14">
        <v>23.22</v>
      </c>
      <c r="J301" s="15">
        <f t="shared" si="221"/>
        <v>20.559862187769166</v>
      </c>
      <c r="K301" s="16">
        <f t="shared" si="207"/>
        <v>1149.2962962962963</v>
      </c>
      <c r="M301" s="13">
        <v>469.5</v>
      </c>
      <c r="N301" s="167">
        <f t="shared" si="192"/>
        <v>276.00700000000001</v>
      </c>
      <c r="O301" s="14">
        <v>22.57</v>
      </c>
      <c r="P301" s="15">
        <f t="shared" si="222"/>
        <v>20.80194949047408</v>
      </c>
      <c r="Q301" s="16">
        <f t="shared" si="223"/>
        <v>1162.8289765175011</v>
      </c>
      <c r="S301" s="13">
        <v>475.4</v>
      </c>
      <c r="T301" s="167">
        <f t="shared" si="194"/>
        <v>274.827</v>
      </c>
      <c r="U301" s="14">
        <v>23.75</v>
      </c>
      <c r="V301" s="15">
        <f t="shared" si="224"/>
        <v>20.016842105263159</v>
      </c>
      <c r="W301" s="16">
        <f t="shared" si="209"/>
        <v>1118.9414736842105</v>
      </c>
      <c r="Y301" s="13">
        <v>470.1</v>
      </c>
      <c r="Z301" s="167">
        <f t="shared" si="196"/>
        <v>274.71699999999998</v>
      </c>
      <c r="AA301" s="14">
        <v>23.86</v>
      </c>
      <c r="AB301" s="15">
        <f t="shared" si="225"/>
        <v>19.7024308466052</v>
      </c>
      <c r="AC301" s="16">
        <f t="shared" si="226"/>
        <v>1101.3658843252306</v>
      </c>
      <c r="AE301" s="13">
        <v>472.7</v>
      </c>
      <c r="AF301" s="167">
        <f t="shared" si="198"/>
        <v>274.34699999999998</v>
      </c>
      <c r="AG301" s="14">
        <v>24.23</v>
      </c>
      <c r="AH301" s="15">
        <f t="shared" si="227"/>
        <v>19.508873297565</v>
      </c>
      <c r="AI301" s="16">
        <f t="shared" si="211"/>
        <v>1090.5460173338834</v>
      </c>
      <c r="AK301" s="13">
        <v>480.4</v>
      </c>
      <c r="AL301" s="167">
        <f t="shared" si="200"/>
        <v>273.91699999999997</v>
      </c>
      <c r="AM301" s="14">
        <v>24.66</v>
      </c>
      <c r="AN301" s="15">
        <f t="shared" si="228"/>
        <v>19.480940794809406</v>
      </c>
      <c r="AO301" s="16">
        <f t="shared" si="229"/>
        <v>1088.9845904298459</v>
      </c>
      <c r="AQ301" s="13">
        <v>482</v>
      </c>
      <c r="AR301" s="167">
        <f t="shared" si="202"/>
        <v>272.91699999999997</v>
      </c>
      <c r="AS301" s="14">
        <v>25.66</v>
      </c>
      <c r="AT301" s="15">
        <f t="shared" si="230"/>
        <v>18.784099766173032</v>
      </c>
      <c r="AU301" s="16">
        <f t="shared" si="213"/>
        <v>1050.0311769290724</v>
      </c>
      <c r="AW301" s="13">
        <v>481.3</v>
      </c>
      <c r="AX301" s="167">
        <f t="shared" si="204"/>
        <v>272.00700000000001</v>
      </c>
      <c r="AY301" s="14">
        <v>26.57</v>
      </c>
      <c r="AZ301" s="15">
        <f t="shared" si="231"/>
        <v>18.11441475348137</v>
      </c>
      <c r="BA301" s="16">
        <f t="shared" si="232"/>
        <v>1012.5957847196086</v>
      </c>
    </row>
    <row r="302" spans="1:53" s="87" customFormat="1" x14ac:dyDescent="0.25">
      <c r="A302" s="13">
        <v>481.3</v>
      </c>
      <c r="B302" s="145">
        <f t="shared" si="188"/>
        <v>275.71699999999998</v>
      </c>
      <c r="C302" s="14">
        <v>22.86</v>
      </c>
      <c r="D302" s="15">
        <f t="shared" si="220"/>
        <v>21.054243219597552</v>
      </c>
      <c r="E302" s="16">
        <f t="shared" si="233"/>
        <v>1176.9321959755032</v>
      </c>
      <c r="F302" s="97"/>
      <c r="G302" s="13">
        <v>500.8</v>
      </c>
      <c r="H302" s="167">
        <f t="shared" si="190"/>
        <v>274.697</v>
      </c>
      <c r="I302" s="14">
        <v>23.88</v>
      </c>
      <c r="J302" s="15">
        <f t="shared" si="221"/>
        <v>20.971524288107204</v>
      </c>
      <c r="K302" s="16">
        <f t="shared" si="207"/>
        <v>1172.3082077051927</v>
      </c>
      <c r="M302" s="13">
        <v>485.7</v>
      </c>
      <c r="N302" s="167">
        <f t="shared" si="192"/>
        <v>275.14699999999999</v>
      </c>
      <c r="O302" s="14">
        <v>23.43</v>
      </c>
      <c r="P302" s="15">
        <f t="shared" si="222"/>
        <v>20.729833546734955</v>
      </c>
      <c r="Q302" s="16">
        <f t="shared" si="223"/>
        <v>1158.797695262484</v>
      </c>
      <c r="S302" s="13">
        <v>484.8</v>
      </c>
      <c r="T302" s="167">
        <f t="shared" si="194"/>
        <v>274.84699999999998</v>
      </c>
      <c r="U302" s="14">
        <v>23.73</v>
      </c>
      <c r="V302" s="15">
        <f t="shared" si="224"/>
        <v>20.42983565107459</v>
      </c>
      <c r="W302" s="16">
        <f t="shared" si="209"/>
        <v>1142.0278128950695</v>
      </c>
      <c r="Y302" s="13">
        <v>483.1</v>
      </c>
      <c r="Z302" s="167">
        <f t="shared" si="196"/>
        <v>274.49700000000001</v>
      </c>
      <c r="AA302" s="14">
        <v>24.08</v>
      </c>
      <c r="AB302" s="15">
        <f t="shared" si="225"/>
        <v>20.06229235880399</v>
      </c>
      <c r="AC302" s="16">
        <f t="shared" si="226"/>
        <v>1121.4821428571431</v>
      </c>
      <c r="AE302" s="13">
        <v>489.4</v>
      </c>
      <c r="AF302" s="167">
        <f t="shared" si="198"/>
        <v>273.68700000000001</v>
      </c>
      <c r="AG302" s="14">
        <v>24.89</v>
      </c>
      <c r="AH302" s="15">
        <f t="shared" si="227"/>
        <v>19.662515066291682</v>
      </c>
      <c r="AI302" s="16">
        <f t="shared" si="211"/>
        <v>1099.1345922057051</v>
      </c>
      <c r="AK302" s="13">
        <v>473.6</v>
      </c>
      <c r="AL302" s="167">
        <f t="shared" si="200"/>
        <v>273.84699999999998</v>
      </c>
      <c r="AM302" s="14">
        <v>24.73</v>
      </c>
      <c r="AN302" s="15">
        <f t="shared" si="228"/>
        <v>19.150828952689043</v>
      </c>
      <c r="AO302" s="16">
        <f t="shared" si="229"/>
        <v>1070.5313384553174</v>
      </c>
      <c r="AQ302" s="13">
        <v>497</v>
      </c>
      <c r="AR302" s="167">
        <f t="shared" si="202"/>
        <v>272.78699999999998</v>
      </c>
      <c r="AS302" s="14">
        <v>25.79</v>
      </c>
      <c r="AT302" s="15">
        <f t="shared" si="230"/>
        <v>19.271035284994184</v>
      </c>
      <c r="AU302" s="16">
        <f t="shared" si="213"/>
        <v>1077.2508724311749</v>
      </c>
      <c r="AW302" s="13">
        <v>499.2</v>
      </c>
      <c r="AX302" s="167">
        <f t="shared" si="204"/>
        <v>271.61700000000002</v>
      </c>
      <c r="AY302" s="14">
        <v>26.96</v>
      </c>
      <c r="AZ302" s="15">
        <f t="shared" si="231"/>
        <v>18.516320474777448</v>
      </c>
      <c r="BA302" s="16">
        <f t="shared" si="232"/>
        <v>1035.0623145400593</v>
      </c>
    </row>
    <row r="303" spans="1:53" s="87" customFormat="1" x14ac:dyDescent="0.25">
      <c r="A303" s="13">
        <v>474.2</v>
      </c>
      <c r="B303" s="145">
        <f t="shared" si="188"/>
        <v>275.52699999999999</v>
      </c>
      <c r="C303" s="14">
        <v>23.05</v>
      </c>
      <c r="D303" s="15">
        <f t="shared" si="220"/>
        <v>20.572668112798265</v>
      </c>
      <c r="E303" s="16">
        <f t="shared" si="233"/>
        <v>1150.0121475054229</v>
      </c>
      <c r="F303" s="97"/>
      <c r="G303" s="13">
        <v>502.7</v>
      </c>
      <c r="H303" s="167">
        <f t="shared" si="190"/>
        <v>274.36700000000002</v>
      </c>
      <c r="I303" s="14">
        <v>24.21</v>
      </c>
      <c r="J303" s="15">
        <f t="shared" si="221"/>
        <v>20.764147046674928</v>
      </c>
      <c r="K303" s="16">
        <f t="shared" si="207"/>
        <v>1160.7158199091284</v>
      </c>
      <c r="M303" s="13">
        <v>475.6</v>
      </c>
      <c r="N303" s="167">
        <f t="shared" si="192"/>
        <v>274.98700000000002</v>
      </c>
      <c r="O303" s="14">
        <v>23.59</v>
      </c>
      <c r="P303" s="15">
        <f t="shared" si="222"/>
        <v>20.161085205595594</v>
      </c>
      <c r="Q303" s="16">
        <f t="shared" si="223"/>
        <v>1127.0046629927936</v>
      </c>
      <c r="S303" s="13">
        <v>476.3</v>
      </c>
      <c r="T303" s="167">
        <f t="shared" si="194"/>
        <v>274.64699999999999</v>
      </c>
      <c r="U303" s="14">
        <v>23.93</v>
      </c>
      <c r="V303" s="15">
        <f t="shared" si="224"/>
        <v>19.903886335144172</v>
      </c>
      <c r="W303" s="16">
        <f t="shared" si="209"/>
        <v>1112.6272461345591</v>
      </c>
      <c r="Y303" s="13">
        <v>489.6</v>
      </c>
      <c r="Z303" s="167">
        <f t="shared" si="196"/>
        <v>273.53699999999998</v>
      </c>
      <c r="AA303" s="14">
        <v>25.04</v>
      </c>
      <c r="AB303" s="15">
        <f t="shared" si="225"/>
        <v>19.552715654952078</v>
      </c>
      <c r="AC303" s="16">
        <f t="shared" si="226"/>
        <v>1092.996805111821</v>
      </c>
      <c r="AE303" s="13">
        <v>503.4</v>
      </c>
      <c r="AF303" s="167">
        <f t="shared" si="198"/>
        <v>273.22699999999998</v>
      </c>
      <c r="AG303" s="14">
        <v>25.35</v>
      </c>
      <c r="AH303" s="15">
        <f t="shared" si="227"/>
        <v>19.857988165680471</v>
      </c>
      <c r="AI303" s="16">
        <f t="shared" si="211"/>
        <v>1110.0615384615382</v>
      </c>
      <c r="AK303" s="13">
        <v>492.9</v>
      </c>
      <c r="AL303" s="167">
        <f t="shared" si="200"/>
        <v>273.43700000000001</v>
      </c>
      <c r="AM303" s="14">
        <v>25.14</v>
      </c>
      <c r="AN303" s="15">
        <f t="shared" si="228"/>
        <v>19.606205250596659</v>
      </c>
      <c r="AO303" s="16">
        <f t="shared" si="229"/>
        <v>1095.9868735083533</v>
      </c>
      <c r="AQ303" s="13">
        <v>492.1</v>
      </c>
      <c r="AR303" s="167">
        <f t="shared" si="202"/>
        <v>272.23700000000002</v>
      </c>
      <c r="AS303" s="14">
        <v>26.34</v>
      </c>
      <c r="AT303" s="15">
        <f t="shared" si="230"/>
        <v>18.682611996962795</v>
      </c>
      <c r="AU303" s="16">
        <f t="shared" si="213"/>
        <v>1044.3580106302202</v>
      </c>
      <c r="AW303" s="13">
        <v>508.7</v>
      </c>
      <c r="AX303" s="167">
        <f t="shared" si="204"/>
        <v>271.36700000000002</v>
      </c>
      <c r="AY303" s="14">
        <v>27.21</v>
      </c>
      <c r="AZ303" s="15">
        <f t="shared" si="231"/>
        <v>18.695332598309445</v>
      </c>
      <c r="BA303" s="16">
        <f t="shared" si="232"/>
        <v>1045.069092245498</v>
      </c>
    </row>
    <row r="304" spans="1:53" s="87" customFormat="1" x14ac:dyDescent="0.25">
      <c r="A304" s="13">
        <v>481.4</v>
      </c>
      <c r="B304" s="145">
        <f t="shared" si="188"/>
        <v>275.46699999999998</v>
      </c>
      <c r="C304" s="14">
        <v>23.11</v>
      </c>
      <c r="D304" s="15">
        <f t="shared" si="220"/>
        <v>20.830809173517956</v>
      </c>
      <c r="E304" s="16">
        <f t="shared" si="233"/>
        <v>1164.4422327996538</v>
      </c>
      <c r="F304" s="97"/>
      <c r="G304" s="13">
        <v>509.2</v>
      </c>
      <c r="H304" s="167">
        <f t="shared" si="190"/>
        <v>274.137</v>
      </c>
      <c r="I304" s="14">
        <v>24.44</v>
      </c>
      <c r="J304" s="15">
        <f t="shared" si="221"/>
        <v>20.834697217675938</v>
      </c>
      <c r="K304" s="16">
        <f t="shared" si="207"/>
        <v>1164.6595744680849</v>
      </c>
      <c r="M304" s="13">
        <v>500.4</v>
      </c>
      <c r="N304" s="167">
        <f t="shared" si="192"/>
        <v>274.28699999999998</v>
      </c>
      <c r="O304" s="14">
        <v>24.29</v>
      </c>
      <c r="P304" s="15">
        <f t="shared" si="222"/>
        <v>20.601070399341292</v>
      </c>
      <c r="Q304" s="16">
        <f t="shared" si="223"/>
        <v>1151.5998353231782</v>
      </c>
      <c r="S304" s="13">
        <v>500</v>
      </c>
      <c r="T304" s="167">
        <f t="shared" si="194"/>
        <v>274.08699999999999</v>
      </c>
      <c r="U304" s="14">
        <v>24.49</v>
      </c>
      <c r="V304" s="15">
        <f t="shared" si="224"/>
        <v>20.416496529195591</v>
      </c>
      <c r="W304" s="16">
        <f t="shared" si="209"/>
        <v>1141.2821559820336</v>
      </c>
      <c r="Y304" s="13">
        <v>505.9</v>
      </c>
      <c r="Z304" s="167">
        <f t="shared" si="196"/>
        <v>273.23700000000002</v>
      </c>
      <c r="AA304" s="14">
        <v>25.34</v>
      </c>
      <c r="AB304" s="15">
        <f t="shared" si="225"/>
        <v>19.964483030781373</v>
      </c>
      <c r="AC304" s="16">
        <f t="shared" si="226"/>
        <v>1116.0146014206787</v>
      </c>
      <c r="AE304" s="13">
        <v>499</v>
      </c>
      <c r="AF304" s="167">
        <f t="shared" si="198"/>
        <v>273.03699999999998</v>
      </c>
      <c r="AG304" s="14">
        <v>25.54</v>
      </c>
      <c r="AH304" s="15">
        <f t="shared" si="227"/>
        <v>19.537979639780737</v>
      </c>
      <c r="AI304" s="16">
        <f t="shared" si="211"/>
        <v>1092.1730618637432</v>
      </c>
      <c r="AK304" s="13">
        <v>494.1</v>
      </c>
      <c r="AL304" s="167">
        <f t="shared" si="200"/>
        <v>272.83699999999999</v>
      </c>
      <c r="AM304" s="14">
        <v>25.74</v>
      </c>
      <c r="AN304" s="15">
        <f t="shared" si="228"/>
        <v>19.195804195804197</v>
      </c>
      <c r="AO304" s="16">
        <f t="shared" si="229"/>
        <v>1073.0454545454545</v>
      </c>
      <c r="AQ304" s="13">
        <v>502</v>
      </c>
      <c r="AR304" s="167">
        <f t="shared" si="202"/>
        <v>271.947</v>
      </c>
      <c r="AS304" s="14">
        <v>26.63</v>
      </c>
      <c r="AT304" s="15">
        <f t="shared" si="230"/>
        <v>18.850920015020655</v>
      </c>
      <c r="AU304" s="16">
        <f t="shared" si="213"/>
        <v>1053.7664288396545</v>
      </c>
      <c r="AW304" s="13">
        <v>508.8</v>
      </c>
      <c r="AX304" s="167">
        <f t="shared" si="204"/>
        <v>271.18700000000001</v>
      </c>
      <c r="AY304" s="14">
        <v>27.39</v>
      </c>
      <c r="AZ304" s="15">
        <f t="shared" si="231"/>
        <v>18.576122672508216</v>
      </c>
      <c r="BA304" s="16">
        <f t="shared" si="232"/>
        <v>1038.4052573932092</v>
      </c>
    </row>
    <row r="305" spans="1:53" s="87" customFormat="1" x14ac:dyDescent="0.25">
      <c r="A305" s="13">
        <v>490.3</v>
      </c>
      <c r="B305" s="145">
        <f t="shared" ref="B305:B313" si="234">$D$2-C305</f>
        <v>275.10699999999997</v>
      </c>
      <c r="C305" s="14">
        <v>23.47</v>
      </c>
      <c r="D305" s="15">
        <f t="shared" ref="D305:D336" si="235">A305/C305</f>
        <v>20.890498508734556</v>
      </c>
      <c r="E305" s="16">
        <f t="shared" si="233"/>
        <v>1167.7788666382617</v>
      </c>
      <c r="F305" s="97"/>
      <c r="G305" s="13">
        <v>515.9</v>
      </c>
      <c r="H305" s="167">
        <f t="shared" ref="H305:H313" si="236">$D$2-I305</f>
        <v>274.08699999999999</v>
      </c>
      <c r="I305" s="14">
        <v>24.49</v>
      </c>
      <c r="J305" s="15">
        <f t="shared" ref="J305:J336" si="237">G305/I305</f>
        <v>21.065741118824011</v>
      </c>
      <c r="K305" s="16">
        <f t="shared" si="207"/>
        <v>1177.5749285422621</v>
      </c>
      <c r="M305" s="13">
        <v>505.3</v>
      </c>
      <c r="N305" s="167">
        <f t="shared" ref="N305:N313" si="238">$D$2-O305</f>
        <v>273.96699999999998</v>
      </c>
      <c r="O305" s="14">
        <v>24.61</v>
      </c>
      <c r="P305" s="15">
        <f t="shared" ref="P305:P336" si="239">M305/O305</f>
        <v>20.5323039414872</v>
      </c>
      <c r="Q305" s="16">
        <f t="shared" si="223"/>
        <v>1147.7557903291345</v>
      </c>
      <c r="S305" s="13">
        <v>501.3</v>
      </c>
      <c r="T305" s="167">
        <f t="shared" ref="T305:T313" si="240">$D$2-U305</f>
        <v>273.84699999999998</v>
      </c>
      <c r="U305" s="14">
        <v>24.73</v>
      </c>
      <c r="V305" s="15">
        <f t="shared" ref="V305:V336" si="241">S305/U305</f>
        <v>20.270926000808736</v>
      </c>
      <c r="W305" s="16">
        <f t="shared" si="209"/>
        <v>1133.1447634452084</v>
      </c>
      <c r="Y305" s="13">
        <v>502.3</v>
      </c>
      <c r="Z305" s="167">
        <f t="shared" ref="Z305:Z313" si="242">$D$2-AA305</f>
        <v>273.18700000000001</v>
      </c>
      <c r="AA305" s="14">
        <v>25.39</v>
      </c>
      <c r="AB305" s="15">
        <f t="shared" ref="AB305:AB336" si="243">Y305/AA305</f>
        <v>19.783379283182356</v>
      </c>
      <c r="AC305" s="16">
        <f t="shared" si="226"/>
        <v>1105.8909019298937</v>
      </c>
      <c r="AE305" s="13">
        <v>509</v>
      </c>
      <c r="AF305" s="167">
        <f t="shared" ref="AF305:AF313" si="244">$D$2-AG305</f>
        <v>272.87700000000001</v>
      </c>
      <c r="AG305" s="14">
        <v>25.7</v>
      </c>
      <c r="AH305" s="15">
        <f t="shared" ref="AH305:AH336" si="245">AE305/AG305</f>
        <v>19.805447470817121</v>
      </c>
      <c r="AI305" s="16">
        <f t="shared" si="211"/>
        <v>1107.1245136186772</v>
      </c>
      <c r="AK305" s="13">
        <v>509.6</v>
      </c>
      <c r="AL305" s="167">
        <f t="shared" ref="AL305:AL313" si="246">$D$2-AM305</f>
        <v>272.66699999999997</v>
      </c>
      <c r="AM305" s="14">
        <v>25.91</v>
      </c>
      <c r="AN305" s="15">
        <f t="shared" ref="AN305:AN336" si="247">AK305/AM305</f>
        <v>19.668081821690468</v>
      </c>
      <c r="AO305" s="16">
        <f t="shared" si="229"/>
        <v>1099.445773832497</v>
      </c>
      <c r="AQ305" s="13">
        <v>500.8</v>
      </c>
      <c r="AR305" s="167">
        <f t="shared" ref="AR305:AR313" si="248">$D$2-AS305</f>
        <v>271.75700000000001</v>
      </c>
      <c r="AS305" s="14">
        <v>26.82</v>
      </c>
      <c r="AT305" s="15">
        <f t="shared" ref="AT305:AT336" si="249">AQ305/AS305</f>
        <v>18.672632363907532</v>
      </c>
      <c r="AU305" s="16">
        <f t="shared" si="213"/>
        <v>1043.8001491424311</v>
      </c>
      <c r="AW305" s="13">
        <v>518</v>
      </c>
      <c r="AX305" s="167">
        <f t="shared" ref="AX305:AX313" si="250">$D$2-AY305</f>
        <v>271.05700000000002</v>
      </c>
      <c r="AY305" s="14">
        <v>27.52</v>
      </c>
      <c r="AZ305" s="15">
        <f t="shared" ref="AZ305:AZ336" si="251">AW305/AY305</f>
        <v>18.822674418604652</v>
      </c>
      <c r="BA305" s="16">
        <f t="shared" si="232"/>
        <v>1052.1875</v>
      </c>
    </row>
    <row r="306" spans="1:53" s="87" customFormat="1" x14ac:dyDescent="0.25">
      <c r="A306" s="13">
        <v>511.5</v>
      </c>
      <c r="B306" s="145">
        <f t="shared" si="234"/>
        <v>274.137</v>
      </c>
      <c r="C306" s="14">
        <v>24.44</v>
      </c>
      <c r="D306" s="15">
        <f t="shared" si="235"/>
        <v>20.928805237315874</v>
      </c>
      <c r="E306" s="16">
        <f t="shared" si="233"/>
        <v>1169.9202127659573</v>
      </c>
      <c r="F306" s="97"/>
      <c r="G306" s="13">
        <v>509</v>
      </c>
      <c r="H306" s="167">
        <f t="shared" si="236"/>
        <v>273.58699999999999</v>
      </c>
      <c r="I306" s="14">
        <v>24.99</v>
      </c>
      <c r="J306" s="15">
        <f t="shared" si="237"/>
        <v>20.368147258903562</v>
      </c>
      <c r="K306" s="16">
        <f t="shared" ref="K306:K313" si="252">J306*55.9</f>
        <v>1138.5794317727091</v>
      </c>
      <c r="M306" s="13">
        <v>505.2</v>
      </c>
      <c r="N306" s="167">
        <f t="shared" si="238"/>
        <v>273.74700000000001</v>
      </c>
      <c r="O306" s="14">
        <v>24.83</v>
      </c>
      <c r="P306" s="15">
        <f t="shared" si="239"/>
        <v>20.346355215465163</v>
      </c>
      <c r="Q306" s="16">
        <f t="shared" si="223"/>
        <v>1137.3612565445026</v>
      </c>
      <c r="S306" s="13">
        <v>511.5</v>
      </c>
      <c r="T306" s="167">
        <f t="shared" si="240"/>
        <v>272.83699999999999</v>
      </c>
      <c r="U306" s="14">
        <v>25.74</v>
      </c>
      <c r="V306" s="15">
        <f t="shared" si="241"/>
        <v>19.871794871794872</v>
      </c>
      <c r="W306" s="16">
        <f t="shared" ref="W306:W313" si="253">V306*55.9</f>
        <v>1110.8333333333333</v>
      </c>
      <c r="Y306" s="13">
        <v>513.5</v>
      </c>
      <c r="Z306" s="167">
        <f t="shared" si="242"/>
        <v>273.00700000000001</v>
      </c>
      <c r="AA306" s="14">
        <v>25.57</v>
      </c>
      <c r="AB306" s="15">
        <f t="shared" si="243"/>
        <v>20.08212749315604</v>
      </c>
      <c r="AC306" s="16">
        <f t="shared" si="226"/>
        <v>1122.5909268674227</v>
      </c>
      <c r="AE306" s="13">
        <v>508</v>
      </c>
      <c r="AF306" s="167">
        <f t="shared" si="244"/>
        <v>272.637</v>
      </c>
      <c r="AG306" s="14">
        <v>25.94</v>
      </c>
      <c r="AH306" s="15">
        <f t="shared" si="245"/>
        <v>19.583654587509638</v>
      </c>
      <c r="AI306" s="16">
        <f t="shared" ref="AI306:AI313" si="254">AH306*55.9</f>
        <v>1094.7262914417888</v>
      </c>
      <c r="AK306" s="13">
        <v>519.79999999999995</v>
      </c>
      <c r="AL306" s="167">
        <f t="shared" si="246"/>
        <v>271.84699999999998</v>
      </c>
      <c r="AM306" s="14">
        <v>26.73</v>
      </c>
      <c r="AN306" s="15">
        <f t="shared" si="247"/>
        <v>19.446315001870556</v>
      </c>
      <c r="AO306" s="16">
        <f t="shared" si="229"/>
        <v>1087.0490086045641</v>
      </c>
      <c r="AQ306" s="13">
        <v>531.20000000000005</v>
      </c>
      <c r="AR306" s="167">
        <f t="shared" si="248"/>
        <v>270.697</v>
      </c>
      <c r="AS306" s="14">
        <v>27.88</v>
      </c>
      <c r="AT306" s="15">
        <f t="shared" si="249"/>
        <v>19.053084648493545</v>
      </c>
      <c r="AU306" s="16">
        <f t="shared" ref="AU306:AU313" si="255">AT306*55.9</f>
        <v>1065.0674318507893</v>
      </c>
      <c r="AW306" s="13">
        <v>513.5</v>
      </c>
      <c r="AX306" s="167">
        <f t="shared" si="250"/>
        <v>270.47699999999998</v>
      </c>
      <c r="AY306" s="14">
        <v>28.1</v>
      </c>
      <c r="AZ306" s="15">
        <f t="shared" si="251"/>
        <v>18.274021352313166</v>
      </c>
      <c r="BA306" s="16">
        <f t="shared" si="232"/>
        <v>1021.517793594306</v>
      </c>
    </row>
    <row r="307" spans="1:53" s="87" customFormat="1" x14ac:dyDescent="0.25">
      <c r="A307" s="13">
        <v>506.1</v>
      </c>
      <c r="B307" s="145">
        <f t="shared" si="234"/>
        <v>274.06700000000001</v>
      </c>
      <c r="C307" s="14">
        <v>24.51</v>
      </c>
      <c r="D307" s="15">
        <f t="shared" si="235"/>
        <v>20.648714810281518</v>
      </c>
      <c r="E307" s="16">
        <f t="shared" si="233"/>
        <v>1154.2631578947369</v>
      </c>
      <c r="F307" s="97"/>
      <c r="G307" s="13">
        <v>529.1</v>
      </c>
      <c r="H307" s="167">
        <f t="shared" si="236"/>
        <v>273.18700000000001</v>
      </c>
      <c r="I307" s="14">
        <v>25.39</v>
      </c>
      <c r="J307" s="15">
        <f t="shared" si="237"/>
        <v>20.838912957857424</v>
      </c>
      <c r="K307" s="16">
        <f t="shared" si="252"/>
        <v>1164.8952343442299</v>
      </c>
      <c r="M307" s="13">
        <v>514.20000000000005</v>
      </c>
      <c r="N307" s="167">
        <f t="shared" si="238"/>
        <v>273.81700000000001</v>
      </c>
      <c r="O307" s="14">
        <v>24.76</v>
      </c>
      <c r="P307" s="15">
        <f t="shared" si="239"/>
        <v>20.767366720516964</v>
      </c>
      <c r="Q307" s="16">
        <f t="shared" si="223"/>
        <v>1160.8957996768984</v>
      </c>
      <c r="S307" s="13">
        <v>531.4</v>
      </c>
      <c r="T307" s="167">
        <f t="shared" si="240"/>
        <v>272.53699999999998</v>
      </c>
      <c r="U307" s="14">
        <v>26.04</v>
      </c>
      <c r="V307" s="15">
        <f t="shared" si="241"/>
        <v>20.407066052227343</v>
      </c>
      <c r="W307" s="16">
        <f t="shared" si="253"/>
        <v>1140.7549923195083</v>
      </c>
      <c r="Y307" s="13">
        <v>511.9</v>
      </c>
      <c r="Z307" s="167">
        <f t="shared" si="242"/>
        <v>272.41699999999997</v>
      </c>
      <c r="AA307" s="14">
        <v>26.16</v>
      </c>
      <c r="AB307" s="15">
        <f t="shared" si="243"/>
        <v>19.568042813455655</v>
      </c>
      <c r="AC307" s="16">
        <f t="shared" si="226"/>
        <v>1093.8535932721711</v>
      </c>
      <c r="AE307" s="13">
        <v>516.4</v>
      </c>
      <c r="AF307" s="167">
        <f t="shared" si="244"/>
        <v>272.06700000000001</v>
      </c>
      <c r="AG307" s="14">
        <v>26.51</v>
      </c>
      <c r="AH307" s="15">
        <f t="shared" si="245"/>
        <v>19.479441720105619</v>
      </c>
      <c r="AI307" s="16">
        <f t="shared" si="254"/>
        <v>1088.9007921539041</v>
      </c>
      <c r="AK307" s="13">
        <v>533.20000000000005</v>
      </c>
      <c r="AL307" s="167">
        <f t="shared" si="246"/>
        <v>271.54700000000003</v>
      </c>
      <c r="AM307" s="14">
        <v>27.03</v>
      </c>
      <c r="AN307" s="15">
        <f t="shared" si="247"/>
        <v>19.726230114687386</v>
      </c>
      <c r="AO307" s="16">
        <f t="shared" si="229"/>
        <v>1102.6962634110248</v>
      </c>
      <c r="AQ307" s="13">
        <v>529.4</v>
      </c>
      <c r="AR307" s="167">
        <f t="shared" si="248"/>
        <v>270.447</v>
      </c>
      <c r="AS307" s="14">
        <v>28.13</v>
      </c>
      <c r="AT307" s="15">
        <f t="shared" si="249"/>
        <v>18.819765375044437</v>
      </c>
      <c r="AU307" s="16">
        <f t="shared" si="255"/>
        <v>1052.0248844649841</v>
      </c>
      <c r="AW307" s="13">
        <v>525.6</v>
      </c>
      <c r="AX307" s="167">
        <f t="shared" si="250"/>
        <v>270.137</v>
      </c>
      <c r="AY307" s="14">
        <v>28.44</v>
      </c>
      <c r="AZ307" s="15">
        <f t="shared" si="251"/>
        <v>18.481012658227847</v>
      </c>
      <c r="BA307" s="16">
        <f t="shared" si="232"/>
        <v>1033.0886075949365</v>
      </c>
    </row>
    <row r="308" spans="1:53" s="87" customFormat="1" x14ac:dyDescent="0.25">
      <c r="A308" s="13">
        <v>512.6</v>
      </c>
      <c r="B308" s="145">
        <f t="shared" si="234"/>
        <v>273.41699999999997</v>
      </c>
      <c r="C308" s="14">
        <v>25.16</v>
      </c>
      <c r="D308" s="15">
        <f t="shared" si="235"/>
        <v>20.373608903020667</v>
      </c>
      <c r="E308" s="16">
        <f t="shared" si="233"/>
        <v>1138.8847376788553</v>
      </c>
      <c r="F308" s="97"/>
      <c r="G308" s="13">
        <v>531.29999999999995</v>
      </c>
      <c r="H308" s="167">
        <f t="shared" si="236"/>
        <v>272.98700000000002</v>
      </c>
      <c r="I308" s="14">
        <v>25.59</v>
      </c>
      <c r="J308" s="15">
        <f t="shared" si="237"/>
        <v>20.762016412661193</v>
      </c>
      <c r="K308" s="16">
        <f t="shared" si="252"/>
        <v>1160.5967174677608</v>
      </c>
      <c r="M308" s="13">
        <v>525.9</v>
      </c>
      <c r="N308" s="167">
        <f t="shared" si="238"/>
        <v>273.137</v>
      </c>
      <c r="O308" s="14">
        <v>25.44</v>
      </c>
      <c r="P308" s="15">
        <f t="shared" si="239"/>
        <v>20.672169811320753</v>
      </c>
      <c r="Q308" s="16">
        <f t="shared" si="223"/>
        <v>1155.5742924528302</v>
      </c>
      <c r="S308" s="13">
        <v>529.20000000000005</v>
      </c>
      <c r="T308" s="167">
        <f t="shared" si="240"/>
        <v>272.387</v>
      </c>
      <c r="U308" s="14">
        <v>26.19</v>
      </c>
      <c r="V308" s="15">
        <f t="shared" si="241"/>
        <v>20.206185567010309</v>
      </c>
      <c r="W308" s="16">
        <f t="shared" si="253"/>
        <v>1129.5257731958761</v>
      </c>
      <c r="Y308" s="13">
        <v>528.9</v>
      </c>
      <c r="Z308" s="167">
        <f t="shared" si="242"/>
        <v>272.077</v>
      </c>
      <c r="AA308" s="14">
        <v>26.5</v>
      </c>
      <c r="AB308" s="15">
        <f t="shared" si="243"/>
        <v>19.958490566037735</v>
      </c>
      <c r="AC308" s="16">
        <f t="shared" si="226"/>
        <v>1115.6796226415095</v>
      </c>
      <c r="AE308" s="13">
        <v>528.6</v>
      </c>
      <c r="AF308" s="167">
        <f t="shared" si="244"/>
        <v>271.81700000000001</v>
      </c>
      <c r="AG308" s="14">
        <v>26.76</v>
      </c>
      <c r="AH308" s="15">
        <f t="shared" si="245"/>
        <v>19.753363228699552</v>
      </c>
      <c r="AI308" s="16">
        <f t="shared" si="254"/>
        <v>1104.213004484305</v>
      </c>
      <c r="AK308" s="13">
        <v>533.20000000000005</v>
      </c>
      <c r="AL308" s="167">
        <f t="shared" si="246"/>
        <v>271.39699999999999</v>
      </c>
      <c r="AM308" s="14">
        <v>27.18</v>
      </c>
      <c r="AN308" s="15">
        <f t="shared" si="247"/>
        <v>19.617365710080943</v>
      </c>
      <c r="AO308" s="16">
        <f t="shared" si="229"/>
        <v>1096.6107431935247</v>
      </c>
      <c r="AQ308" s="13">
        <v>535.79999999999995</v>
      </c>
      <c r="AR308" s="167">
        <f t="shared" si="248"/>
        <v>270.36700000000002</v>
      </c>
      <c r="AS308" s="14">
        <v>28.21</v>
      </c>
      <c r="AT308" s="15">
        <f t="shared" si="249"/>
        <v>18.99326479971641</v>
      </c>
      <c r="AU308" s="16">
        <f t="shared" si="255"/>
        <v>1061.7235023041474</v>
      </c>
      <c r="AW308" s="13">
        <v>534.1</v>
      </c>
      <c r="AX308" s="167">
        <f t="shared" si="250"/>
        <v>269.30700000000002</v>
      </c>
      <c r="AY308" s="14">
        <v>29.27</v>
      </c>
      <c r="AZ308" s="15">
        <f t="shared" si="251"/>
        <v>18.247352237786131</v>
      </c>
      <c r="BA308" s="16">
        <f t="shared" si="232"/>
        <v>1020.0269900922448</v>
      </c>
    </row>
    <row r="309" spans="1:53" s="87" customFormat="1" x14ac:dyDescent="0.25">
      <c r="A309" s="13">
        <v>533.29999999999995</v>
      </c>
      <c r="B309" s="145">
        <f t="shared" si="234"/>
        <v>273.137</v>
      </c>
      <c r="C309" s="14">
        <v>25.44</v>
      </c>
      <c r="D309" s="15">
        <f t="shared" si="235"/>
        <v>20.963050314465406</v>
      </c>
      <c r="E309" s="16">
        <f t="shared" si="233"/>
        <v>1171.8345125786161</v>
      </c>
      <c r="F309" s="97"/>
      <c r="G309" s="13">
        <v>548.79999999999995</v>
      </c>
      <c r="H309" s="167">
        <f t="shared" si="236"/>
        <v>271.87700000000001</v>
      </c>
      <c r="I309" s="14">
        <v>26.7</v>
      </c>
      <c r="J309" s="15">
        <f t="shared" si="237"/>
        <v>20.554307116104869</v>
      </c>
      <c r="K309" s="16">
        <f t="shared" si="252"/>
        <v>1148.9857677902621</v>
      </c>
      <c r="M309" s="13">
        <v>519.9</v>
      </c>
      <c r="N309" s="167">
        <f t="shared" si="238"/>
        <v>272.86700000000002</v>
      </c>
      <c r="O309" s="14">
        <v>25.71</v>
      </c>
      <c r="P309" s="15">
        <f t="shared" si="239"/>
        <v>20.221703617269544</v>
      </c>
      <c r="Q309" s="16">
        <f t="shared" si="223"/>
        <v>1130.3932322053674</v>
      </c>
      <c r="S309" s="13">
        <v>534.1</v>
      </c>
      <c r="T309" s="167">
        <f t="shared" si="240"/>
        <v>272.33699999999999</v>
      </c>
      <c r="U309" s="14">
        <v>26.24</v>
      </c>
      <c r="V309" s="15">
        <f t="shared" si="241"/>
        <v>20.354420731707318</v>
      </c>
      <c r="W309" s="16">
        <f t="shared" si="253"/>
        <v>1137.8121189024391</v>
      </c>
      <c r="Y309" s="13">
        <v>528.20000000000005</v>
      </c>
      <c r="Z309" s="167">
        <f t="shared" si="242"/>
        <v>271.95699999999999</v>
      </c>
      <c r="AA309" s="14">
        <v>26.62</v>
      </c>
      <c r="AB309" s="15">
        <f t="shared" si="243"/>
        <v>19.842223891810669</v>
      </c>
      <c r="AC309" s="16">
        <f t="shared" si="226"/>
        <v>1109.1803155522164</v>
      </c>
      <c r="AE309" s="13">
        <v>530.5</v>
      </c>
      <c r="AF309" s="167">
        <f t="shared" si="244"/>
        <v>271.64699999999999</v>
      </c>
      <c r="AG309" s="14">
        <v>26.93</v>
      </c>
      <c r="AH309" s="15">
        <f t="shared" si="245"/>
        <v>19.699220200519868</v>
      </c>
      <c r="AI309" s="16">
        <f t="shared" si="254"/>
        <v>1101.1864092090607</v>
      </c>
      <c r="AK309" s="13">
        <v>542.4</v>
      </c>
      <c r="AL309" s="167">
        <f t="shared" si="246"/>
        <v>271.34699999999998</v>
      </c>
      <c r="AM309" s="14">
        <v>27.23</v>
      </c>
      <c r="AN309" s="15">
        <f t="shared" si="247"/>
        <v>19.919206757253029</v>
      </c>
      <c r="AO309" s="16">
        <f t="shared" si="229"/>
        <v>1113.4836577304443</v>
      </c>
      <c r="AQ309" s="13">
        <v>537.5</v>
      </c>
      <c r="AR309" s="167">
        <f t="shared" si="248"/>
        <v>269.98700000000002</v>
      </c>
      <c r="AS309" s="14">
        <v>28.59</v>
      </c>
      <c r="AT309" s="15">
        <f t="shared" si="249"/>
        <v>18.800279818118224</v>
      </c>
      <c r="AU309" s="16">
        <f t="shared" si="255"/>
        <v>1050.9356418328086</v>
      </c>
      <c r="AW309" s="13">
        <v>551.4</v>
      </c>
      <c r="AX309" s="167">
        <f t="shared" si="250"/>
        <v>268.91699999999997</v>
      </c>
      <c r="AY309" s="14">
        <v>29.66</v>
      </c>
      <c r="AZ309" s="15">
        <f t="shared" si="251"/>
        <v>18.590694538098447</v>
      </c>
      <c r="BA309" s="16">
        <f t="shared" si="232"/>
        <v>1039.2198246797032</v>
      </c>
    </row>
    <row r="310" spans="1:53" s="87" customFormat="1" x14ac:dyDescent="0.25">
      <c r="A310" s="13">
        <v>529.9</v>
      </c>
      <c r="B310" s="145">
        <f t="shared" si="234"/>
        <v>273.017</v>
      </c>
      <c r="C310" s="14">
        <v>25.56</v>
      </c>
      <c r="D310" s="15">
        <f t="shared" si="235"/>
        <v>20.731611893583725</v>
      </c>
      <c r="E310" s="16">
        <f t="shared" si="233"/>
        <v>1158.8971048513301</v>
      </c>
      <c r="F310" s="97"/>
      <c r="G310" s="13">
        <v>555.9</v>
      </c>
      <c r="H310" s="167">
        <f t="shared" si="236"/>
        <v>271.73700000000002</v>
      </c>
      <c r="I310" s="14">
        <v>26.84</v>
      </c>
      <c r="J310" s="15">
        <f t="shared" si="237"/>
        <v>20.711624441132638</v>
      </c>
      <c r="K310" s="16">
        <f t="shared" si="252"/>
        <v>1157.7798062593145</v>
      </c>
      <c r="M310" s="13">
        <v>531.1</v>
      </c>
      <c r="N310" s="167">
        <f t="shared" si="238"/>
        <v>272.11700000000002</v>
      </c>
      <c r="O310" s="14">
        <v>26.46</v>
      </c>
      <c r="P310" s="15">
        <f t="shared" si="239"/>
        <v>20.071806500377928</v>
      </c>
      <c r="Q310" s="16">
        <f t="shared" si="223"/>
        <v>1122.0139833711262</v>
      </c>
      <c r="S310" s="13">
        <v>548.20000000000005</v>
      </c>
      <c r="T310" s="167">
        <f t="shared" si="240"/>
        <v>271.78699999999998</v>
      </c>
      <c r="U310" s="14">
        <v>26.79</v>
      </c>
      <c r="V310" s="15">
        <f t="shared" si="241"/>
        <v>20.462859275849201</v>
      </c>
      <c r="W310" s="16">
        <f t="shared" si="253"/>
        <v>1143.8738335199703</v>
      </c>
      <c r="Y310" s="13">
        <v>540.1</v>
      </c>
      <c r="Z310" s="167">
        <f t="shared" si="242"/>
        <v>271.91699999999997</v>
      </c>
      <c r="AA310" s="14">
        <v>26.66</v>
      </c>
      <c r="AB310" s="15">
        <f t="shared" si="243"/>
        <v>20.25881470367592</v>
      </c>
      <c r="AC310" s="16">
        <f t="shared" si="226"/>
        <v>1132.4677419354839</v>
      </c>
      <c r="AE310" s="13">
        <v>554.5</v>
      </c>
      <c r="AF310" s="167">
        <f t="shared" si="244"/>
        <v>270.637</v>
      </c>
      <c r="AG310" s="14">
        <v>27.94</v>
      </c>
      <c r="AH310" s="15">
        <f t="shared" si="245"/>
        <v>19.846098783106655</v>
      </c>
      <c r="AI310" s="16">
        <f t="shared" si="254"/>
        <v>1109.3969219756621</v>
      </c>
      <c r="AK310" s="13">
        <v>531.20000000000005</v>
      </c>
      <c r="AL310" s="167">
        <f t="shared" si="246"/>
        <v>270.767</v>
      </c>
      <c r="AM310" s="14">
        <v>27.81</v>
      </c>
      <c r="AN310" s="15">
        <f t="shared" si="247"/>
        <v>19.101042790363181</v>
      </c>
      <c r="AO310" s="16">
        <f t="shared" si="229"/>
        <v>1067.7482919813017</v>
      </c>
      <c r="AQ310" s="13">
        <v>555.6</v>
      </c>
      <c r="AR310" s="167">
        <f t="shared" si="248"/>
        <v>269.61700000000002</v>
      </c>
      <c r="AS310" s="14">
        <v>28.96</v>
      </c>
      <c r="AT310" s="15">
        <f t="shared" si="249"/>
        <v>19.185082872928177</v>
      </c>
      <c r="AU310" s="16">
        <f t="shared" si="255"/>
        <v>1072.4461325966852</v>
      </c>
      <c r="AW310" s="13">
        <v>557.9</v>
      </c>
      <c r="AX310" s="167">
        <f t="shared" si="250"/>
        <v>268.767</v>
      </c>
      <c r="AY310" s="14">
        <v>29.81</v>
      </c>
      <c r="AZ310" s="15">
        <f t="shared" si="251"/>
        <v>18.715196242871521</v>
      </c>
      <c r="BA310" s="16">
        <f t="shared" si="232"/>
        <v>1046.179469976518</v>
      </c>
    </row>
    <row r="311" spans="1:53" s="87" customFormat="1" x14ac:dyDescent="0.25">
      <c r="A311" s="13">
        <v>532.6</v>
      </c>
      <c r="B311" s="145">
        <f t="shared" si="234"/>
        <v>272.93700000000001</v>
      </c>
      <c r="C311" s="14">
        <v>25.64</v>
      </c>
      <c r="D311" s="15">
        <f t="shared" si="235"/>
        <v>20.772230889235569</v>
      </c>
      <c r="E311" s="16">
        <f t="shared" si="233"/>
        <v>1161.1677067082683</v>
      </c>
      <c r="F311" s="97"/>
      <c r="G311" s="13">
        <v>561.20000000000005</v>
      </c>
      <c r="H311" s="167">
        <f t="shared" si="236"/>
        <v>271.59699999999998</v>
      </c>
      <c r="I311" s="14">
        <v>26.98</v>
      </c>
      <c r="J311" s="15">
        <f t="shared" si="237"/>
        <v>20.800593031875465</v>
      </c>
      <c r="K311" s="16">
        <f t="shared" si="252"/>
        <v>1162.7531504818385</v>
      </c>
      <c r="M311" s="13">
        <v>552.1</v>
      </c>
      <c r="N311" s="167">
        <f t="shared" si="238"/>
        <v>271.60699999999997</v>
      </c>
      <c r="O311" s="14">
        <v>26.97</v>
      </c>
      <c r="P311" s="15">
        <f t="shared" si="239"/>
        <v>20.470893585465333</v>
      </c>
      <c r="Q311" s="16">
        <f t="shared" si="223"/>
        <v>1144.3229514275122</v>
      </c>
      <c r="S311" s="13">
        <v>546.79999999999995</v>
      </c>
      <c r="T311" s="167">
        <f t="shared" si="240"/>
        <v>271.387</v>
      </c>
      <c r="U311" s="14">
        <v>27.19</v>
      </c>
      <c r="V311" s="15">
        <f t="shared" si="241"/>
        <v>20.110334681868331</v>
      </c>
      <c r="W311" s="16">
        <f t="shared" si="253"/>
        <v>1124.1677087164396</v>
      </c>
      <c r="Y311" s="13">
        <v>558.70000000000005</v>
      </c>
      <c r="Z311" s="167">
        <f t="shared" si="242"/>
        <v>270.74700000000001</v>
      </c>
      <c r="AA311" s="14">
        <v>27.83</v>
      </c>
      <c r="AB311" s="15">
        <f t="shared" si="243"/>
        <v>20.075458138699247</v>
      </c>
      <c r="AC311" s="16">
        <f t="shared" si="226"/>
        <v>1122.2181099532879</v>
      </c>
      <c r="AE311" s="13">
        <v>560.1</v>
      </c>
      <c r="AF311" s="167">
        <f t="shared" si="244"/>
        <v>270.447</v>
      </c>
      <c r="AG311" s="14">
        <v>28.13</v>
      </c>
      <c r="AH311" s="15">
        <f t="shared" si="245"/>
        <v>19.911126910771419</v>
      </c>
      <c r="AI311" s="16">
        <f t="shared" si="254"/>
        <v>1113.0319943121224</v>
      </c>
      <c r="AK311" s="13">
        <v>551.9</v>
      </c>
      <c r="AL311" s="167">
        <f t="shared" si="246"/>
        <v>270.29700000000003</v>
      </c>
      <c r="AM311" s="14">
        <v>28.28</v>
      </c>
      <c r="AN311" s="15">
        <f t="shared" si="247"/>
        <v>19.515558698727013</v>
      </c>
      <c r="AO311" s="16">
        <f t="shared" si="229"/>
        <v>1090.9197312588399</v>
      </c>
      <c r="AQ311" s="13">
        <v>550.20000000000005</v>
      </c>
      <c r="AR311" s="167">
        <f t="shared" si="248"/>
        <v>269.45699999999999</v>
      </c>
      <c r="AS311" s="14">
        <v>29.12</v>
      </c>
      <c r="AT311" s="15">
        <f t="shared" si="249"/>
        <v>18.89423076923077</v>
      </c>
      <c r="AU311" s="16">
        <f t="shared" si="255"/>
        <v>1056.1875</v>
      </c>
      <c r="AW311" s="13">
        <v>554.1</v>
      </c>
      <c r="AX311" s="167">
        <f t="shared" si="250"/>
        <v>268.637</v>
      </c>
      <c r="AY311" s="14">
        <v>29.94</v>
      </c>
      <c r="AZ311" s="15">
        <f t="shared" si="251"/>
        <v>18.507014028056112</v>
      </c>
      <c r="BA311" s="16">
        <f t="shared" si="232"/>
        <v>1034.5420841683367</v>
      </c>
    </row>
    <row r="312" spans="1:53" s="87" customFormat="1" x14ac:dyDescent="0.25">
      <c r="A312" s="13">
        <v>532.79999999999995</v>
      </c>
      <c r="B312" s="145">
        <f t="shared" si="234"/>
        <v>272.31700000000001</v>
      </c>
      <c r="C312" s="14">
        <v>26.26</v>
      </c>
      <c r="D312" s="15">
        <f t="shared" si="235"/>
        <v>20.289413556740286</v>
      </c>
      <c r="E312" s="16">
        <f t="shared" si="233"/>
        <v>1134.178217821782</v>
      </c>
      <c r="F312" s="97"/>
      <c r="G312" s="13">
        <v>552.4</v>
      </c>
      <c r="H312" s="167">
        <f t="shared" si="236"/>
        <v>271.34699999999998</v>
      </c>
      <c r="I312" s="14">
        <v>27.23</v>
      </c>
      <c r="J312" s="15">
        <f t="shared" si="237"/>
        <v>20.286448769739255</v>
      </c>
      <c r="K312" s="16">
        <f t="shared" si="252"/>
        <v>1134.0124862284245</v>
      </c>
      <c r="M312" s="13">
        <v>551.1</v>
      </c>
      <c r="N312" s="167">
        <f t="shared" si="238"/>
        <v>271.41699999999997</v>
      </c>
      <c r="O312" s="14">
        <v>27.16</v>
      </c>
      <c r="P312" s="15">
        <f t="shared" si="239"/>
        <v>20.290868924889544</v>
      </c>
      <c r="Q312" s="16">
        <f t="shared" si="223"/>
        <v>1134.2595729013256</v>
      </c>
      <c r="S312" s="13">
        <v>557.79999999999995</v>
      </c>
      <c r="T312" s="167">
        <f t="shared" si="240"/>
        <v>271.197</v>
      </c>
      <c r="U312" s="14">
        <v>27.38</v>
      </c>
      <c r="V312" s="15">
        <f t="shared" si="241"/>
        <v>20.37253469685902</v>
      </c>
      <c r="W312" s="16">
        <f t="shared" si="253"/>
        <v>1138.8246895544191</v>
      </c>
      <c r="Y312" s="13">
        <v>559.29999999999995</v>
      </c>
      <c r="Z312" s="167">
        <f t="shared" si="242"/>
        <v>270.67700000000002</v>
      </c>
      <c r="AA312" s="14">
        <v>27.9</v>
      </c>
      <c r="AB312" s="15">
        <f t="shared" si="243"/>
        <v>20.046594982078851</v>
      </c>
      <c r="AC312" s="16">
        <f t="shared" si="226"/>
        <v>1120.6046594982076</v>
      </c>
      <c r="AE312" s="13">
        <v>564</v>
      </c>
      <c r="AF312" s="167">
        <f t="shared" si="244"/>
        <v>270.42700000000002</v>
      </c>
      <c r="AG312" s="14">
        <v>28.15</v>
      </c>
      <c r="AH312" s="15">
        <f t="shared" si="245"/>
        <v>20.035523978685614</v>
      </c>
      <c r="AI312" s="16">
        <f t="shared" si="254"/>
        <v>1119.9857904085259</v>
      </c>
      <c r="AK312" s="13">
        <v>555.9</v>
      </c>
      <c r="AL312" s="167">
        <f t="shared" si="246"/>
        <v>270.08699999999999</v>
      </c>
      <c r="AM312" s="14">
        <v>28.49</v>
      </c>
      <c r="AN312" s="15">
        <f t="shared" si="247"/>
        <v>19.512109512109511</v>
      </c>
      <c r="AO312" s="16">
        <f t="shared" si="229"/>
        <v>1090.7269217269215</v>
      </c>
      <c r="AQ312" s="13">
        <v>559.1</v>
      </c>
      <c r="AR312" s="167">
        <f t="shared" si="248"/>
        <v>269.23700000000002</v>
      </c>
      <c r="AS312" s="14">
        <v>29.34</v>
      </c>
      <c r="AT312" s="15">
        <f t="shared" si="249"/>
        <v>19.055896387184731</v>
      </c>
      <c r="AU312" s="16">
        <f t="shared" si="255"/>
        <v>1065.2246080436264</v>
      </c>
      <c r="AW312" s="13">
        <v>565.9</v>
      </c>
      <c r="AX312" s="167">
        <f t="shared" si="250"/>
        <v>268.197</v>
      </c>
      <c r="AY312" s="14">
        <v>30.38</v>
      </c>
      <c r="AZ312" s="15">
        <f t="shared" si="251"/>
        <v>18.627386438446347</v>
      </c>
      <c r="BA312" s="16">
        <f t="shared" si="232"/>
        <v>1041.2709019091508</v>
      </c>
    </row>
    <row r="313" spans="1:53" s="87" customFormat="1" ht="15.75" thickBot="1" x14ac:dyDescent="0.3">
      <c r="A313" s="17">
        <v>554.20000000000005</v>
      </c>
      <c r="B313" s="147">
        <f t="shared" si="234"/>
        <v>271.79700000000003</v>
      </c>
      <c r="C313" s="18">
        <v>26.78</v>
      </c>
      <c r="D313" s="19">
        <f t="shared" si="235"/>
        <v>20.694548170276327</v>
      </c>
      <c r="E313" s="20">
        <f t="shared" si="233"/>
        <v>1156.8252427184466</v>
      </c>
      <c r="F313" s="97"/>
      <c r="G313" s="17">
        <v>572.79999999999995</v>
      </c>
      <c r="H313" s="169">
        <f t="shared" si="236"/>
        <v>270.79700000000003</v>
      </c>
      <c r="I313" s="18">
        <v>27.78</v>
      </c>
      <c r="J313" s="19">
        <f t="shared" si="237"/>
        <v>20.619150467962559</v>
      </c>
      <c r="K313" s="20">
        <f t="shared" si="252"/>
        <v>1152.6105111591071</v>
      </c>
      <c r="M313" s="17">
        <v>559.79999999999995</v>
      </c>
      <c r="N313" s="169">
        <f t="shared" si="238"/>
        <v>271.29700000000003</v>
      </c>
      <c r="O313" s="18">
        <v>27.28</v>
      </c>
      <c r="P313" s="19">
        <f t="shared" si="239"/>
        <v>20.520527859237536</v>
      </c>
      <c r="Q313" s="20">
        <f t="shared" si="223"/>
        <v>1147.0975073313782</v>
      </c>
      <c r="S313" s="17">
        <v>554</v>
      </c>
      <c r="T313" s="169">
        <f t="shared" si="240"/>
        <v>271.14699999999999</v>
      </c>
      <c r="U313" s="18">
        <v>27.43</v>
      </c>
      <c r="V313" s="19">
        <f t="shared" si="241"/>
        <v>20.196864746627782</v>
      </c>
      <c r="W313" s="20">
        <f t="shared" si="253"/>
        <v>1129.004739336493</v>
      </c>
      <c r="Y313" s="17">
        <v>564.9</v>
      </c>
      <c r="Z313" s="169">
        <f t="shared" si="242"/>
        <v>270.15699999999998</v>
      </c>
      <c r="AA313" s="18">
        <v>28.42</v>
      </c>
      <c r="AB313" s="19">
        <f t="shared" si="243"/>
        <v>19.876847290640391</v>
      </c>
      <c r="AC313" s="20">
        <f t="shared" si="226"/>
        <v>1111.1157635467978</v>
      </c>
      <c r="AE313" s="17">
        <v>571.9</v>
      </c>
      <c r="AF313" s="169">
        <f t="shared" si="244"/>
        <v>269.83699999999999</v>
      </c>
      <c r="AG313" s="18">
        <v>28.74</v>
      </c>
      <c r="AH313" s="19">
        <f t="shared" si="245"/>
        <v>19.899095337508697</v>
      </c>
      <c r="AI313" s="20">
        <f t="shared" si="254"/>
        <v>1112.3594293667361</v>
      </c>
      <c r="AK313" s="17">
        <v>558.29999999999995</v>
      </c>
      <c r="AL313" s="169">
        <f t="shared" si="246"/>
        <v>270.017</v>
      </c>
      <c r="AM313" s="18">
        <v>28.56</v>
      </c>
      <c r="AN313" s="19">
        <f t="shared" si="247"/>
        <v>19.548319327731093</v>
      </c>
      <c r="AO313" s="20">
        <f t="shared" si="229"/>
        <v>1092.751050420168</v>
      </c>
      <c r="AQ313" s="17">
        <v>560.29999999999995</v>
      </c>
      <c r="AR313" s="169">
        <f t="shared" si="248"/>
        <v>269.00700000000001</v>
      </c>
      <c r="AS313" s="18">
        <v>29.57</v>
      </c>
      <c r="AT313" s="19">
        <f t="shared" si="249"/>
        <v>18.948258369969562</v>
      </c>
      <c r="AU313" s="20">
        <f t="shared" si="255"/>
        <v>1059.2076428812984</v>
      </c>
      <c r="AW313" s="17">
        <v>578</v>
      </c>
      <c r="AX313" s="169">
        <f t="shared" si="250"/>
        <v>267.65699999999998</v>
      </c>
      <c r="AY313" s="18">
        <v>30.92</v>
      </c>
      <c r="AZ313" s="19">
        <f t="shared" si="251"/>
        <v>18.693402328589908</v>
      </c>
      <c r="BA313" s="20">
        <f t="shared" si="232"/>
        <v>1044.9611901681758</v>
      </c>
    </row>
    <row r="314" spans="1:53" s="87" customFormat="1" x14ac:dyDescent="0.25">
      <c r="B314" s="141"/>
      <c r="D314" s="65">
        <f>TRIMMEAN(D241:D313,0.4)</f>
        <v>20.341022765223535</v>
      </c>
      <c r="E314" s="4">
        <f>TRIMMEAN(E241:E313,0.4)</f>
        <v>1137.0631725759958</v>
      </c>
      <c r="F314" s="4"/>
      <c r="H314" s="141"/>
      <c r="J314" s="65">
        <f>TRIMMEAN(J241:J313,0.4)</f>
        <v>20.501410994275755</v>
      </c>
      <c r="K314" s="4">
        <f>TRIMMEAN(K241:K313,0.4)</f>
        <v>1146.0288745800146</v>
      </c>
      <c r="N314" s="141"/>
      <c r="P314" s="65">
        <f>TRIMMEAN(P241:P313,0.4)</f>
        <v>20.032253250907178</v>
      </c>
      <c r="Q314" s="4">
        <f>TRIMMEAN(Q241:Q313,0.4)</f>
        <v>1119.8029567257115</v>
      </c>
      <c r="T314" s="141"/>
      <c r="V314" s="65">
        <f>TRIMMEAN(V241:V313,0.4)</f>
        <v>20.014103771409243</v>
      </c>
      <c r="W314" s="4">
        <f>TRIMMEAN(W241:W313,0.4)</f>
        <v>1118.7884008217766</v>
      </c>
      <c r="Z314" s="141"/>
      <c r="AB314" s="65">
        <f>TRIMMEAN(AB242:AB313,0.4)</f>
        <v>19.465968318417456</v>
      </c>
      <c r="AC314" s="4">
        <f>TRIMMEAN(AC242:AC313,0.4)</f>
        <v>1088.1476289995358</v>
      </c>
      <c r="AF314" s="141"/>
      <c r="AH314" s="65">
        <f>TRIMMEAN(AH241:AH313,0.4)</f>
        <v>19.127387301432837</v>
      </c>
      <c r="AI314" s="4">
        <f>TRIMMEAN(AI241:AI313,0.4)</f>
        <v>1069.2209501500959</v>
      </c>
      <c r="AL314" s="141"/>
      <c r="AN314" s="65">
        <f>TRIMMEAN(AN241:AN313,0.4)</f>
        <v>18.919497847145973</v>
      </c>
      <c r="AO314" s="4">
        <f>TRIMMEAN(AO241:AO313,0.4)</f>
        <v>1057.5999296554601</v>
      </c>
      <c r="AR314" s="141"/>
      <c r="AT314" s="65">
        <f>TRIMMEAN(AT241:AT313,0.4)</f>
        <v>18.214039296871203</v>
      </c>
      <c r="AU314" s="4">
        <f>TRIMMEAN(AU241:AU313,0.4)</f>
        <v>1018.1647966950997</v>
      </c>
      <c r="AX314" s="141"/>
      <c r="AZ314" s="65">
        <f>TRIMMEAN(AZ241:AZ313,0.4)</f>
        <v>17.97792788210521</v>
      </c>
      <c r="BA314" s="4">
        <f>TRIMMEAN(BA241:BA313,0.4)</f>
        <v>1004.9661686096813</v>
      </c>
    </row>
    <row r="315" spans="1:53" ht="15.75" thickBot="1" x14ac:dyDescent="0.3">
      <c r="B315" s="141"/>
      <c r="E315" s="1"/>
      <c r="H315" s="141"/>
      <c r="J315" s="87"/>
      <c r="K315" s="87"/>
      <c r="L315" s="2"/>
      <c r="M315" s="1"/>
      <c r="N315" s="141"/>
      <c r="O315" s="1"/>
      <c r="P315" s="2"/>
      <c r="Q315" s="2"/>
      <c r="R315" s="3"/>
      <c r="T315" s="141"/>
      <c r="U315" s="87"/>
      <c r="V315" s="87"/>
      <c r="W315" s="87"/>
      <c r="X315" s="87"/>
      <c r="Y315" s="1"/>
      <c r="Z315" s="141"/>
      <c r="AA315" s="1"/>
      <c r="AB315" s="1"/>
      <c r="AC315" s="2"/>
      <c r="AD315" s="2"/>
      <c r="AE315" s="87"/>
      <c r="AF315" s="141"/>
      <c r="AG315" s="87"/>
      <c r="AH315" s="87"/>
      <c r="AI315" s="87"/>
      <c r="AK315" s="1"/>
      <c r="AL315" s="141"/>
      <c r="AM315" s="1"/>
      <c r="AN315" s="1"/>
      <c r="AO315" s="2"/>
      <c r="AP315" s="2"/>
      <c r="AQ315" s="87"/>
      <c r="AR315" s="141"/>
      <c r="AS315" s="87"/>
      <c r="AT315" s="87"/>
      <c r="AU315" s="87"/>
      <c r="AV315" s="87"/>
      <c r="AX315" s="141"/>
    </row>
    <row r="316" spans="1:53" s="87" customFormat="1" ht="15.75" thickBot="1" x14ac:dyDescent="0.3">
      <c r="A316" s="63" t="s">
        <v>28</v>
      </c>
      <c r="B316" s="170" t="s">
        <v>36</v>
      </c>
      <c r="C316" s="150"/>
      <c r="D316" s="163" t="s">
        <v>8</v>
      </c>
      <c r="E316" s="21" t="s">
        <v>10</v>
      </c>
      <c r="F316" s="103"/>
      <c r="G316" s="63" t="s">
        <v>28</v>
      </c>
      <c r="H316" s="170" t="s">
        <v>36</v>
      </c>
      <c r="I316" s="150"/>
      <c r="J316" s="64" t="s">
        <v>8</v>
      </c>
      <c r="K316" s="209" t="s">
        <v>50</v>
      </c>
      <c r="M316" s="63" t="s">
        <v>28</v>
      </c>
      <c r="N316" s="170" t="s">
        <v>36</v>
      </c>
      <c r="O316" s="150"/>
      <c r="P316" s="64" t="s">
        <v>8</v>
      </c>
      <c r="Q316" s="209" t="s">
        <v>51</v>
      </c>
      <c r="S316" s="63" t="s">
        <v>28</v>
      </c>
      <c r="T316" s="170" t="s">
        <v>36</v>
      </c>
      <c r="U316" s="150"/>
      <c r="V316" s="64" t="s">
        <v>8</v>
      </c>
      <c r="W316" s="209" t="s">
        <v>52</v>
      </c>
      <c r="Y316" s="63" t="s">
        <v>28</v>
      </c>
      <c r="Z316" s="170" t="s">
        <v>36</v>
      </c>
      <c r="AA316" s="150"/>
      <c r="AB316" s="64" t="s">
        <v>8</v>
      </c>
      <c r="AC316" s="209" t="s">
        <v>53</v>
      </c>
      <c r="AE316" s="63" t="s">
        <v>28</v>
      </c>
      <c r="AF316" s="170" t="s">
        <v>36</v>
      </c>
      <c r="AG316" s="150"/>
      <c r="AH316" s="64" t="s">
        <v>8</v>
      </c>
      <c r="AI316" s="209" t="s">
        <v>54</v>
      </c>
      <c r="AK316" s="63" t="s">
        <v>28</v>
      </c>
      <c r="AL316" s="170" t="s">
        <v>36</v>
      </c>
      <c r="AM316" s="150"/>
      <c r="AN316" s="64" t="s">
        <v>8</v>
      </c>
      <c r="AO316" s="209" t="s">
        <v>55</v>
      </c>
      <c r="AQ316" s="63" t="s">
        <v>28</v>
      </c>
      <c r="AR316" s="170" t="s">
        <v>36</v>
      </c>
      <c r="AS316" s="150"/>
      <c r="AT316" s="64" t="s">
        <v>8</v>
      </c>
      <c r="AU316" s="209" t="s">
        <v>56</v>
      </c>
      <c r="AW316" s="63" t="s">
        <v>28</v>
      </c>
      <c r="AX316" s="170" t="s">
        <v>36</v>
      </c>
      <c r="AY316" s="150"/>
      <c r="AZ316" s="64" t="s">
        <v>8</v>
      </c>
      <c r="BA316" s="209" t="s">
        <v>57</v>
      </c>
    </row>
    <row r="317" spans="1:53" s="141" customFormat="1" x14ac:dyDescent="0.25">
      <c r="A317" s="152" t="s">
        <v>4</v>
      </c>
      <c r="B317" s="161" t="s">
        <v>49</v>
      </c>
      <c r="C317" s="164" t="s">
        <v>2</v>
      </c>
      <c r="D317" s="201" t="s">
        <v>0</v>
      </c>
      <c r="E317" s="202"/>
      <c r="F317" s="159"/>
      <c r="G317" s="152" t="s">
        <v>4</v>
      </c>
      <c r="H317" s="161" t="s">
        <v>49</v>
      </c>
      <c r="I317" s="153" t="s">
        <v>2</v>
      </c>
      <c r="J317" s="201" t="s">
        <v>0</v>
      </c>
      <c r="K317" s="202"/>
      <c r="L317" s="143"/>
      <c r="M317" s="152" t="s">
        <v>4</v>
      </c>
      <c r="N317" s="161" t="s">
        <v>49</v>
      </c>
      <c r="O317" s="153" t="s">
        <v>2</v>
      </c>
      <c r="P317" s="201" t="s">
        <v>0</v>
      </c>
      <c r="Q317" s="202"/>
      <c r="R317" s="143"/>
      <c r="S317" s="152" t="s">
        <v>4</v>
      </c>
      <c r="T317" s="161" t="s">
        <v>49</v>
      </c>
      <c r="U317" s="153" t="s">
        <v>2</v>
      </c>
      <c r="V317" s="201" t="s">
        <v>0</v>
      </c>
      <c r="W317" s="202"/>
      <c r="X317" s="143"/>
      <c r="Y317" s="152" t="s">
        <v>4</v>
      </c>
      <c r="Z317" s="161" t="s">
        <v>49</v>
      </c>
      <c r="AA317" s="153" t="s">
        <v>2</v>
      </c>
      <c r="AB317" s="201" t="s">
        <v>0</v>
      </c>
      <c r="AC317" s="202"/>
      <c r="AD317" s="143"/>
      <c r="AE317" s="152" t="s">
        <v>4</v>
      </c>
      <c r="AF317" s="161" t="s">
        <v>49</v>
      </c>
      <c r="AG317" s="153" t="s">
        <v>2</v>
      </c>
      <c r="AH317" s="201" t="s">
        <v>0</v>
      </c>
      <c r="AI317" s="202"/>
      <c r="AJ317" s="143"/>
      <c r="AK317" s="152" t="s">
        <v>4</v>
      </c>
      <c r="AL317" s="161" t="s">
        <v>49</v>
      </c>
      <c r="AM317" s="153" t="s">
        <v>2</v>
      </c>
      <c r="AN317" s="201" t="s">
        <v>0</v>
      </c>
      <c r="AO317" s="202"/>
      <c r="AP317" s="143"/>
      <c r="AQ317" s="152" t="s">
        <v>4</v>
      </c>
      <c r="AR317" s="161" t="s">
        <v>49</v>
      </c>
      <c r="AS317" s="153" t="s">
        <v>2</v>
      </c>
      <c r="AT317" s="201" t="s">
        <v>0</v>
      </c>
      <c r="AU317" s="202"/>
      <c r="AV317" s="143"/>
      <c r="AW317" s="152" t="s">
        <v>4</v>
      </c>
      <c r="AX317" s="161" t="s">
        <v>49</v>
      </c>
      <c r="AY317" s="153" t="s">
        <v>2</v>
      </c>
      <c r="AZ317" s="201" t="s">
        <v>0</v>
      </c>
      <c r="BA317" s="202"/>
    </row>
    <row r="318" spans="1:53" s="141" customFormat="1" ht="17.25" x14ac:dyDescent="0.25">
      <c r="A318" s="154" t="s">
        <v>3</v>
      </c>
      <c r="B318" s="162" t="s">
        <v>1</v>
      </c>
      <c r="C318" s="155" t="s">
        <v>1</v>
      </c>
      <c r="D318" s="155" t="s">
        <v>5</v>
      </c>
      <c r="E318" s="156" t="s">
        <v>6</v>
      </c>
      <c r="F318" s="159"/>
      <c r="G318" s="154" t="s">
        <v>3</v>
      </c>
      <c r="H318" s="162" t="s">
        <v>1</v>
      </c>
      <c r="I318" s="155" t="s">
        <v>1</v>
      </c>
      <c r="J318" s="155" t="s">
        <v>5</v>
      </c>
      <c r="K318" s="156" t="s">
        <v>6</v>
      </c>
      <c r="L318" s="143"/>
      <c r="M318" s="154" t="s">
        <v>3</v>
      </c>
      <c r="N318" s="162" t="s">
        <v>1</v>
      </c>
      <c r="O318" s="155" t="s">
        <v>1</v>
      </c>
      <c r="P318" s="155" t="s">
        <v>5</v>
      </c>
      <c r="Q318" s="156" t="s">
        <v>6</v>
      </c>
      <c r="R318" s="143"/>
      <c r="S318" s="154" t="s">
        <v>3</v>
      </c>
      <c r="T318" s="162" t="s">
        <v>1</v>
      </c>
      <c r="U318" s="155" t="s">
        <v>1</v>
      </c>
      <c r="V318" s="155" t="s">
        <v>5</v>
      </c>
      <c r="W318" s="156" t="s">
        <v>6</v>
      </c>
      <c r="X318" s="143"/>
      <c r="Y318" s="154" t="s">
        <v>3</v>
      </c>
      <c r="Z318" s="162" t="s">
        <v>1</v>
      </c>
      <c r="AA318" s="155" t="s">
        <v>1</v>
      </c>
      <c r="AB318" s="155" t="s">
        <v>5</v>
      </c>
      <c r="AC318" s="156" t="s">
        <v>6</v>
      </c>
      <c r="AD318" s="143"/>
      <c r="AE318" s="154" t="s">
        <v>3</v>
      </c>
      <c r="AF318" s="162" t="s">
        <v>1</v>
      </c>
      <c r="AG318" s="155" t="s">
        <v>1</v>
      </c>
      <c r="AH318" s="155" t="s">
        <v>5</v>
      </c>
      <c r="AI318" s="156" t="s">
        <v>6</v>
      </c>
      <c r="AJ318" s="143"/>
      <c r="AK318" s="154" t="s">
        <v>3</v>
      </c>
      <c r="AL318" s="162" t="s">
        <v>1</v>
      </c>
      <c r="AM318" s="155" t="s">
        <v>1</v>
      </c>
      <c r="AN318" s="155" t="s">
        <v>5</v>
      </c>
      <c r="AO318" s="156" t="s">
        <v>6</v>
      </c>
      <c r="AP318" s="143"/>
      <c r="AQ318" s="154" t="s">
        <v>3</v>
      </c>
      <c r="AR318" s="162" t="s">
        <v>1</v>
      </c>
      <c r="AS318" s="155" t="s">
        <v>1</v>
      </c>
      <c r="AT318" s="155" t="s">
        <v>5</v>
      </c>
      <c r="AU318" s="156" t="s">
        <v>6</v>
      </c>
      <c r="AV318" s="143"/>
      <c r="AW318" s="154" t="s">
        <v>3</v>
      </c>
      <c r="AX318" s="162" t="s">
        <v>1</v>
      </c>
      <c r="AY318" s="155" t="s">
        <v>1</v>
      </c>
      <c r="AZ318" s="155" t="s">
        <v>5</v>
      </c>
      <c r="BA318" s="156" t="s">
        <v>6</v>
      </c>
    </row>
    <row r="319" spans="1:53" s="87" customFormat="1" x14ac:dyDescent="0.25">
      <c r="A319" s="13">
        <v>28.4</v>
      </c>
      <c r="B319" s="168">
        <f t="shared" ref="B319:B382" si="256">$D$2-C319</f>
        <v>297.947</v>
      </c>
      <c r="C319" s="14">
        <v>0.63</v>
      </c>
      <c r="D319" s="15">
        <f t="shared" ref="D319:D350" si="257">A319/C319</f>
        <v>45.079365079365076</v>
      </c>
      <c r="E319" s="16">
        <f>D319*55.9</f>
        <v>2519.9365079365075</v>
      </c>
      <c r="F319" s="97"/>
      <c r="G319" s="13">
        <v>21.4</v>
      </c>
      <c r="H319" s="167">
        <f t="shared" ref="H319:H382" si="258">$D$2-I319</f>
        <v>297.98700000000002</v>
      </c>
      <c r="I319" s="14">
        <v>0.59</v>
      </c>
      <c r="J319" s="15">
        <f t="shared" ref="J319:J350" si="259">G319/I319</f>
        <v>36.271186440677965</v>
      </c>
      <c r="K319" s="16">
        <f>J319*55.9</f>
        <v>2027.5593220338983</v>
      </c>
      <c r="M319" s="13">
        <v>26.3</v>
      </c>
      <c r="N319" s="167">
        <f t="shared" ref="N319:N382" si="260">$D$2-O319</f>
        <v>298.06700000000001</v>
      </c>
      <c r="O319" s="14">
        <v>0.51</v>
      </c>
      <c r="P319" s="15">
        <f t="shared" ref="P319:P350" si="261">M319/O319</f>
        <v>51.568627450980394</v>
      </c>
      <c r="Q319" s="16">
        <f>P319*55.9</f>
        <v>2882.6862745098038</v>
      </c>
      <c r="S319" s="13">
        <v>18.2</v>
      </c>
      <c r="T319" s="167">
        <f t="shared" ref="T319:T382" si="262">$D$2-U319</f>
        <v>298.09699999999998</v>
      </c>
      <c r="U319" s="14">
        <v>0.48</v>
      </c>
      <c r="V319" s="15">
        <f t="shared" ref="V319:V350" si="263">S319/U319</f>
        <v>37.916666666666664</v>
      </c>
      <c r="W319" s="16">
        <f>V319*55.9</f>
        <v>2119.5416666666665</v>
      </c>
      <c r="Y319" s="13">
        <v>22.8</v>
      </c>
      <c r="Z319" s="167">
        <f t="shared" ref="Z319:Z382" si="264">$D$2-AA319</f>
        <v>297.887</v>
      </c>
      <c r="AA319" s="14">
        <v>0.69</v>
      </c>
      <c r="AB319" s="15">
        <f t="shared" ref="AB319:AB350" si="265">Y319/AA319</f>
        <v>33.04347826086957</v>
      </c>
      <c r="AC319" s="16">
        <f>AB319*55.9</f>
        <v>1847.130434782609</v>
      </c>
      <c r="AE319" s="13">
        <v>22.6</v>
      </c>
      <c r="AF319" s="167">
        <f t="shared" ref="AF319:AF382" si="266">$D$2-AG319</f>
        <v>297.59699999999998</v>
      </c>
      <c r="AG319" s="14">
        <v>0.98</v>
      </c>
      <c r="AH319" s="15">
        <f t="shared" ref="AH319:AH350" si="267">AE319/AG319</f>
        <v>23.061224489795919</v>
      </c>
      <c r="AI319" s="16">
        <f>AH319*55.9</f>
        <v>1289.1224489795918</v>
      </c>
      <c r="AK319" s="13">
        <v>21.5</v>
      </c>
      <c r="AL319" s="167">
        <f t="shared" ref="AL319:AL382" si="268">$D$2-AM319</f>
        <v>297.56700000000001</v>
      </c>
      <c r="AM319" s="14">
        <v>1.01</v>
      </c>
      <c r="AN319" s="15">
        <f t="shared" ref="AN319:AN350" si="269">AK319/AM319</f>
        <v>21.287128712871286</v>
      </c>
      <c r="AO319" s="16">
        <f>AN319*55.9</f>
        <v>1189.950495049505</v>
      </c>
      <c r="AQ319" s="13">
        <v>26.8</v>
      </c>
      <c r="AR319" s="167">
        <f t="shared" ref="AR319:AR382" si="270">$D$2-AS319</f>
        <v>297.91699999999997</v>
      </c>
      <c r="AS319" s="14">
        <v>0.66</v>
      </c>
      <c r="AT319" s="15">
        <f t="shared" ref="AT319:AT350" si="271">AQ319/AS319</f>
        <v>40.606060606060602</v>
      </c>
      <c r="AU319" s="16">
        <f>AT319*55.9</f>
        <v>2269.8787878787875</v>
      </c>
      <c r="AW319" s="13">
        <v>21.3</v>
      </c>
      <c r="AX319" s="167">
        <f t="shared" ref="AX319:AX382" si="272">$D$2-AY319</f>
        <v>298.08699999999999</v>
      </c>
      <c r="AY319" s="14">
        <v>0.49</v>
      </c>
      <c r="AZ319" s="15">
        <f t="shared" ref="AZ319:AZ350" si="273">AW319/AY319</f>
        <v>43.469387755102041</v>
      </c>
      <c r="BA319" s="16">
        <f>AZ319*55.9</f>
        <v>2429.9387755102039</v>
      </c>
    </row>
    <row r="320" spans="1:53" s="87" customFormat="1" x14ac:dyDescent="0.25">
      <c r="A320" s="13">
        <v>47.3</v>
      </c>
      <c r="B320" s="145">
        <f t="shared" si="256"/>
        <v>297.137</v>
      </c>
      <c r="C320" s="14">
        <v>1.44</v>
      </c>
      <c r="D320" s="15">
        <f t="shared" si="257"/>
        <v>32.847222222222221</v>
      </c>
      <c r="E320" s="16">
        <f t="shared" ref="E320:E383" si="274">D320*55.9</f>
        <v>1836.1597222222222</v>
      </c>
      <c r="F320" s="97"/>
      <c r="G320" s="13">
        <v>30.9</v>
      </c>
      <c r="H320" s="167">
        <f t="shared" si="258"/>
        <v>297.56700000000001</v>
      </c>
      <c r="I320" s="14">
        <v>1.01</v>
      </c>
      <c r="J320" s="15">
        <f t="shared" si="259"/>
        <v>30.594059405940591</v>
      </c>
      <c r="K320" s="16">
        <f t="shared" ref="K320:K383" si="275">J320*55.9</f>
        <v>1710.207920792079</v>
      </c>
      <c r="M320" s="13">
        <v>37.4</v>
      </c>
      <c r="N320" s="167">
        <f t="shared" si="260"/>
        <v>297.64699999999999</v>
      </c>
      <c r="O320" s="14">
        <v>0.93</v>
      </c>
      <c r="P320" s="15">
        <f t="shared" si="261"/>
        <v>40.215053763440856</v>
      </c>
      <c r="Q320" s="16">
        <f t="shared" ref="Q320:Q383" si="276">P320*55.9</f>
        <v>2248.0215053763436</v>
      </c>
      <c r="S320" s="13">
        <v>36.799999999999997</v>
      </c>
      <c r="T320" s="167">
        <f t="shared" si="262"/>
        <v>297.35699999999997</v>
      </c>
      <c r="U320" s="14">
        <v>1.22</v>
      </c>
      <c r="V320" s="15">
        <f t="shared" si="263"/>
        <v>30.163934426229506</v>
      </c>
      <c r="W320" s="16">
        <f t="shared" ref="W320:W383" si="277">V320*55.9</f>
        <v>1686.1639344262294</v>
      </c>
      <c r="Y320" s="13">
        <v>34.1</v>
      </c>
      <c r="Z320" s="167">
        <f t="shared" si="264"/>
        <v>297.40699999999998</v>
      </c>
      <c r="AA320" s="14">
        <v>1.17</v>
      </c>
      <c r="AB320" s="15">
        <f t="shared" si="265"/>
        <v>29.145299145299148</v>
      </c>
      <c r="AC320" s="16">
        <f t="shared" ref="AC320:AC383" si="278">AB320*55.9</f>
        <v>1629.2222222222224</v>
      </c>
      <c r="AE320" s="13">
        <v>48.9</v>
      </c>
      <c r="AF320" s="167">
        <f t="shared" si="266"/>
        <v>296.387</v>
      </c>
      <c r="AG320" s="14">
        <v>2.19</v>
      </c>
      <c r="AH320" s="15">
        <f t="shared" si="267"/>
        <v>22.328767123287673</v>
      </c>
      <c r="AI320" s="16">
        <f t="shared" ref="AI320:AI383" si="279">AH320*55.9</f>
        <v>1248.178082191781</v>
      </c>
      <c r="AK320" s="13">
        <v>31.5</v>
      </c>
      <c r="AL320" s="167">
        <f t="shared" si="268"/>
        <v>296.18700000000001</v>
      </c>
      <c r="AM320" s="14">
        <v>2.39</v>
      </c>
      <c r="AN320" s="15">
        <f t="shared" si="269"/>
        <v>13.179916317991632</v>
      </c>
      <c r="AO320" s="16">
        <f t="shared" ref="AO320:AO383" si="280">AN320*55.9</f>
        <v>736.75732217573216</v>
      </c>
      <c r="AQ320" s="13">
        <v>36.299999999999997</v>
      </c>
      <c r="AR320" s="167">
        <f t="shared" si="270"/>
        <v>297.49700000000001</v>
      </c>
      <c r="AS320" s="14">
        <v>1.08</v>
      </c>
      <c r="AT320" s="15">
        <f t="shared" si="271"/>
        <v>33.611111111111107</v>
      </c>
      <c r="AU320" s="16">
        <f t="shared" ref="AU320:AU383" si="281">AT320*55.9</f>
        <v>1878.8611111111109</v>
      </c>
      <c r="AW320" s="13">
        <v>44.5</v>
      </c>
      <c r="AX320" s="167">
        <f t="shared" si="272"/>
        <v>297.577</v>
      </c>
      <c r="AY320" s="14">
        <v>1</v>
      </c>
      <c r="AZ320" s="15">
        <f t="shared" si="273"/>
        <v>44.5</v>
      </c>
      <c r="BA320" s="16">
        <f t="shared" ref="BA320:BA383" si="282">AZ320*55.9</f>
        <v>2487.5499999999997</v>
      </c>
    </row>
    <row r="321" spans="1:53" s="87" customFormat="1" x14ac:dyDescent="0.25">
      <c r="A321" s="13">
        <v>52.1</v>
      </c>
      <c r="B321" s="145">
        <f t="shared" si="256"/>
        <v>296.42700000000002</v>
      </c>
      <c r="C321" s="14">
        <v>2.15</v>
      </c>
      <c r="D321" s="15">
        <f t="shared" si="257"/>
        <v>24.232558139534884</v>
      </c>
      <c r="E321" s="16">
        <f t="shared" si="274"/>
        <v>1354.6</v>
      </c>
      <c r="F321" s="97"/>
      <c r="G321" s="13">
        <v>40.200000000000003</v>
      </c>
      <c r="H321" s="167">
        <f t="shared" si="258"/>
        <v>297.25700000000001</v>
      </c>
      <c r="I321" s="14">
        <v>1.32</v>
      </c>
      <c r="J321" s="15">
        <f t="shared" si="259"/>
        <v>30.454545454545457</v>
      </c>
      <c r="K321" s="16">
        <f t="shared" si="275"/>
        <v>1702.409090909091</v>
      </c>
      <c r="M321" s="13">
        <v>45.6</v>
      </c>
      <c r="N321" s="167">
        <f t="shared" si="260"/>
        <v>297.16699999999997</v>
      </c>
      <c r="O321" s="14">
        <v>1.41</v>
      </c>
      <c r="P321" s="15">
        <f t="shared" si="261"/>
        <v>32.340425531914896</v>
      </c>
      <c r="Q321" s="16">
        <f t="shared" si="276"/>
        <v>1807.8297872340427</v>
      </c>
      <c r="S321" s="13">
        <v>45.4</v>
      </c>
      <c r="T321" s="167">
        <f t="shared" si="262"/>
        <v>297.06700000000001</v>
      </c>
      <c r="U321" s="14">
        <v>1.51</v>
      </c>
      <c r="V321" s="15">
        <f t="shared" si="263"/>
        <v>30.066225165562912</v>
      </c>
      <c r="W321" s="16">
        <f t="shared" si="277"/>
        <v>1680.7019867549668</v>
      </c>
      <c r="Y321" s="13">
        <v>52.5</v>
      </c>
      <c r="Z321" s="167">
        <f t="shared" si="264"/>
        <v>297.197</v>
      </c>
      <c r="AA321" s="14">
        <v>1.38</v>
      </c>
      <c r="AB321" s="15">
        <f t="shared" si="265"/>
        <v>38.04347826086957</v>
      </c>
      <c r="AC321" s="16">
        <f t="shared" si="278"/>
        <v>2126.630434782609</v>
      </c>
      <c r="AE321" s="13">
        <v>51.7</v>
      </c>
      <c r="AF321" s="167">
        <f t="shared" si="266"/>
        <v>295.84699999999998</v>
      </c>
      <c r="AG321" s="14">
        <v>2.73</v>
      </c>
      <c r="AH321" s="15">
        <f t="shared" si="267"/>
        <v>18.937728937728938</v>
      </c>
      <c r="AI321" s="16">
        <f t="shared" si="279"/>
        <v>1058.6190476190477</v>
      </c>
      <c r="AK321" s="13">
        <v>50.5</v>
      </c>
      <c r="AL321" s="167">
        <f t="shared" si="268"/>
        <v>295.64699999999999</v>
      </c>
      <c r="AM321" s="14">
        <v>2.93</v>
      </c>
      <c r="AN321" s="15">
        <f t="shared" si="269"/>
        <v>17.235494880546074</v>
      </c>
      <c r="AO321" s="16">
        <f t="shared" si="280"/>
        <v>963.46416382252551</v>
      </c>
      <c r="AQ321" s="13">
        <v>43.3</v>
      </c>
      <c r="AR321" s="167">
        <f t="shared" si="270"/>
        <v>297.18700000000001</v>
      </c>
      <c r="AS321" s="14">
        <v>1.39</v>
      </c>
      <c r="AT321" s="15">
        <f t="shared" si="271"/>
        <v>31.151079136690647</v>
      </c>
      <c r="AU321" s="16">
        <f t="shared" si="281"/>
        <v>1741.3453237410072</v>
      </c>
      <c r="AW321" s="13">
        <v>48.7</v>
      </c>
      <c r="AX321" s="167">
        <f t="shared" si="272"/>
        <v>297.23700000000002</v>
      </c>
      <c r="AY321" s="14">
        <v>1.34</v>
      </c>
      <c r="AZ321" s="15">
        <f t="shared" si="273"/>
        <v>36.343283582089555</v>
      </c>
      <c r="BA321" s="16">
        <f t="shared" si="282"/>
        <v>2031.5895522388062</v>
      </c>
    </row>
    <row r="322" spans="1:53" s="87" customFormat="1" x14ac:dyDescent="0.25">
      <c r="A322" s="13">
        <v>62.8</v>
      </c>
      <c r="B322" s="145">
        <f t="shared" si="256"/>
        <v>296.03699999999998</v>
      </c>
      <c r="C322" s="14">
        <v>2.54</v>
      </c>
      <c r="D322" s="15">
        <f t="shared" si="257"/>
        <v>24.724409448818896</v>
      </c>
      <c r="E322" s="16">
        <f t="shared" si="274"/>
        <v>1382.0944881889764</v>
      </c>
      <c r="F322" s="97"/>
      <c r="G322" s="13">
        <v>61.4</v>
      </c>
      <c r="H322" s="167">
        <f t="shared" si="258"/>
        <v>296.70699999999999</v>
      </c>
      <c r="I322" s="14">
        <v>1.87</v>
      </c>
      <c r="J322" s="15">
        <f t="shared" si="259"/>
        <v>32.834224598930476</v>
      </c>
      <c r="K322" s="16">
        <f t="shared" si="275"/>
        <v>1835.4331550802135</v>
      </c>
      <c r="M322" s="13">
        <v>51</v>
      </c>
      <c r="N322" s="167">
        <f t="shared" si="260"/>
        <v>297.06700000000001</v>
      </c>
      <c r="O322" s="14">
        <v>1.51</v>
      </c>
      <c r="P322" s="15">
        <f t="shared" si="261"/>
        <v>33.774834437086092</v>
      </c>
      <c r="Q322" s="16">
        <f t="shared" si="276"/>
        <v>1888.0132450331125</v>
      </c>
      <c r="S322" s="13">
        <v>50.6</v>
      </c>
      <c r="T322" s="167">
        <f t="shared" si="262"/>
        <v>296.697</v>
      </c>
      <c r="U322" s="14">
        <v>1.88</v>
      </c>
      <c r="V322" s="15">
        <f t="shared" si="263"/>
        <v>26.914893617021278</v>
      </c>
      <c r="W322" s="16">
        <f t="shared" si="277"/>
        <v>1504.5425531914893</v>
      </c>
      <c r="Y322" s="13">
        <v>61.7</v>
      </c>
      <c r="Z322" s="167">
        <f t="shared" si="264"/>
        <v>296.80700000000002</v>
      </c>
      <c r="AA322" s="14">
        <v>1.77</v>
      </c>
      <c r="AB322" s="15">
        <f t="shared" si="265"/>
        <v>34.858757062146893</v>
      </c>
      <c r="AC322" s="16">
        <f t="shared" si="278"/>
        <v>1948.6045197740114</v>
      </c>
      <c r="AE322" s="13">
        <v>60.8</v>
      </c>
      <c r="AF322" s="167">
        <f t="shared" si="266"/>
        <v>295.447</v>
      </c>
      <c r="AG322" s="14">
        <v>3.13</v>
      </c>
      <c r="AH322" s="15">
        <f t="shared" si="267"/>
        <v>19.424920127795527</v>
      </c>
      <c r="AI322" s="16">
        <f t="shared" si="279"/>
        <v>1085.8530351437701</v>
      </c>
      <c r="AK322" s="13">
        <v>57</v>
      </c>
      <c r="AL322" s="167">
        <f t="shared" si="268"/>
        <v>295.17700000000002</v>
      </c>
      <c r="AM322" s="14">
        <v>3.4</v>
      </c>
      <c r="AN322" s="15">
        <f t="shared" si="269"/>
        <v>16.764705882352942</v>
      </c>
      <c r="AO322" s="16">
        <f t="shared" si="280"/>
        <v>937.14705882352939</v>
      </c>
      <c r="AQ322" s="13">
        <v>48.5</v>
      </c>
      <c r="AR322" s="167">
        <f t="shared" si="270"/>
        <v>296.887</v>
      </c>
      <c r="AS322" s="14">
        <v>1.69</v>
      </c>
      <c r="AT322" s="15">
        <f t="shared" si="271"/>
        <v>28.698224852071007</v>
      </c>
      <c r="AU322" s="16">
        <f t="shared" si="281"/>
        <v>1604.2307692307693</v>
      </c>
      <c r="AW322" s="13">
        <v>55.2</v>
      </c>
      <c r="AX322" s="167">
        <f t="shared" si="272"/>
        <v>296.74700000000001</v>
      </c>
      <c r="AY322" s="14">
        <v>1.83</v>
      </c>
      <c r="AZ322" s="15">
        <f t="shared" si="273"/>
        <v>30.16393442622951</v>
      </c>
      <c r="BA322" s="16">
        <f t="shared" si="282"/>
        <v>1686.1639344262296</v>
      </c>
    </row>
    <row r="323" spans="1:53" s="87" customFormat="1" x14ac:dyDescent="0.25">
      <c r="A323" s="13">
        <v>71.2</v>
      </c>
      <c r="B323" s="145">
        <f t="shared" si="256"/>
        <v>295.46699999999998</v>
      </c>
      <c r="C323" s="14">
        <v>3.11</v>
      </c>
      <c r="D323" s="15">
        <f t="shared" si="257"/>
        <v>22.89389067524116</v>
      </c>
      <c r="E323" s="16">
        <f t="shared" si="274"/>
        <v>1279.7684887459809</v>
      </c>
      <c r="F323" s="97"/>
      <c r="G323" s="13">
        <v>72.099999999999994</v>
      </c>
      <c r="H323" s="167">
        <f t="shared" si="258"/>
        <v>296.25700000000001</v>
      </c>
      <c r="I323" s="14">
        <v>2.3199999999999998</v>
      </c>
      <c r="J323" s="15">
        <f t="shared" si="259"/>
        <v>31.077586206896552</v>
      </c>
      <c r="K323" s="16">
        <f t="shared" si="275"/>
        <v>1737.2370689655172</v>
      </c>
      <c r="M323" s="13">
        <v>75.400000000000006</v>
      </c>
      <c r="N323" s="167">
        <f t="shared" si="260"/>
        <v>296.43700000000001</v>
      </c>
      <c r="O323" s="14">
        <v>2.14</v>
      </c>
      <c r="P323" s="15">
        <f t="shared" si="261"/>
        <v>35.233644859813083</v>
      </c>
      <c r="Q323" s="16">
        <f t="shared" si="276"/>
        <v>1969.5607476635512</v>
      </c>
      <c r="S323" s="13">
        <v>53.5</v>
      </c>
      <c r="T323" s="167">
        <f t="shared" si="262"/>
        <v>295.98700000000002</v>
      </c>
      <c r="U323" s="14">
        <v>2.59</v>
      </c>
      <c r="V323" s="15">
        <f t="shared" si="263"/>
        <v>20.656370656370658</v>
      </c>
      <c r="W323" s="16">
        <f t="shared" si="277"/>
        <v>1154.6911196911199</v>
      </c>
      <c r="Y323" s="13">
        <v>71.5</v>
      </c>
      <c r="Z323" s="167">
        <f t="shared" si="264"/>
        <v>296.137</v>
      </c>
      <c r="AA323" s="14">
        <v>2.44</v>
      </c>
      <c r="AB323" s="15">
        <f t="shared" si="265"/>
        <v>29.303278688524589</v>
      </c>
      <c r="AC323" s="16">
        <f t="shared" si="278"/>
        <v>1638.0532786885244</v>
      </c>
      <c r="AE323" s="13">
        <v>71.099999999999994</v>
      </c>
      <c r="AF323" s="167">
        <f t="shared" si="266"/>
        <v>295.11700000000002</v>
      </c>
      <c r="AG323" s="14">
        <v>3.46</v>
      </c>
      <c r="AH323" s="15">
        <f t="shared" si="267"/>
        <v>20.549132947976876</v>
      </c>
      <c r="AI323" s="16">
        <f t="shared" si="279"/>
        <v>1148.6965317919073</v>
      </c>
      <c r="AK323" s="13">
        <v>68.2</v>
      </c>
      <c r="AL323" s="167">
        <f t="shared" si="268"/>
        <v>294.887</v>
      </c>
      <c r="AM323" s="14">
        <v>3.69</v>
      </c>
      <c r="AN323" s="15">
        <f t="shared" si="269"/>
        <v>18.482384823848239</v>
      </c>
      <c r="AO323" s="16">
        <f t="shared" si="280"/>
        <v>1033.1653116531165</v>
      </c>
      <c r="AQ323" s="13">
        <v>71.900000000000006</v>
      </c>
      <c r="AR323" s="167">
        <f t="shared" si="270"/>
        <v>296.11700000000002</v>
      </c>
      <c r="AS323" s="14">
        <v>2.46</v>
      </c>
      <c r="AT323" s="15">
        <f t="shared" si="271"/>
        <v>29.227642276422767</v>
      </c>
      <c r="AU323" s="16">
        <f t="shared" si="281"/>
        <v>1633.8252032520327</v>
      </c>
      <c r="AW323" s="13">
        <v>65.400000000000006</v>
      </c>
      <c r="AX323" s="167">
        <f t="shared" si="272"/>
        <v>296.35699999999997</v>
      </c>
      <c r="AY323" s="14">
        <v>2.2200000000000002</v>
      </c>
      <c r="AZ323" s="15">
        <f t="shared" si="273"/>
        <v>29.45945945945946</v>
      </c>
      <c r="BA323" s="16">
        <f t="shared" si="282"/>
        <v>1646.7837837837837</v>
      </c>
    </row>
    <row r="324" spans="1:53" s="87" customFormat="1" x14ac:dyDescent="0.25">
      <c r="A324" s="13">
        <v>76.900000000000006</v>
      </c>
      <c r="B324" s="145">
        <f t="shared" si="256"/>
        <v>295.27699999999999</v>
      </c>
      <c r="C324" s="14">
        <v>3.3</v>
      </c>
      <c r="D324" s="15">
        <f t="shared" si="257"/>
        <v>23.303030303030305</v>
      </c>
      <c r="E324" s="16">
        <f t="shared" si="274"/>
        <v>1302.639393939394</v>
      </c>
      <c r="F324" s="97"/>
      <c r="G324" s="13">
        <v>77.8</v>
      </c>
      <c r="H324" s="167">
        <f t="shared" si="258"/>
        <v>295.68700000000001</v>
      </c>
      <c r="I324" s="14">
        <v>2.89</v>
      </c>
      <c r="J324" s="15">
        <f t="shared" si="259"/>
        <v>26.920415224913494</v>
      </c>
      <c r="K324" s="16">
        <f t="shared" si="275"/>
        <v>1504.8512110726642</v>
      </c>
      <c r="M324" s="13">
        <v>79.2</v>
      </c>
      <c r="N324" s="167">
        <f t="shared" si="260"/>
        <v>295.87700000000001</v>
      </c>
      <c r="O324" s="14">
        <v>2.7</v>
      </c>
      <c r="P324" s="15">
        <f t="shared" si="261"/>
        <v>29.333333333333332</v>
      </c>
      <c r="Q324" s="16">
        <f t="shared" si="276"/>
        <v>1639.7333333333331</v>
      </c>
      <c r="S324" s="13">
        <v>65.599999999999994</v>
      </c>
      <c r="T324" s="167">
        <f t="shared" si="262"/>
        <v>295.56700000000001</v>
      </c>
      <c r="U324" s="14">
        <v>3.01</v>
      </c>
      <c r="V324" s="15">
        <f t="shared" si="263"/>
        <v>21.794019933554818</v>
      </c>
      <c r="W324" s="16">
        <f t="shared" si="277"/>
        <v>1218.2857142857142</v>
      </c>
      <c r="Y324" s="13">
        <v>76.8</v>
      </c>
      <c r="Z324" s="167">
        <f t="shared" si="264"/>
        <v>295.62700000000001</v>
      </c>
      <c r="AA324" s="14">
        <v>2.95</v>
      </c>
      <c r="AB324" s="15">
        <f t="shared" si="265"/>
        <v>26.033898305084744</v>
      </c>
      <c r="AC324" s="16">
        <f t="shared" si="278"/>
        <v>1455.2949152542371</v>
      </c>
      <c r="AE324" s="13">
        <v>77.099999999999994</v>
      </c>
      <c r="AF324" s="167">
        <f t="shared" si="266"/>
        <v>294.47699999999998</v>
      </c>
      <c r="AG324" s="14">
        <v>4.0999999999999996</v>
      </c>
      <c r="AH324" s="15">
        <f t="shared" si="267"/>
        <v>18.804878048780488</v>
      </c>
      <c r="AI324" s="16">
        <f t="shared" si="279"/>
        <v>1051.1926829268293</v>
      </c>
      <c r="AK324" s="13">
        <v>74.7</v>
      </c>
      <c r="AL324" s="167">
        <f t="shared" si="268"/>
        <v>294.25700000000001</v>
      </c>
      <c r="AM324" s="14">
        <v>4.32</v>
      </c>
      <c r="AN324" s="15">
        <f t="shared" si="269"/>
        <v>17.291666666666668</v>
      </c>
      <c r="AO324" s="16">
        <f t="shared" si="280"/>
        <v>966.60416666666674</v>
      </c>
      <c r="AQ324" s="13">
        <v>77.7</v>
      </c>
      <c r="AR324" s="167">
        <f t="shared" si="270"/>
        <v>295.43700000000001</v>
      </c>
      <c r="AS324" s="14">
        <v>3.14</v>
      </c>
      <c r="AT324" s="15">
        <f t="shared" si="271"/>
        <v>24.745222929936304</v>
      </c>
      <c r="AU324" s="16">
        <f t="shared" si="281"/>
        <v>1383.2579617834394</v>
      </c>
      <c r="AW324" s="13">
        <v>74</v>
      </c>
      <c r="AX324" s="167">
        <f t="shared" si="272"/>
        <v>295.62700000000001</v>
      </c>
      <c r="AY324" s="14">
        <v>2.95</v>
      </c>
      <c r="AZ324" s="15">
        <f t="shared" si="273"/>
        <v>25.084745762711862</v>
      </c>
      <c r="BA324" s="16">
        <f t="shared" si="282"/>
        <v>1402.237288135593</v>
      </c>
    </row>
    <row r="325" spans="1:53" s="87" customFormat="1" x14ac:dyDescent="0.25">
      <c r="A325" s="13">
        <v>79.400000000000006</v>
      </c>
      <c r="B325" s="145">
        <f t="shared" si="256"/>
        <v>294.72699999999998</v>
      </c>
      <c r="C325" s="14">
        <v>3.85</v>
      </c>
      <c r="D325" s="15">
        <f t="shared" si="257"/>
        <v>20.623376623376625</v>
      </c>
      <c r="E325" s="16">
        <f t="shared" si="274"/>
        <v>1152.8467532467532</v>
      </c>
      <c r="F325" s="97"/>
      <c r="G325" s="13">
        <v>80.900000000000006</v>
      </c>
      <c r="H325" s="167">
        <f t="shared" si="258"/>
        <v>295.42700000000002</v>
      </c>
      <c r="I325" s="14">
        <v>3.15</v>
      </c>
      <c r="J325" s="15">
        <f t="shared" si="259"/>
        <v>25.682539682539684</v>
      </c>
      <c r="K325" s="16">
        <f t="shared" si="275"/>
        <v>1435.6539682539683</v>
      </c>
      <c r="M325" s="13">
        <v>81.2</v>
      </c>
      <c r="N325" s="167">
        <f t="shared" si="260"/>
        <v>294.73700000000002</v>
      </c>
      <c r="O325" s="14">
        <v>3.84</v>
      </c>
      <c r="P325" s="15">
        <f t="shared" si="261"/>
        <v>21.145833333333336</v>
      </c>
      <c r="Q325" s="16">
        <f t="shared" si="276"/>
        <v>1182.0520833333335</v>
      </c>
      <c r="S325" s="13">
        <v>74.599999999999994</v>
      </c>
      <c r="T325" s="167">
        <f t="shared" si="262"/>
        <v>295.21699999999998</v>
      </c>
      <c r="U325" s="14">
        <v>3.36</v>
      </c>
      <c r="V325" s="15">
        <f t="shared" si="263"/>
        <v>22.202380952380953</v>
      </c>
      <c r="W325" s="16">
        <f t="shared" si="277"/>
        <v>1241.1130952380952</v>
      </c>
      <c r="Y325" s="13">
        <v>79.900000000000006</v>
      </c>
      <c r="Z325" s="167">
        <f t="shared" si="264"/>
        <v>295.25700000000001</v>
      </c>
      <c r="AA325" s="14">
        <v>3.32</v>
      </c>
      <c r="AB325" s="15">
        <f t="shared" si="265"/>
        <v>24.066265060240966</v>
      </c>
      <c r="AC325" s="16">
        <f t="shared" si="278"/>
        <v>1345.3042168674699</v>
      </c>
      <c r="AE325" s="13">
        <v>80.7</v>
      </c>
      <c r="AF325" s="167">
        <f t="shared" si="266"/>
        <v>293.89699999999999</v>
      </c>
      <c r="AG325" s="14">
        <v>4.68</v>
      </c>
      <c r="AH325" s="15">
        <f t="shared" si="267"/>
        <v>17.243589743589745</v>
      </c>
      <c r="AI325" s="16">
        <f t="shared" si="279"/>
        <v>963.91666666666674</v>
      </c>
      <c r="AK325" s="13">
        <v>78.8</v>
      </c>
      <c r="AL325" s="167">
        <f t="shared" si="268"/>
        <v>293.77699999999999</v>
      </c>
      <c r="AM325" s="14">
        <v>4.8</v>
      </c>
      <c r="AN325" s="15">
        <f t="shared" si="269"/>
        <v>16.416666666666668</v>
      </c>
      <c r="AO325" s="16">
        <f t="shared" si="280"/>
        <v>917.69166666666672</v>
      </c>
      <c r="AQ325" s="13">
        <v>80.8</v>
      </c>
      <c r="AR325" s="167">
        <f t="shared" si="270"/>
        <v>295.04700000000003</v>
      </c>
      <c r="AS325" s="14">
        <v>3.53</v>
      </c>
      <c r="AT325" s="15">
        <f t="shared" si="271"/>
        <v>22.889518413597735</v>
      </c>
      <c r="AU325" s="16">
        <f t="shared" si="281"/>
        <v>1279.5240793201133</v>
      </c>
      <c r="AW325" s="13">
        <v>78.3</v>
      </c>
      <c r="AX325" s="167">
        <f t="shared" si="272"/>
        <v>295.10699999999997</v>
      </c>
      <c r="AY325" s="14">
        <v>3.47</v>
      </c>
      <c r="AZ325" s="15">
        <f t="shared" si="273"/>
        <v>22.564841498559076</v>
      </c>
      <c r="BA325" s="16">
        <f t="shared" si="282"/>
        <v>1261.3746397694524</v>
      </c>
    </row>
    <row r="326" spans="1:53" s="87" customFormat="1" x14ac:dyDescent="0.25">
      <c r="A326" s="13">
        <v>91.9</v>
      </c>
      <c r="B326" s="145">
        <f t="shared" si="256"/>
        <v>294.16699999999997</v>
      </c>
      <c r="C326" s="14">
        <v>4.41</v>
      </c>
      <c r="D326" s="15">
        <f t="shared" si="257"/>
        <v>20.839002267573697</v>
      </c>
      <c r="E326" s="16">
        <f t="shared" si="274"/>
        <v>1164.9002267573696</v>
      </c>
      <c r="F326" s="97"/>
      <c r="G326" s="13">
        <v>88.2</v>
      </c>
      <c r="H326" s="167">
        <f t="shared" si="258"/>
        <v>294.95699999999999</v>
      </c>
      <c r="I326" s="14">
        <v>3.62</v>
      </c>
      <c r="J326" s="15">
        <f t="shared" si="259"/>
        <v>24.364640883977902</v>
      </c>
      <c r="K326" s="16">
        <f t="shared" si="275"/>
        <v>1361.9834254143648</v>
      </c>
      <c r="M326" s="13">
        <v>93.1</v>
      </c>
      <c r="N326" s="167">
        <f t="shared" si="260"/>
        <v>294.14699999999999</v>
      </c>
      <c r="O326" s="14">
        <v>4.43</v>
      </c>
      <c r="P326" s="15">
        <f t="shared" si="261"/>
        <v>21.015801354401805</v>
      </c>
      <c r="Q326" s="16">
        <f t="shared" si="276"/>
        <v>1174.7832957110609</v>
      </c>
      <c r="S326" s="13">
        <v>78.900000000000006</v>
      </c>
      <c r="T326" s="167">
        <f t="shared" si="262"/>
        <v>294.96699999999998</v>
      </c>
      <c r="U326" s="14">
        <v>3.61</v>
      </c>
      <c r="V326" s="15">
        <f t="shared" si="263"/>
        <v>21.855955678670362</v>
      </c>
      <c r="W326" s="16">
        <f t="shared" si="277"/>
        <v>1221.7479224376732</v>
      </c>
      <c r="Y326" s="13">
        <v>87.2</v>
      </c>
      <c r="Z326" s="167">
        <f t="shared" si="264"/>
        <v>294.93700000000001</v>
      </c>
      <c r="AA326" s="14">
        <v>3.64</v>
      </c>
      <c r="AB326" s="15">
        <f t="shared" si="265"/>
        <v>23.956043956043956</v>
      </c>
      <c r="AC326" s="16">
        <f t="shared" si="278"/>
        <v>1339.1428571428571</v>
      </c>
      <c r="AE326" s="13">
        <v>86.5</v>
      </c>
      <c r="AF326" s="167">
        <f t="shared" si="266"/>
        <v>293.55700000000002</v>
      </c>
      <c r="AG326" s="14">
        <v>5.0199999999999996</v>
      </c>
      <c r="AH326" s="15">
        <f t="shared" si="267"/>
        <v>17.231075697211157</v>
      </c>
      <c r="AI326" s="16">
        <f t="shared" si="279"/>
        <v>963.21713147410367</v>
      </c>
      <c r="AK326" s="13">
        <v>84.2</v>
      </c>
      <c r="AL326" s="167">
        <f t="shared" si="268"/>
        <v>293.36700000000002</v>
      </c>
      <c r="AM326" s="14">
        <v>5.21</v>
      </c>
      <c r="AN326" s="15">
        <f t="shared" si="269"/>
        <v>16.161228406909789</v>
      </c>
      <c r="AO326" s="16">
        <f t="shared" si="280"/>
        <v>903.41266794625722</v>
      </c>
      <c r="AQ326" s="13">
        <v>91.1</v>
      </c>
      <c r="AR326" s="167">
        <f t="shared" si="270"/>
        <v>293.50700000000001</v>
      </c>
      <c r="AS326" s="14">
        <v>5.07</v>
      </c>
      <c r="AT326" s="15">
        <f t="shared" si="271"/>
        <v>17.968441814595657</v>
      </c>
      <c r="AU326" s="16">
        <f t="shared" si="281"/>
        <v>1004.4358974358972</v>
      </c>
      <c r="AW326" s="13">
        <v>82.8</v>
      </c>
      <c r="AX326" s="167">
        <f t="shared" si="272"/>
        <v>293.54700000000003</v>
      </c>
      <c r="AY326" s="14">
        <v>5.03</v>
      </c>
      <c r="AZ326" s="15">
        <f t="shared" si="273"/>
        <v>16.461232604373755</v>
      </c>
      <c r="BA326" s="16">
        <f t="shared" si="282"/>
        <v>920.18290258449292</v>
      </c>
    </row>
    <row r="327" spans="1:53" s="87" customFormat="1" x14ac:dyDescent="0.25">
      <c r="A327" s="13">
        <v>101.4</v>
      </c>
      <c r="B327" s="145">
        <f t="shared" si="256"/>
        <v>293.827</v>
      </c>
      <c r="C327" s="14">
        <v>4.75</v>
      </c>
      <c r="D327" s="15">
        <f t="shared" si="257"/>
        <v>21.347368421052632</v>
      </c>
      <c r="E327" s="16">
        <f t="shared" si="274"/>
        <v>1193.3178947368422</v>
      </c>
      <c r="F327" s="97"/>
      <c r="G327" s="13">
        <v>98.5</v>
      </c>
      <c r="H327" s="167">
        <f t="shared" si="258"/>
        <v>294.41699999999997</v>
      </c>
      <c r="I327" s="14">
        <v>4.16</v>
      </c>
      <c r="J327" s="15">
        <f t="shared" si="259"/>
        <v>23.677884615384613</v>
      </c>
      <c r="K327" s="16">
        <f t="shared" si="275"/>
        <v>1323.5937499999998</v>
      </c>
      <c r="M327" s="13">
        <v>101.7</v>
      </c>
      <c r="N327" s="167">
        <f t="shared" si="260"/>
        <v>293.81700000000001</v>
      </c>
      <c r="O327" s="14">
        <v>4.76</v>
      </c>
      <c r="P327" s="15">
        <f t="shared" si="261"/>
        <v>21.365546218487395</v>
      </c>
      <c r="Q327" s="16">
        <f t="shared" si="276"/>
        <v>1194.3340336134454</v>
      </c>
      <c r="S327" s="13">
        <v>80.5</v>
      </c>
      <c r="T327" s="167">
        <f t="shared" si="262"/>
        <v>294.327</v>
      </c>
      <c r="U327" s="14">
        <v>4.25</v>
      </c>
      <c r="V327" s="15">
        <f t="shared" si="263"/>
        <v>18.941176470588236</v>
      </c>
      <c r="W327" s="16">
        <f t="shared" si="277"/>
        <v>1058.8117647058823</v>
      </c>
      <c r="Y327" s="13">
        <v>99.1</v>
      </c>
      <c r="Z327" s="167">
        <f t="shared" si="264"/>
        <v>294.31700000000001</v>
      </c>
      <c r="AA327" s="14">
        <v>4.26</v>
      </c>
      <c r="AB327" s="15">
        <f t="shared" si="265"/>
        <v>23.262910798122064</v>
      </c>
      <c r="AC327" s="16">
        <f t="shared" si="278"/>
        <v>1300.3967136150234</v>
      </c>
      <c r="AE327" s="13">
        <v>97</v>
      </c>
      <c r="AF327" s="167">
        <f t="shared" si="266"/>
        <v>293.21699999999998</v>
      </c>
      <c r="AG327" s="14">
        <v>5.36</v>
      </c>
      <c r="AH327" s="15">
        <f t="shared" si="267"/>
        <v>18.097014925373134</v>
      </c>
      <c r="AI327" s="16">
        <f t="shared" si="279"/>
        <v>1011.6231343283582</v>
      </c>
      <c r="AK327" s="13">
        <v>94.2</v>
      </c>
      <c r="AL327" s="167">
        <f t="shared" si="268"/>
        <v>293.017</v>
      </c>
      <c r="AM327" s="14">
        <v>5.56</v>
      </c>
      <c r="AN327" s="15">
        <f t="shared" si="269"/>
        <v>16.942446043165468</v>
      </c>
      <c r="AO327" s="16">
        <f t="shared" si="280"/>
        <v>947.08273381294964</v>
      </c>
      <c r="AQ327" s="13">
        <v>100.3</v>
      </c>
      <c r="AR327" s="167">
        <f t="shared" si="270"/>
        <v>292.97699999999998</v>
      </c>
      <c r="AS327" s="14">
        <v>5.6</v>
      </c>
      <c r="AT327" s="15">
        <f t="shared" si="271"/>
        <v>17.910714285714285</v>
      </c>
      <c r="AU327" s="16">
        <f t="shared" si="281"/>
        <v>1001.2089285714285</v>
      </c>
      <c r="AW327" s="13">
        <v>94</v>
      </c>
      <c r="AX327" s="167">
        <f t="shared" si="272"/>
        <v>292.98700000000002</v>
      </c>
      <c r="AY327" s="14">
        <v>5.59</v>
      </c>
      <c r="AZ327" s="15">
        <f t="shared" si="273"/>
        <v>16.815742397137747</v>
      </c>
      <c r="BA327" s="16">
        <f t="shared" si="282"/>
        <v>940</v>
      </c>
    </row>
    <row r="328" spans="1:53" s="87" customFormat="1" x14ac:dyDescent="0.25">
      <c r="A328" s="13">
        <v>116.3</v>
      </c>
      <c r="B328" s="145">
        <f t="shared" si="256"/>
        <v>292.73700000000002</v>
      </c>
      <c r="C328" s="14">
        <v>5.84</v>
      </c>
      <c r="D328" s="15">
        <f t="shared" si="257"/>
        <v>19.914383561643834</v>
      </c>
      <c r="E328" s="16">
        <f t="shared" si="274"/>
        <v>1113.2140410958903</v>
      </c>
      <c r="F328" s="97"/>
      <c r="G328" s="13">
        <v>104.2</v>
      </c>
      <c r="H328" s="167">
        <f t="shared" si="258"/>
        <v>293.42700000000002</v>
      </c>
      <c r="I328" s="14">
        <v>5.15</v>
      </c>
      <c r="J328" s="15">
        <f t="shared" si="259"/>
        <v>20.233009708737864</v>
      </c>
      <c r="K328" s="16">
        <f t="shared" si="275"/>
        <v>1131.0252427184466</v>
      </c>
      <c r="M328" s="13">
        <v>105.5</v>
      </c>
      <c r="N328" s="167">
        <f t="shared" si="260"/>
        <v>293.49700000000001</v>
      </c>
      <c r="O328" s="14">
        <v>5.08</v>
      </c>
      <c r="P328" s="15">
        <f t="shared" si="261"/>
        <v>20.76771653543307</v>
      </c>
      <c r="Q328" s="16">
        <f t="shared" si="276"/>
        <v>1160.9153543307086</v>
      </c>
      <c r="S328" s="13">
        <v>104.5</v>
      </c>
      <c r="T328" s="167">
        <f t="shared" si="262"/>
        <v>293.267</v>
      </c>
      <c r="U328" s="14">
        <v>5.31</v>
      </c>
      <c r="V328" s="15">
        <f t="shared" si="263"/>
        <v>19.679849340866291</v>
      </c>
      <c r="W328" s="16">
        <f t="shared" si="277"/>
        <v>1100.1035781544256</v>
      </c>
      <c r="Y328" s="13">
        <v>103.3</v>
      </c>
      <c r="Z328" s="167">
        <f t="shared" si="264"/>
        <v>293.197</v>
      </c>
      <c r="AA328" s="14">
        <v>5.38</v>
      </c>
      <c r="AB328" s="15">
        <f t="shared" si="265"/>
        <v>19.20074349442379</v>
      </c>
      <c r="AC328" s="16">
        <f t="shared" si="278"/>
        <v>1073.3215613382899</v>
      </c>
      <c r="AE328" s="13">
        <v>109.6</v>
      </c>
      <c r="AF328" s="167">
        <f t="shared" si="266"/>
        <v>292.00700000000001</v>
      </c>
      <c r="AG328" s="14">
        <v>6.57</v>
      </c>
      <c r="AH328" s="15">
        <f t="shared" si="267"/>
        <v>16.681887366818874</v>
      </c>
      <c r="AI328" s="16">
        <f t="shared" si="279"/>
        <v>932.51750380517501</v>
      </c>
      <c r="AK328" s="13">
        <v>102.6</v>
      </c>
      <c r="AL328" s="167">
        <f t="shared" si="268"/>
        <v>291.637</v>
      </c>
      <c r="AM328" s="14">
        <v>6.94</v>
      </c>
      <c r="AN328" s="15">
        <f t="shared" si="269"/>
        <v>14.783861671469738</v>
      </c>
      <c r="AO328" s="16">
        <f t="shared" si="280"/>
        <v>826.41786743515831</v>
      </c>
      <c r="AQ328" s="13">
        <v>104.5</v>
      </c>
      <c r="AR328" s="167">
        <f t="shared" si="270"/>
        <v>292.697</v>
      </c>
      <c r="AS328" s="14">
        <v>5.88</v>
      </c>
      <c r="AT328" s="15">
        <f t="shared" si="271"/>
        <v>17.772108843537417</v>
      </c>
      <c r="AU328" s="16">
        <f t="shared" si="281"/>
        <v>993.46088435374156</v>
      </c>
      <c r="AW328" s="13">
        <v>108.2</v>
      </c>
      <c r="AX328" s="167">
        <f t="shared" si="272"/>
        <v>292.54700000000003</v>
      </c>
      <c r="AY328" s="14">
        <v>6.03</v>
      </c>
      <c r="AZ328" s="15">
        <f t="shared" si="273"/>
        <v>17.943615257048094</v>
      </c>
      <c r="BA328" s="16">
        <f t="shared" si="282"/>
        <v>1003.0480928689884</v>
      </c>
    </row>
    <row r="329" spans="1:53" s="87" customFormat="1" x14ac:dyDescent="0.25">
      <c r="A329" s="13">
        <v>125.2</v>
      </c>
      <c r="B329" s="145">
        <f t="shared" si="256"/>
        <v>292.34699999999998</v>
      </c>
      <c r="C329" s="14">
        <v>6.23</v>
      </c>
      <c r="D329" s="15">
        <f t="shared" si="257"/>
        <v>20.096308186195827</v>
      </c>
      <c r="E329" s="16">
        <f t="shared" si="274"/>
        <v>1123.3836276083466</v>
      </c>
      <c r="F329" s="97"/>
      <c r="G329" s="13">
        <v>106.4</v>
      </c>
      <c r="H329" s="167">
        <f t="shared" si="258"/>
        <v>292.89699999999999</v>
      </c>
      <c r="I329" s="14">
        <v>5.68</v>
      </c>
      <c r="J329" s="15">
        <f t="shared" si="259"/>
        <v>18.732394366197184</v>
      </c>
      <c r="K329" s="16">
        <f t="shared" si="275"/>
        <v>1047.1408450704225</v>
      </c>
      <c r="M329" s="13">
        <v>106.7</v>
      </c>
      <c r="N329" s="167">
        <f t="shared" si="260"/>
        <v>293.15699999999998</v>
      </c>
      <c r="O329" s="14">
        <v>5.42</v>
      </c>
      <c r="P329" s="15">
        <f t="shared" si="261"/>
        <v>19.686346863468636</v>
      </c>
      <c r="Q329" s="16">
        <f t="shared" si="276"/>
        <v>1100.4667896678966</v>
      </c>
      <c r="S329" s="13">
        <v>105.4</v>
      </c>
      <c r="T329" s="167">
        <f t="shared" si="262"/>
        <v>292.74700000000001</v>
      </c>
      <c r="U329" s="14">
        <v>5.83</v>
      </c>
      <c r="V329" s="15">
        <f t="shared" si="263"/>
        <v>18.078902229845628</v>
      </c>
      <c r="W329" s="16">
        <f t="shared" si="277"/>
        <v>1010.6106346483706</v>
      </c>
      <c r="Y329" s="13">
        <v>120.8</v>
      </c>
      <c r="Z329" s="167">
        <f t="shared" si="264"/>
        <v>292.74700000000001</v>
      </c>
      <c r="AA329" s="14">
        <v>5.83</v>
      </c>
      <c r="AB329" s="15">
        <f t="shared" si="265"/>
        <v>20.720411663807891</v>
      </c>
      <c r="AC329" s="16">
        <f t="shared" si="278"/>
        <v>1158.2710120068612</v>
      </c>
      <c r="AE329" s="13">
        <v>121</v>
      </c>
      <c r="AF329" s="167">
        <f t="shared" si="266"/>
        <v>291.74700000000001</v>
      </c>
      <c r="AG329" s="14">
        <v>6.83</v>
      </c>
      <c r="AH329" s="15">
        <f t="shared" si="267"/>
        <v>17.715959004392385</v>
      </c>
      <c r="AI329" s="16">
        <f t="shared" si="279"/>
        <v>990.32210834553428</v>
      </c>
      <c r="AK329" s="13">
        <v>117.8</v>
      </c>
      <c r="AL329" s="167">
        <f t="shared" si="268"/>
        <v>291.35699999999997</v>
      </c>
      <c r="AM329" s="14">
        <v>7.22</v>
      </c>
      <c r="AN329" s="15">
        <f t="shared" si="269"/>
        <v>16.315789473684212</v>
      </c>
      <c r="AO329" s="16">
        <f t="shared" si="280"/>
        <v>912.0526315789474</v>
      </c>
      <c r="AQ329" s="13">
        <v>106.3</v>
      </c>
      <c r="AR329" s="167">
        <f t="shared" si="270"/>
        <v>292.267</v>
      </c>
      <c r="AS329" s="14">
        <v>6.31</v>
      </c>
      <c r="AT329" s="15">
        <f t="shared" si="271"/>
        <v>16.846275752773376</v>
      </c>
      <c r="AU329" s="16">
        <f t="shared" si="281"/>
        <v>941.70681458003173</v>
      </c>
      <c r="AW329" s="13">
        <v>117.7</v>
      </c>
      <c r="AX329" s="167">
        <f t="shared" si="272"/>
        <v>292.197</v>
      </c>
      <c r="AY329" s="14">
        <v>6.38</v>
      </c>
      <c r="AZ329" s="15">
        <f t="shared" si="273"/>
        <v>18.448275862068968</v>
      </c>
      <c r="BA329" s="16">
        <f t="shared" si="282"/>
        <v>1031.2586206896553</v>
      </c>
    </row>
    <row r="330" spans="1:53" s="87" customFormat="1" x14ac:dyDescent="0.25">
      <c r="A330" s="13">
        <v>129.4</v>
      </c>
      <c r="B330" s="145">
        <f t="shared" si="256"/>
        <v>292.18700000000001</v>
      </c>
      <c r="C330" s="14">
        <v>6.39</v>
      </c>
      <c r="D330" s="15">
        <f t="shared" si="257"/>
        <v>20.250391236306733</v>
      </c>
      <c r="E330" s="16">
        <f t="shared" si="274"/>
        <v>1131.9968701095463</v>
      </c>
      <c r="F330" s="97"/>
      <c r="G330" s="13">
        <v>128.80000000000001</v>
      </c>
      <c r="H330" s="167">
        <f t="shared" si="258"/>
        <v>292.447</v>
      </c>
      <c r="I330" s="14">
        <v>6.13</v>
      </c>
      <c r="J330" s="15">
        <f t="shared" si="259"/>
        <v>21.011419249592173</v>
      </c>
      <c r="K330" s="16">
        <f t="shared" si="275"/>
        <v>1174.5383360522023</v>
      </c>
      <c r="M330" s="13">
        <v>115.4</v>
      </c>
      <c r="N330" s="167">
        <f t="shared" si="260"/>
        <v>292.637</v>
      </c>
      <c r="O330" s="14">
        <v>5.94</v>
      </c>
      <c r="P330" s="15">
        <f t="shared" si="261"/>
        <v>19.427609427609426</v>
      </c>
      <c r="Q330" s="16">
        <f t="shared" si="276"/>
        <v>1086.0033670033667</v>
      </c>
      <c r="S330" s="13">
        <v>114.4</v>
      </c>
      <c r="T330" s="167">
        <f t="shared" si="262"/>
        <v>292.327</v>
      </c>
      <c r="U330" s="14">
        <v>6.25</v>
      </c>
      <c r="V330" s="15">
        <f t="shared" si="263"/>
        <v>18.304000000000002</v>
      </c>
      <c r="W330" s="16">
        <f t="shared" si="277"/>
        <v>1023.1936000000001</v>
      </c>
      <c r="Y330" s="13">
        <v>127.1</v>
      </c>
      <c r="Z330" s="167">
        <f t="shared" si="264"/>
        <v>292.20699999999999</v>
      </c>
      <c r="AA330" s="14">
        <v>6.37</v>
      </c>
      <c r="AB330" s="15">
        <f t="shared" si="265"/>
        <v>19.952904238618522</v>
      </c>
      <c r="AC330" s="16">
        <f t="shared" si="278"/>
        <v>1115.3673469387754</v>
      </c>
      <c r="AE330" s="13">
        <v>127.5</v>
      </c>
      <c r="AF330" s="167">
        <f t="shared" si="266"/>
        <v>291.43700000000001</v>
      </c>
      <c r="AG330" s="14">
        <v>7.14</v>
      </c>
      <c r="AH330" s="15">
        <f t="shared" si="267"/>
        <v>17.857142857142858</v>
      </c>
      <c r="AI330" s="16">
        <f t="shared" si="279"/>
        <v>998.21428571428567</v>
      </c>
      <c r="AK330" s="13">
        <v>125.1</v>
      </c>
      <c r="AL330" s="167">
        <f t="shared" si="268"/>
        <v>291.04700000000003</v>
      </c>
      <c r="AM330" s="14">
        <v>7.53</v>
      </c>
      <c r="AN330" s="15">
        <f t="shared" si="269"/>
        <v>16.613545816733065</v>
      </c>
      <c r="AO330" s="16">
        <f t="shared" si="280"/>
        <v>928.69721115537834</v>
      </c>
      <c r="AQ330" s="13">
        <v>113.1</v>
      </c>
      <c r="AR330" s="167">
        <f t="shared" si="270"/>
        <v>291.70699999999999</v>
      </c>
      <c r="AS330" s="14">
        <v>6.87</v>
      </c>
      <c r="AT330" s="15">
        <f t="shared" si="271"/>
        <v>16.462882096069869</v>
      </c>
      <c r="AU330" s="16">
        <f t="shared" si="281"/>
        <v>920.27510917030565</v>
      </c>
      <c r="AW330" s="13">
        <v>126.1</v>
      </c>
      <c r="AX330" s="167">
        <f t="shared" si="272"/>
        <v>291.59699999999998</v>
      </c>
      <c r="AY330" s="14">
        <v>6.98</v>
      </c>
      <c r="AZ330" s="15">
        <f t="shared" si="273"/>
        <v>18.06590257879656</v>
      </c>
      <c r="BA330" s="16">
        <f t="shared" si="282"/>
        <v>1009.8839541547277</v>
      </c>
    </row>
    <row r="331" spans="1:53" s="87" customFormat="1" x14ac:dyDescent="0.25">
      <c r="A331" s="13">
        <v>131.6</v>
      </c>
      <c r="B331" s="145">
        <f t="shared" si="256"/>
        <v>291.947</v>
      </c>
      <c r="C331" s="14">
        <v>6.63</v>
      </c>
      <c r="D331" s="15">
        <f t="shared" si="257"/>
        <v>19.849170437405732</v>
      </c>
      <c r="E331" s="16">
        <f t="shared" si="274"/>
        <v>1109.5686274509803</v>
      </c>
      <c r="F331" s="97"/>
      <c r="G331" s="13">
        <v>131.1</v>
      </c>
      <c r="H331" s="167">
        <f t="shared" si="258"/>
        <v>292.24700000000001</v>
      </c>
      <c r="I331" s="14">
        <v>6.33</v>
      </c>
      <c r="J331" s="15">
        <f t="shared" si="259"/>
        <v>20.710900473933648</v>
      </c>
      <c r="K331" s="16">
        <f t="shared" si="275"/>
        <v>1157.739336492891</v>
      </c>
      <c r="M331" s="13">
        <v>131.4</v>
      </c>
      <c r="N331" s="167">
        <f t="shared" si="260"/>
        <v>292.33699999999999</v>
      </c>
      <c r="O331" s="14">
        <v>6.24</v>
      </c>
      <c r="P331" s="15">
        <f t="shared" si="261"/>
        <v>21.057692307692307</v>
      </c>
      <c r="Q331" s="16">
        <f t="shared" si="276"/>
        <v>1177.125</v>
      </c>
      <c r="S331" s="13">
        <v>124.9</v>
      </c>
      <c r="T331" s="167">
        <f t="shared" si="262"/>
        <v>291.98700000000002</v>
      </c>
      <c r="U331" s="14">
        <v>6.59</v>
      </c>
      <c r="V331" s="15">
        <f t="shared" si="263"/>
        <v>18.952959028831565</v>
      </c>
      <c r="W331" s="16">
        <f t="shared" si="277"/>
        <v>1059.4704097116844</v>
      </c>
      <c r="Y331" s="13">
        <v>130.4</v>
      </c>
      <c r="Z331" s="167">
        <f t="shared" si="264"/>
        <v>291.947</v>
      </c>
      <c r="AA331" s="14">
        <v>6.63</v>
      </c>
      <c r="AB331" s="15">
        <f t="shared" si="265"/>
        <v>19.668174962292611</v>
      </c>
      <c r="AC331" s="16">
        <f t="shared" si="278"/>
        <v>1099.4509803921569</v>
      </c>
      <c r="AE331" s="13">
        <v>130.9</v>
      </c>
      <c r="AF331" s="167">
        <f t="shared" si="266"/>
        <v>290.83699999999999</v>
      </c>
      <c r="AG331" s="14">
        <v>7.74</v>
      </c>
      <c r="AH331" s="15">
        <f t="shared" si="267"/>
        <v>16.912144702842376</v>
      </c>
      <c r="AI331" s="16">
        <f t="shared" si="279"/>
        <v>945.3888888888888</v>
      </c>
      <c r="AK331" s="13">
        <v>130.9</v>
      </c>
      <c r="AL331" s="167">
        <f t="shared" si="268"/>
        <v>290.48700000000002</v>
      </c>
      <c r="AM331" s="14">
        <v>8.09</v>
      </c>
      <c r="AN331" s="15">
        <f t="shared" si="269"/>
        <v>16.180469715698393</v>
      </c>
      <c r="AO331" s="16">
        <f t="shared" si="280"/>
        <v>904.48825710754022</v>
      </c>
      <c r="AQ331" s="13">
        <v>131.80000000000001</v>
      </c>
      <c r="AR331" s="167">
        <f t="shared" si="270"/>
        <v>291.33699999999999</v>
      </c>
      <c r="AS331" s="14">
        <v>7.24</v>
      </c>
      <c r="AT331" s="15">
        <f t="shared" si="271"/>
        <v>18.204419889502763</v>
      </c>
      <c r="AU331" s="16">
        <f t="shared" si="281"/>
        <v>1017.6270718232045</v>
      </c>
      <c r="AW331" s="13">
        <v>130.69999999999999</v>
      </c>
      <c r="AX331" s="167">
        <f t="shared" si="272"/>
        <v>291.21699999999998</v>
      </c>
      <c r="AY331" s="14">
        <v>7.36</v>
      </c>
      <c r="AZ331" s="15">
        <f t="shared" si="273"/>
        <v>17.758152173913039</v>
      </c>
      <c r="BA331" s="16">
        <f t="shared" si="282"/>
        <v>992.6807065217389</v>
      </c>
    </row>
    <row r="332" spans="1:53" s="87" customFormat="1" x14ac:dyDescent="0.25">
      <c r="A332" s="13">
        <v>137</v>
      </c>
      <c r="B332" s="145">
        <f t="shared" si="256"/>
        <v>291.48700000000002</v>
      </c>
      <c r="C332" s="14">
        <v>7.09</v>
      </c>
      <c r="D332" s="15">
        <f t="shared" si="257"/>
        <v>19.322990126939352</v>
      </c>
      <c r="E332" s="16">
        <f t="shared" si="274"/>
        <v>1080.1551480959097</v>
      </c>
      <c r="F332" s="97"/>
      <c r="G332" s="13">
        <v>131.80000000000001</v>
      </c>
      <c r="H332" s="167">
        <f t="shared" si="258"/>
        <v>292.08699999999999</v>
      </c>
      <c r="I332" s="14">
        <v>6.49</v>
      </c>
      <c r="J332" s="15">
        <f t="shared" si="259"/>
        <v>20.308166409861325</v>
      </c>
      <c r="K332" s="16">
        <f t="shared" si="275"/>
        <v>1135.2265023112479</v>
      </c>
      <c r="M332" s="13">
        <v>137.6</v>
      </c>
      <c r="N332" s="167">
        <f t="shared" si="260"/>
        <v>292.05700000000002</v>
      </c>
      <c r="O332" s="14">
        <v>6.52</v>
      </c>
      <c r="P332" s="15">
        <f t="shared" si="261"/>
        <v>21.104294478527606</v>
      </c>
      <c r="Q332" s="16">
        <f t="shared" si="276"/>
        <v>1179.7300613496932</v>
      </c>
      <c r="S332" s="13">
        <v>128.80000000000001</v>
      </c>
      <c r="T332" s="167">
        <f t="shared" si="262"/>
        <v>291.79700000000003</v>
      </c>
      <c r="U332" s="14">
        <v>6.78</v>
      </c>
      <c r="V332" s="15">
        <f t="shared" si="263"/>
        <v>18.997050147492626</v>
      </c>
      <c r="W332" s="16">
        <f t="shared" si="277"/>
        <v>1061.9351032448378</v>
      </c>
      <c r="Y332" s="13">
        <v>132.5</v>
      </c>
      <c r="Z332" s="167">
        <f t="shared" si="264"/>
        <v>291.81700000000001</v>
      </c>
      <c r="AA332" s="14">
        <v>6.76</v>
      </c>
      <c r="AB332" s="15">
        <f t="shared" si="265"/>
        <v>19.600591715976332</v>
      </c>
      <c r="AC332" s="16">
        <f t="shared" si="278"/>
        <v>1095.6730769230769</v>
      </c>
      <c r="AE332" s="13">
        <v>132.19999999999999</v>
      </c>
      <c r="AF332" s="167">
        <f t="shared" si="266"/>
        <v>290.59699999999998</v>
      </c>
      <c r="AG332" s="14">
        <v>7.98</v>
      </c>
      <c r="AH332" s="15">
        <f t="shared" si="267"/>
        <v>16.566416040100247</v>
      </c>
      <c r="AI332" s="16">
        <f t="shared" si="279"/>
        <v>926.06265664160378</v>
      </c>
      <c r="AK332" s="13">
        <v>131.9</v>
      </c>
      <c r="AL332" s="167">
        <f t="shared" si="268"/>
        <v>290.16699999999997</v>
      </c>
      <c r="AM332" s="14">
        <v>8.41</v>
      </c>
      <c r="AN332" s="15">
        <f t="shared" si="269"/>
        <v>15.68370986920333</v>
      </c>
      <c r="AO332" s="16">
        <f t="shared" si="280"/>
        <v>876.71938168846611</v>
      </c>
      <c r="AQ332" s="13">
        <v>136.1</v>
      </c>
      <c r="AR332" s="167">
        <f t="shared" si="270"/>
        <v>291.17700000000002</v>
      </c>
      <c r="AS332" s="14">
        <v>7.4</v>
      </c>
      <c r="AT332" s="15">
        <f t="shared" si="271"/>
        <v>18.391891891891891</v>
      </c>
      <c r="AU332" s="16">
        <f t="shared" si="281"/>
        <v>1028.1067567567568</v>
      </c>
      <c r="AW332" s="13">
        <v>132.6</v>
      </c>
      <c r="AX332" s="167">
        <f t="shared" si="272"/>
        <v>290.95699999999999</v>
      </c>
      <c r="AY332" s="14">
        <v>7.62</v>
      </c>
      <c r="AZ332" s="15">
        <f t="shared" si="273"/>
        <v>17.401574803149604</v>
      </c>
      <c r="BA332" s="16">
        <f t="shared" si="282"/>
        <v>972.74803149606282</v>
      </c>
    </row>
    <row r="333" spans="1:53" s="87" customFormat="1" x14ac:dyDescent="0.25">
      <c r="A333" s="13">
        <v>147.69999999999999</v>
      </c>
      <c r="B333" s="145">
        <f t="shared" si="256"/>
        <v>291.14699999999999</v>
      </c>
      <c r="C333" s="14">
        <v>7.43</v>
      </c>
      <c r="D333" s="15">
        <f t="shared" si="257"/>
        <v>19.878869448183043</v>
      </c>
      <c r="E333" s="16">
        <f t="shared" si="274"/>
        <v>1111.2288021534321</v>
      </c>
      <c r="F333" s="97"/>
      <c r="G333" s="13">
        <v>143.9</v>
      </c>
      <c r="H333" s="167">
        <f t="shared" si="258"/>
        <v>291.54700000000003</v>
      </c>
      <c r="I333" s="14">
        <v>7.03</v>
      </c>
      <c r="J333" s="15">
        <f t="shared" si="259"/>
        <v>20.46941678520626</v>
      </c>
      <c r="K333" s="16">
        <f t="shared" si="275"/>
        <v>1144.2403982930298</v>
      </c>
      <c r="M333" s="13">
        <v>147.69999999999999</v>
      </c>
      <c r="N333" s="167">
        <f t="shared" si="260"/>
        <v>291.05700000000002</v>
      </c>
      <c r="O333" s="14">
        <v>7.52</v>
      </c>
      <c r="P333" s="15">
        <f t="shared" si="261"/>
        <v>19.64095744680851</v>
      </c>
      <c r="Q333" s="16">
        <f t="shared" si="276"/>
        <v>1097.9295212765958</v>
      </c>
      <c r="S333" s="13">
        <v>130.69999999999999</v>
      </c>
      <c r="T333" s="167">
        <f t="shared" si="262"/>
        <v>291.34699999999998</v>
      </c>
      <c r="U333" s="14">
        <v>7.23</v>
      </c>
      <c r="V333" s="15">
        <f t="shared" si="263"/>
        <v>18.077455048409401</v>
      </c>
      <c r="W333" s="16">
        <f t="shared" si="277"/>
        <v>1010.5297372060855</v>
      </c>
      <c r="Y333" s="13">
        <v>143</v>
      </c>
      <c r="Z333" s="167">
        <f t="shared" si="264"/>
        <v>291.21699999999998</v>
      </c>
      <c r="AA333" s="14">
        <v>7.36</v>
      </c>
      <c r="AB333" s="15">
        <f t="shared" si="265"/>
        <v>19.429347826086957</v>
      </c>
      <c r="AC333" s="16">
        <f t="shared" si="278"/>
        <v>1086.1005434782608</v>
      </c>
      <c r="AE333" s="13">
        <v>143.19999999999999</v>
      </c>
      <c r="AF333" s="167">
        <f t="shared" si="266"/>
        <v>290.29700000000003</v>
      </c>
      <c r="AG333" s="14">
        <v>8.2799999999999994</v>
      </c>
      <c r="AH333" s="15">
        <f t="shared" si="267"/>
        <v>17.294685990338163</v>
      </c>
      <c r="AI333" s="16">
        <f t="shared" si="279"/>
        <v>966.7729468599033</v>
      </c>
      <c r="AK333" s="13">
        <v>139.80000000000001</v>
      </c>
      <c r="AL333" s="167">
        <f t="shared" si="268"/>
        <v>289.98700000000002</v>
      </c>
      <c r="AM333" s="14">
        <v>8.59</v>
      </c>
      <c r="AN333" s="15">
        <f t="shared" si="269"/>
        <v>16.274738067520374</v>
      </c>
      <c r="AO333" s="16">
        <f t="shared" si="280"/>
        <v>909.75785797438891</v>
      </c>
      <c r="AQ333" s="13">
        <v>146.4</v>
      </c>
      <c r="AR333" s="167">
        <f t="shared" si="270"/>
        <v>290.74700000000001</v>
      </c>
      <c r="AS333" s="14">
        <v>7.83</v>
      </c>
      <c r="AT333" s="15">
        <f t="shared" si="271"/>
        <v>18.697318007662837</v>
      </c>
      <c r="AU333" s="16">
        <f t="shared" si="281"/>
        <v>1045.1800766283525</v>
      </c>
      <c r="AW333" s="13">
        <v>140</v>
      </c>
      <c r="AX333" s="167">
        <f t="shared" si="272"/>
        <v>290.73700000000002</v>
      </c>
      <c r="AY333" s="14">
        <v>7.84</v>
      </c>
      <c r="AZ333" s="15">
        <f t="shared" si="273"/>
        <v>17.857142857142858</v>
      </c>
      <c r="BA333" s="16">
        <f t="shared" si="282"/>
        <v>998.21428571428567</v>
      </c>
    </row>
    <row r="334" spans="1:53" s="87" customFormat="1" x14ac:dyDescent="0.25">
      <c r="A334" s="13">
        <v>153.30000000000001</v>
      </c>
      <c r="B334" s="145">
        <f t="shared" si="256"/>
        <v>290.89699999999999</v>
      </c>
      <c r="C334" s="14">
        <v>7.68</v>
      </c>
      <c r="D334" s="15">
        <f t="shared" si="257"/>
        <v>19.960937500000004</v>
      </c>
      <c r="E334" s="16">
        <f t="shared" si="274"/>
        <v>1115.8164062500002</v>
      </c>
      <c r="F334" s="97"/>
      <c r="G334" s="13">
        <v>152.6</v>
      </c>
      <c r="H334" s="167">
        <f t="shared" si="258"/>
        <v>291.16699999999997</v>
      </c>
      <c r="I334" s="14">
        <v>7.41</v>
      </c>
      <c r="J334" s="15">
        <f t="shared" si="259"/>
        <v>20.593792172739541</v>
      </c>
      <c r="K334" s="16">
        <f t="shared" si="275"/>
        <v>1151.1929824561403</v>
      </c>
      <c r="M334" s="13">
        <v>153.4</v>
      </c>
      <c r="N334" s="167">
        <f t="shared" si="260"/>
        <v>290.72699999999998</v>
      </c>
      <c r="O334" s="14">
        <v>7.85</v>
      </c>
      <c r="P334" s="15">
        <f t="shared" si="261"/>
        <v>19.541401273885352</v>
      </c>
      <c r="Q334" s="16">
        <f t="shared" si="276"/>
        <v>1092.3643312101913</v>
      </c>
      <c r="S334" s="13">
        <v>135.1</v>
      </c>
      <c r="T334" s="167">
        <f t="shared" si="262"/>
        <v>290.99700000000001</v>
      </c>
      <c r="U334" s="14">
        <v>7.58</v>
      </c>
      <c r="V334" s="15">
        <f t="shared" si="263"/>
        <v>17.823218997361476</v>
      </c>
      <c r="W334" s="16">
        <f t="shared" si="277"/>
        <v>996.31794195250643</v>
      </c>
      <c r="Y334" s="13">
        <v>151.4</v>
      </c>
      <c r="Z334" s="167">
        <f t="shared" si="264"/>
        <v>290.95699999999999</v>
      </c>
      <c r="AA334" s="14">
        <v>7.62</v>
      </c>
      <c r="AB334" s="15">
        <f t="shared" si="265"/>
        <v>19.868766404199476</v>
      </c>
      <c r="AC334" s="16">
        <f t="shared" si="278"/>
        <v>1110.6640419947507</v>
      </c>
      <c r="AE334" s="13">
        <v>151.19999999999999</v>
      </c>
      <c r="AF334" s="167">
        <f t="shared" si="266"/>
        <v>290.137</v>
      </c>
      <c r="AG334" s="14">
        <v>8.44</v>
      </c>
      <c r="AH334" s="15">
        <f t="shared" si="267"/>
        <v>17.914691943127963</v>
      </c>
      <c r="AI334" s="16">
        <f t="shared" si="279"/>
        <v>1001.431279620853</v>
      </c>
      <c r="AK334" s="13">
        <v>149.6</v>
      </c>
      <c r="AL334" s="167">
        <f t="shared" si="268"/>
        <v>289.87700000000001</v>
      </c>
      <c r="AM334" s="14">
        <v>8.6999999999999993</v>
      </c>
      <c r="AN334" s="15">
        <f t="shared" si="269"/>
        <v>17.195402298850574</v>
      </c>
      <c r="AO334" s="16">
        <f t="shared" si="280"/>
        <v>961.22298850574703</v>
      </c>
      <c r="AQ334" s="13">
        <v>152.80000000000001</v>
      </c>
      <c r="AR334" s="167">
        <f t="shared" si="270"/>
        <v>289.637</v>
      </c>
      <c r="AS334" s="14">
        <v>8.94</v>
      </c>
      <c r="AT334" s="15">
        <f t="shared" si="271"/>
        <v>17.091722595078302</v>
      </c>
      <c r="AU334" s="16">
        <f t="shared" si="281"/>
        <v>955.42729306487706</v>
      </c>
      <c r="AW334" s="13">
        <v>149.80000000000001</v>
      </c>
      <c r="AX334" s="167">
        <f t="shared" si="272"/>
        <v>289.45699999999999</v>
      </c>
      <c r="AY334" s="14">
        <v>9.1199999999999992</v>
      </c>
      <c r="AZ334" s="15">
        <f t="shared" si="273"/>
        <v>16.42543859649123</v>
      </c>
      <c r="BA334" s="16">
        <f t="shared" si="282"/>
        <v>918.18201754385973</v>
      </c>
    </row>
    <row r="335" spans="1:53" s="87" customFormat="1" x14ac:dyDescent="0.25">
      <c r="A335" s="13">
        <v>155.80000000000001</v>
      </c>
      <c r="B335" s="145">
        <f t="shared" si="256"/>
        <v>290.73700000000002</v>
      </c>
      <c r="C335" s="14">
        <v>7.84</v>
      </c>
      <c r="D335" s="15">
        <f t="shared" si="257"/>
        <v>19.872448979591837</v>
      </c>
      <c r="E335" s="16">
        <f t="shared" si="274"/>
        <v>1110.8698979591836</v>
      </c>
      <c r="F335" s="97"/>
      <c r="G335" s="13">
        <v>154.80000000000001</v>
      </c>
      <c r="H335" s="167">
        <f t="shared" si="258"/>
        <v>290.96699999999998</v>
      </c>
      <c r="I335" s="14">
        <v>7.61</v>
      </c>
      <c r="J335" s="15">
        <f t="shared" si="259"/>
        <v>20.341655716162943</v>
      </c>
      <c r="K335" s="16">
        <f t="shared" si="275"/>
        <v>1137.0985545335086</v>
      </c>
      <c r="M335" s="13">
        <v>156.19999999999999</v>
      </c>
      <c r="N335" s="167">
        <f t="shared" si="260"/>
        <v>290.577</v>
      </c>
      <c r="O335" s="14">
        <v>8</v>
      </c>
      <c r="P335" s="15">
        <f t="shared" si="261"/>
        <v>19.524999999999999</v>
      </c>
      <c r="Q335" s="16">
        <f t="shared" si="276"/>
        <v>1091.4475</v>
      </c>
      <c r="S335" s="13">
        <v>146.19999999999999</v>
      </c>
      <c r="T335" s="167">
        <f t="shared" si="262"/>
        <v>290.65699999999998</v>
      </c>
      <c r="U335" s="14">
        <v>7.92</v>
      </c>
      <c r="V335" s="15">
        <f t="shared" si="263"/>
        <v>18.459595959595958</v>
      </c>
      <c r="W335" s="16">
        <f t="shared" si="277"/>
        <v>1031.8914141414141</v>
      </c>
      <c r="Y335" s="13">
        <v>155.1</v>
      </c>
      <c r="Z335" s="167">
        <f t="shared" si="264"/>
        <v>290.55700000000002</v>
      </c>
      <c r="AA335" s="14">
        <v>8.02</v>
      </c>
      <c r="AB335" s="15">
        <f t="shared" si="265"/>
        <v>19.339152119700749</v>
      </c>
      <c r="AC335" s="16">
        <f t="shared" si="278"/>
        <v>1081.0586034912719</v>
      </c>
      <c r="AE335" s="13">
        <v>156.19999999999999</v>
      </c>
      <c r="AF335" s="167">
        <f t="shared" si="266"/>
        <v>289.577</v>
      </c>
      <c r="AG335" s="14">
        <v>9</v>
      </c>
      <c r="AH335" s="15">
        <f t="shared" si="267"/>
        <v>17.355555555555554</v>
      </c>
      <c r="AI335" s="16">
        <f t="shared" si="279"/>
        <v>970.17555555555543</v>
      </c>
      <c r="AK335" s="13">
        <v>155.9</v>
      </c>
      <c r="AL335" s="167">
        <f t="shared" si="268"/>
        <v>289.25700000000001</v>
      </c>
      <c r="AM335" s="14">
        <v>9.32</v>
      </c>
      <c r="AN335" s="15">
        <f t="shared" si="269"/>
        <v>16.7274678111588</v>
      </c>
      <c r="AO335" s="16">
        <f t="shared" si="280"/>
        <v>935.0654506437769</v>
      </c>
      <c r="AQ335" s="13">
        <v>156.9</v>
      </c>
      <c r="AR335" s="167">
        <f t="shared" si="270"/>
        <v>289.49700000000001</v>
      </c>
      <c r="AS335" s="14">
        <v>9.08</v>
      </c>
      <c r="AT335" s="15">
        <f t="shared" si="271"/>
        <v>17.279735682819382</v>
      </c>
      <c r="AU335" s="16">
        <f t="shared" si="281"/>
        <v>965.93722466960344</v>
      </c>
      <c r="AW335" s="13">
        <v>155</v>
      </c>
      <c r="AX335" s="167">
        <f t="shared" si="272"/>
        <v>289.29700000000003</v>
      </c>
      <c r="AY335" s="14">
        <v>9.2799999999999994</v>
      </c>
      <c r="AZ335" s="15">
        <f t="shared" si="273"/>
        <v>16.702586206896552</v>
      </c>
      <c r="BA335" s="16">
        <f t="shared" si="282"/>
        <v>933.67456896551721</v>
      </c>
    </row>
    <row r="336" spans="1:53" s="87" customFormat="1" x14ac:dyDescent="0.25">
      <c r="A336" s="13">
        <v>177.5</v>
      </c>
      <c r="B336" s="145">
        <f t="shared" si="256"/>
        <v>289.60699999999997</v>
      </c>
      <c r="C336" s="14">
        <v>8.9700000000000006</v>
      </c>
      <c r="D336" s="15">
        <f t="shared" si="257"/>
        <v>19.788182831661093</v>
      </c>
      <c r="E336" s="16">
        <f t="shared" si="274"/>
        <v>1106.159420289855</v>
      </c>
      <c r="F336" s="97"/>
      <c r="G336" s="13">
        <v>157.19999999999999</v>
      </c>
      <c r="H336" s="167">
        <f t="shared" si="258"/>
        <v>289.90699999999998</v>
      </c>
      <c r="I336" s="14">
        <v>8.67</v>
      </c>
      <c r="J336" s="15">
        <f t="shared" si="259"/>
        <v>18.131487889273355</v>
      </c>
      <c r="K336" s="16">
        <f t="shared" si="275"/>
        <v>1013.5501730103805</v>
      </c>
      <c r="M336" s="13">
        <v>159.69999999999999</v>
      </c>
      <c r="N336" s="167">
        <f t="shared" si="260"/>
        <v>290.11700000000002</v>
      </c>
      <c r="O336" s="14">
        <v>8.4600000000000009</v>
      </c>
      <c r="P336" s="15">
        <f t="shared" si="261"/>
        <v>18.877068557919618</v>
      </c>
      <c r="Q336" s="16">
        <f t="shared" si="276"/>
        <v>1055.2281323877066</v>
      </c>
      <c r="S336" s="13">
        <v>158.4</v>
      </c>
      <c r="T336" s="167">
        <f t="shared" si="262"/>
        <v>289.767</v>
      </c>
      <c r="U336" s="14">
        <v>8.81</v>
      </c>
      <c r="V336" s="15">
        <f t="shared" si="263"/>
        <v>17.979568671963676</v>
      </c>
      <c r="W336" s="16">
        <f t="shared" si="277"/>
        <v>1005.0578887627695</v>
      </c>
      <c r="Y336" s="13">
        <v>156.6</v>
      </c>
      <c r="Z336" s="167">
        <f t="shared" si="264"/>
        <v>289.55700000000002</v>
      </c>
      <c r="AA336" s="14">
        <v>9.02</v>
      </c>
      <c r="AB336" s="15">
        <f t="shared" si="265"/>
        <v>17.361419068736144</v>
      </c>
      <c r="AC336" s="16">
        <f t="shared" si="278"/>
        <v>970.50332594235044</v>
      </c>
      <c r="AE336" s="13">
        <v>174.8</v>
      </c>
      <c r="AF336" s="167">
        <f t="shared" si="266"/>
        <v>288.81700000000001</v>
      </c>
      <c r="AG336" s="14">
        <v>9.76</v>
      </c>
      <c r="AH336" s="15">
        <f t="shared" si="267"/>
        <v>17.909836065573771</v>
      </c>
      <c r="AI336" s="16">
        <f t="shared" si="279"/>
        <v>1001.1598360655738</v>
      </c>
      <c r="AK336" s="13">
        <v>156.69999999999999</v>
      </c>
      <c r="AL336" s="167">
        <f t="shared" si="268"/>
        <v>288.46699999999998</v>
      </c>
      <c r="AM336" s="14">
        <v>10.11</v>
      </c>
      <c r="AN336" s="15">
        <f t="shared" si="269"/>
        <v>15.499505440158259</v>
      </c>
      <c r="AO336" s="16">
        <f t="shared" si="280"/>
        <v>866.4223541048467</v>
      </c>
      <c r="AQ336" s="13">
        <v>161.6</v>
      </c>
      <c r="AR336" s="167">
        <f t="shared" si="270"/>
        <v>288.92700000000002</v>
      </c>
      <c r="AS336" s="14">
        <v>9.65</v>
      </c>
      <c r="AT336" s="15">
        <f t="shared" si="271"/>
        <v>16.746113989637305</v>
      </c>
      <c r="AU336" s="16">
        <f t="shared" si="281"/>
        <v>936.10777202072529</v>
      </c>
      <c r="AW336" s="13">
        <v>173</v>
      </c>
      <c r="AX336" s="167">
        <f t="shared" si="272"/>
        <v>288.86700000000002</v>
      </c>
      <c r="AY336" s="14">
        <v>9.7100000000000009</v>
      </c>
      <c r="AZ336" s="15">
        <f t="shared" si="273"/>
        <v>17.816683831101955</v>
      </c>
      <c r="BA336" s="16">
        <f t="shared" si="282"/>
        <v>995.95262615859929</v>
      </c>
    </row>
    <row r="337" spans="1:53" s="87" customFormat="1" x14ac:dyDescent="0.25">
      <c r="A337" s="13">
        <v>180.3</v>
      </c>
      <c r="B337" s="145">
        <f t="shared" si="256"/>
        <v>289.41699999999997</v>
      </c>
      <c r="C337" s="14">
        <v>9.16</v>
      </c>
      <c r="D337" s="15">
        <f t="shared" si="257"/>
        <v>19.683406113537117</v>
      </c>
      <c r="E337" s="16">
        <f t="shared" si="274"/>
        <v>1100.3024017467249</v>
      </c>
      <c r="F337" s="97"/>
      <c r="G337" s="13">
        <v>165.3</v>
      </c>
      <c r="H337" s="167">
        <f t="shared" si="258"/>
        <v>289.64699999999999</v>
      </c>
      <c r="I337" s="14">
        <v>8.93</v>
      </c>
      <c r="J337" s="15">
        <f t="shared" si="259"/>
        <v>18.510638297872344</v>
      </c>
      <c r="K337" s="16">
        <f t="shared" si="275"/>
        <v>1034.744680851064</v>
      </c>
      <c r="M337" s="13">
        <v>170.6</v>
      </c>
      <c r="N337" s="167">
        <f t="shared" si="260"/>
        <v>289.72699999999998</v>
      </c>
      <c r="O337" s="14">
        <v>8.85</v>
      </c>
      <c r="P337" s="15">
        <f t="shared" si="261"/>
        <v>19.27683615819209</v>
      </c>
      <c r="Q337" s="16">
        <f t="shared" si="276"/>
        <v>1077.5751412429379</v>
      </c>
      <c r="S337" s="13">
        <v>169</v>
      </c>
      <c r="T337" s="167">
        <f t="shared" si="262"/>
        <v>289.39699999999999</v>
      </c>
      <c r="U337" s="14">
        <v>9.18</v>
      </c>
      <c r="V337" s="15">
        <f t="shared" si="263"/>
        <v>18.40958605664488</v>
      </c>
      <c r="W337" s="16">
        <f t="shared" si="277"/>
        <v>1029.0958605664487</v>
      </c>
      <c r="Y337" s="13">
        <v>179.5</v>
      </c>
      <c r="Z337" s="167">
        <f t="shared" si="264"/>
        <v>289.267</v>
      </c>
      <c r="AA337" s="14">
        <v>9.31</v>
      </c>
      <c r="AB337" s="15">
        <f t="shared" si="265"/>
        <v>19.28034371643394</v>
      </c>
      <c r="AC337" s="16">
        <f t="shared" si="278"/>
        <v>1077.7712137486571</v>
      </c>
      <c r="AE337" s="13">
        <v>179.8</v>
      </c>
      <c r="AF337" s="167">
        <f t="shared" si="266"/>
        <v>288.35699999999997</v>
      </c>
      <c r="AG337" s="14">
        <v>10.220000000000001</v>
      </c>
      <c r="AH337" s="15">
        <f t="shared" si="267"/>
        <v>17.592954990215265</v>
      </c>
      <c r="AI337" s="16">
        <f t="shared" si="279"/>
        <v>983.44618395303326</v>
      </c>
      <c r="AK337" s="13">
        <v>178.7</v>
      </c>
      <c r="AL337" s="167">
        <f t="shared" si="268"/>
        <v>288.03699999999998</v>
      </c>
      <c r="AM337" s="14">
        <v>10.54</v>
      </c>
      <c r="AN337" s="15">
        <f t="shared" si="269"/>
        <v>16.954459203036052</v>
      </c>
      <c r="AO337" s="16">
        <f t="shared" si="280"/>
        <v>947.75426944971525</v>
      </c>
      <c r="AQ337" s="13">
        <v>169.5</v>
      </c>
      <c r="AR337" s="167">
        <f t="shared" si="270"/>
        <v>288.61700000000002</v>
      </c>
      <c r="AS337" s="14">
        <v>9.9600000000000009</v>
      </c>
      <c r="AT337" s="15">
        <f t="shared" si="271"/>
        <v>17.018072289156624</v>
      </c>
      <c r="AU337" s="16">
        <f t="shared" si="281"/>
        <v>951.31024096385522</v>
      </c>
      <c r="AW337" s="13">
        <v>179.4</v>
      </c>
      <c r="AX337" s="167">
        <f t="shared" si="272"/>
        <v>288.387</v>
      </c>
      <c r="AY337" s="14">
        <v>10.19</v>
      </c>
      <c r="AZ337" s="15">
        <f t="shared" si="273"/>
        <v>17.605495583905793</v>
      </c>
      <c r="BA337" s="16">
        <f t="shared" si="282"/>
        <v>984.14720314033377</v>
      </c>
    </row>
    <row r="338" spans="1:53" s="87" customFormat="1" x14ac:dyDescent="0.25">
      <c r="A338" s="13">
        <v>182</v>
      </c>
      <c r="B338" s="145">
        <f t="shared" si="256"/>
        <v>289.00700000000001</v>
      </c>
      <c r="C338" s="14">
        <v>9.57</v>
      </c>
      <c r="D338" s="15">
        <f t="shared" si="257"/>
        <v>19.01776384535005</v>
      </c>
      <c r="E338" s="16">
        <f t="shared" si="274"/>
        <v>1063.0929989550677</v>
      </c>
      <c r="F338" s="97"/>
      <c r="G338" s="13">
        <v>181.5</v>
      </c>
      <c r="H338" s="167">
        <f t="shared" si="258"/>
        <v>289.45699999999999</v>
      </c>
      <c r="I338" s="14">
        <v>9.1199999999999992</v>
      </c>
      <c r="J338" s="15">
        <f t="shared" si="259"/>
        <v>19.901315789473685</v>
      </c>
      <c r="K338" s="16">
        <f t="shared" si="275"/>
        <v>1112.483552631579</v>
      </c>
      <c r="M338" s="13">
        <v>177.5</v>
      </c>
      <c r="N338" s="167">
        <f t="shared" si="260"/>
        <v>289.42700000000002</v>
      </c>
      <c r="O338" s="14">
        <v>9.15</v>
      </c>
      <c r="P338" s="15">
        <f t="shared" si="261"/>
        <v>19.398907103825135</v>
      </c>
      <c r="Q338" s="16">
        <f t="shared" si="276"/>
        <v>1084.398907103825</v>
      </c>
      <c r="S338" s="13">
        <v>176.7</v>
      </c>
      <c r="T338" s="167">
        <f t="shared" si="262"/>
        <v>289.137</v>
      </c>
      <c r="U338" s="14">
        <v>9.44</v>
      </c>
      <c r="V338" s="15">
        <f t="shared" si="263"/>
        <v>18.718220338983052</v>
      </c>
      <c r="W338" s="16">
        <f t="shared" si="277"/>
        <v>1046.3485169491526</v>
      </c>
      <c r="Y338" s="13">
        <v>180.9</v>
      </c>
      <c r="Z338" s="167">
        <f t="shared" si="264"/>
        <v>289.017</v>
      </c>
      <c r="AA338" s="14">
        <v>9.56</v>
      </c>
      <c r="AB338" s="15">
        <f t="shared" si="265"/>
        <v>18.922594142259413</v>
      </c>
      <c r="AC338" s="16">
        <f t="shared" si="278"/>
        <v>1057.7730125523012</v>
      </c>
      <c r="AE338" s="13">
        <v>182.8</v>
      </c>
      <c r="AF338" s="167">
        <f t="shared" si="266"/>
        <v>287.89699999999999</v>
      </c>
      <c r="AG338" s="14">
        <v>10.68</v>
      </c>
      <c r="AH338" s="15">
        <f t="shared" si="267"/>
        <v>17.116104868913858</v>
      </c>
      <c r="AI338" s="16">
        <f t="shared" si="279"/>
        <v>956.79026217228466</v>
      </c>
      <c r="AK338" s="13">
        <v>181.6</v>
      </c>
      <c r="AL338" s="167">
        <f t="shared" si="268"/>
        <v>287.577</v>
      </c>
      <c r="AM338" s="14">
        <v>11</v>
      </c>
      <c r="AN338" s="15">
        <f t="shared" si="269"/>
        <v>16.509090909090908</v>
      </c>
      <c r="AO338" s="16">
        <f t="shared" si="280"/>
        <v>922.85818181818172</v>
      </c>
      <c r="AQ338" s="13">
        <v>177.3</v>
      </c>
      <c r="AR338" s="167">
        <f t="shared" si="270"/>
        <v>288.36700000000002</v>
      </c>
      <c r="AS338" s="14">
        <v>10.210000000000001</v>
      </c>
      <c r="AT338" s="15">
        <f t="shared" si="271"/>
        <v>17.365328109696375</v>
      </c>
      <c r="AU338" s="16">
        <f t="shared" si="281"/>
        <v>970.72184133202734</v>
      </c>
      <c r="AW338" s="13">
        <v>181.7</v>
      </c>
      <c r="AX338" s="167">
        <f t="shared" si="272"/>
        <v>288.077</v>
      </c>
      <c r="AY338" s="14">
        <v>10.5</v>
      </c>
      <c r="AZ338" s="15">
        <f t="shared" si="273"/>
        <v>17.304761904761904</v>
      </c>
      <c r="BA338" s="16">
        <f t="shared" si="282"/>
        <v>967.33619047619038</v>
      </c>
    </row>
    <row r="339" spans="1:53" s="87" customFormat="1" x14ac:dyDescent="0.25">
      <c r="A339" s="13">
        <v>192.3</v>
      </c>
      <c r="B339" s="145">
        <f t="shared" si="256"/>
        <v>288.64699999999999</v>
      </c>
      <c r="C339" s="14">
        <v>9.93</v>
      </c>
      <c r="D339" s="15">
        <f t="shared" si="257"/>
        <v>19.36555891238671</v>
      </c>
      <c r="E339" s="16">
        <f t="shared" si="274"/>
        <v>1082.5347432024171</v>
      </c>
      <c r="F339" s="97"/>
      <c r="G339" s="13">
        <v>187.1</v>
      </c>
      <c r="H339" s="167">
        <f t="shared" si="258"/>
        <v>289.08699999999999</v>
      </c>
      <c r="I339" s="14">
        <v>9.49</v>
      </c>
      <c r="J339" s="15">
        <f t="shared" si="259"/>
        <v>19.71548998946259</v>
      </c>
      <c r="K339" s="16">
        <f t="shared" si="275"/>
        <v>1102.0958904109586</v>
      </c>
      <c r="M339" s="13">
        <v>192.7</v>
      </c>
      <c r="N339" s="167">
        <f t="shared" si="260"/>
        <v>289.30700000000002</v>
      </c>
      <c r="O339" s="14">
        <v>9.27</v>
      </c>
      <c r="P339" s="15">
        <f t="shared" si="261"/>
        <v>20.787486515641856</v>
      </c>
      <c r="Q339" s="16">
        <f t="shared" si="276"/>
        <v>1162.0204962243797</v>
      </c>
      <c r="S339" s="13">
        <v>180.4</v>
      </c>
      <c r="T339" s="167">
        <f t="shared" si="262"/>
        <v>289.00700000000001</v>
      </c>
      <c r="U339" s="14">
        <v>9.57</v>
      </c>
      <c r="V339" s="15">
        <f t="shared" si="263"/>
        <v>18.850574712643677</v>
      </c>
      <c r="W339" s="16">
        <f t="shared" si="277"/>
        <v>1053.7471264367816</v>
      </c>
      <c r="Y339" s="13">
        <v>187.3</v>
      </c>
      <c r="Z339" s="167">
        <f t="shared" si="264"/>
        <v>288.75700000000001</v>
      </c>
      <c r="AA339" s="14">
        <v>9.82</v>
      </c>
      <c r="AB339" s="15">
        <f t="shared" si="265"/>
        <v>19.073319755600814</v>
      </c>
      <c r="AC339" s="16">
        <f t="shared" si="278"/>
        <v>1066.1985743380856</v>
      </c>
      <c r="AE339" s="13">
        <v>186.8</v>
      </c>
      <c r="AF339" s="167">
        <f t="shared" si="266"/>
        <v>287.60699999999997</v>
      </c>
      <c r="AG339" s="14">
        <v>10.97</v>
      </c>
      <c r="AH339" s="15">
        <f t="shared" si="267"/>
        <v>17.028258887876024</v>
      </c>
      <c r="AI339" s="16">
        <f t="shared" si="279"/>
        <v>951.87967183226976</v>
      </c>
      <c r="AK339" s="13">
        <v>184.6</v>
      </c>
      <c r="AL339" s="167">
        <f t="shared" si="268"/>
        <v>287.25700000000001</v>
      </c>
      <c r="AM339" s="14">
        <v>11.32</v>
      </c>
      <c r="AN339" s="15">
        <f t="shared" si="269"/>
        <v>16.307420494699645</v>
      </c>
      <c r="AO339" s="16">
        <f t="shared" si="280"/>
        <v>911.58480565371019</v>
      </c>
      <c r="AQ339" s="13">
        <v>190.9</v>
      </c>
      <c r="AR339" s="167">
        <f t="shared" si="270"/>
        <v>288.15699999999998</v>
      </c>
      <c r="AS339" s="14">
        <v>10.42</v>
      </c>
      <c r="AT339" s="15">
        <f t="shared" si="271"/>
        <v>18.320537428023034</v>
      </c>
      <c r="AU339" s="16">
        <f t="shared" si="281"/>
        <v>1024.1180422264877</v>
      </c>
      <c r="AW339" s="13">
        <v>184.2</v>
      </c>
      <c r="AX339" s="167">
        <f t="shared" si="272"/>
        <v>287.91699999999997</v>
      </c>
      <c r="AY339" s="14">
        <v>10.66</v>
      </c>
      <c r="AZ339" s="15">
        <f t="shared" si="273"/>
        <v>17.279549718574106</v>
      </c>
      <c r="BA339" s="16">
        <f t="shared" si="282"/>
        <v>965.92682926829252</v>
      </c>
    </row>
    <row r="340" spans="1:53" s="87" customFormat="1" x14ac:dyDescent="0.25">
      <c r="A340" s="13">
        <v>201.3</v>
      </c>
      <c r="B340" s="145">
        <f t="shared" si="256"/>
        <v>288.49700000000001</v>
      </c>
      <c r="C340" s="14">
        <v>10.08</v>
      </c>
      <c r="D340" s="15">
        <f t="shared" si="257"/>
        <v>19.970238095238095</v>
      </c>
      <c r="E340" s="16">
        <f t="shared" si="274"/>
        <v>1116.3363095238094</v>
      </c>
      <c r="F340" s="97"/>
      <c r="G340" s="13">
        <v>197.9</v>
      </c>
      <c r="H340" s="167">
        <f t="shared" si="258"/>
        <v>288.61700000000002</v>
      </c>
      <c r="I340" s="14">
        <v>9.9600000000000009</v>
      </c>
      <c r="J340" s="15">
        <f t="shared" si="259"/>
        <v>19.869477911646584</v>
      </c>
      <c r="K340" s="16">
        <f t="shared" si="275"/>
        <v>1110.7038152610439</v>
      </c>
      <c r="M340" s="13">
        <v>201.5</v>
      </c>
      <c r="N340" s="167">
        <f t="shared" si="260"/>
        <v>288.93700000000001</v>
      </c>
      <c r="O340" s="14">
        <v>9.64</v>
      </c>
      <c r="P340" s="15">
        <f t="shared" si="261"/>
        <v>20.902489626556015</v>
      </c>
      <c r="Q340" s="16">
        <f t="shared" si="276"/>
        <v>1168.4491701244813</v>
      </c>
      <c r="S340" s="13">
        <v>181.8</v>
      </c>
      <c r="T340" s="167">
        <f t="shared" si="262"/>
        <v>288.33699999999999</v>
      </c>
      <c r="U340" s="14">
        <v>10.24</v>
      </c>
      <c r="V340" s="15">
        <f t="shared" si="263"/>
        <v>17.75390625</v>
      </c>
      <c r="W340" s="16">
        <f t="shared" si="277"/>
        <v>992.443359375</v>
      </c>
      <c r="Y340" s="13">
        <v>198.6</v>
      </c>
      <c r="Z340" s="167">
        <f t="shared" si="264"/>
        <v>288.25700000000001</v>
      </c>
      <c r="AA340" s="14">
        <v>10.32</v>
      </c>
      <c r="AB340" s="15">
        <f t="shared" si="265"/>
        <v>19.244186046511626</v>
      </c>
      <c r="AC340" s="16">
        <f t="shared" si="278"/>
        <v>1075.7499999999998</v>
      </c>
      <c r="AE340" s="13">
        <v>197.8</v>
      </c>
      <c r="AF340" s="167">
        <f t="shared" si="266"/>
        <v>287.447</v>
      </c>
      <c r="AG340" s="14">
        <v>11.13</v>
      </c>
      <c r="AH340" s="15">
        <f t="shared" si="267"/>
        <v>17.771787960467204</v>
      </c>
      <c r="AI340" s="16">
        <f t="shared" si="279"/>
        <v>993.44294699011664</v>
      </c>
      <c r="AK340" s="13">
        <v>194.8</v>
      </c>
      <c r="AL340" s="167">
        <f t="shared" si="268"/>
        <v>287.04700000000003</v>
      </c>
      <c r="AM340" s="14">
        <v>11.53</v>
      </c>
      <c r="AN340" s="15">
        <f t="shared" si="269"/>
        <v>16.895056374674763</v>
      </c>
      <c r="AO340" s="16">
        <f t="shared" si="280"/>
        <v>944.43365134431917</v>
      </c>
      <c r="AQ340" s="13">
        <v>201.1</v>
      </c>
      <c r="AR340" s="167">
        <f t="shared" si="270"/>
        <v>287.697</v>
      </c>
      <c r="AS340" s="14">
        <v>10.88</v>
      </c>
      <c r="AT340" s="15">
        <f t="shared" si="271"/>
        <v>18.483455882352938</v>
      </c>
      <c r="AU340" s="16">
        <f t="shared" si="281"/>
        <v>1033.2251838235293</v>
      </c>
      <c r="AW340" s="13">
        <v>195.3</v>
      </c>
      <c r="AX340" s="167">
        <f t="shared" si="272"/>
        <v>287.54700000000003</v>
      </c>
      <c r="AY340" s="14">
        <v>11.03</v>
      </c>
      <c r="AZ340" s="15">
        <f t="shared" si="273"/>
        <v>17.706255666364463</v>
      </c>
      <c r="BA340" s="16">
        <f t="shared" si="282"/>
        <v>989.77969174977341</v>
      </c>
    </row>
    <row r="341" spans="1:53" s="87" customFormat="1" x14ac:dyDescent="0.25">
      <c r="A341" s="13">
        <v>204.4</v>
      </c>
      <c r="B341" s="145">
        <f t="shared" si="256"/>
        <v>288.36700000000002</v>
      </c>
      <c r="C341" s="14">
        <v>10.210000000000001</v>
      </c>
      <c r="D341" s="15">
        <f t="shared" si="257"/>
        <v>20.019588638589617</v>
      </c>
      <c r="E341" s="16">
        <f t="shared" si="274"/>
        <v>1119.0950048971595</v>
      </c>
      <c r="F341" s="97"/>
      <c r="G341" s="13">
        <v>203.8</v>
      </c>
      <c r="H341" s="167">
        <f t="shared" si="258"/>
        <v>288.33699999999999</v>
      </c>
      <c r="I341" s="14">
        <v>10.24</v>
      </c>
      <c r="J341" s="15">
        <f t="shared" si="259"/>
        <v>19.90234375</v>
      </c>
      <c r="K341" s="16">
        <f t="shared" si="275"/>
        <v>1112.541015625</v>
      </c>
      <c r="M341" s="13">
        <v>204.8</v>
      </c>
      <c r="N341" s="167">
        <f t="shared" si="260"/>
        <v>287.91699999999997</v>
      </c>
      <c r="O341" s="14">
        <v>10.66</v>
      </c>
      <c r="P341" s="15">
        <f t="shared" si="261"/>
        <v>19.212007504690433</v>
      </c>
      <c r="Q341" s="16">
        <f t="shared" si="276"/>
        <v>1073.9512195121952</v>
      </c>
      <c r="S341" s="13">
        <v>190.8</v>
      </c>
      <c r="T341" s="167">
        <f t="shared" si="262"/>
        <v>287.99700000000001</v>
      </c>
      <c r="U341" s="14">
        <v>10.58</v>
      </c>
      <c r="V341" s="15">
        <f t="shared" si="263"/>
        <v>18.034026465028358</v>
      </c>
      <c r="W341" s="16">
        <f t="shared" si="277"/>
        <v>1008.1020793950852</v>
      </c>
      <c r="Y341" s="13">
        <v>204.6</v>
      </c>
      <c r="Z341" s="167">
        <f t="shared" si="264"/>
        <v>287.87700000000001</v>
      </c>
      <c r="AA341" s="14">
        <v>10.7</v>
      </c>
      <c r="AB341" s="15">
        <f t="shared" si="265"/>
        <v>19.121495327102803</v>
      </c>
      <c r="AC341" s="16">
        <f t="shared" si="278"/>
        <v>1068.8915887850467</v>
      </c>
      <c r="AE341" s="13">
        <v>203.4</v>
      </c>
      <c r="AF341" s="167">
        <f t="shared" si="266"/>
        <v>286.96699999999998</v>
      </c>
      <c r="AG341" s="14">
        <v>11.61</v>
      </c>
      <c r="AH341" s="15">
        <f t="shared" si="267"/>
        <v>17.519379844961243</v>
      </c>
      <c r="AI341" s="16">
        <f t="shared" si="279"/>
        <v>979.33333333333348</v>
      </c>
      <c r="AK341" s="13">
        <v>202.7</v>
      </c>
      <c r="AL341" s="167">
        <f t="shared" si="268"/>
        <v>286.67700000000002</v>
      </c>
      <c r="AM341" s="14">
        <v>11.9</v>
      </c>
      <c r="AN341" s="15">
        <f t="shared" si="269"/>
        <v>17.033613445378151</v>
      </c>
      <c r="AO341" s="16">
        <f t="shared" si="280"/>
        <v>952.17899159663864</v>
      </c>
      <c r="AQ341" s="13">
        <v>205.7</v>
      </c>
      <c r="AR341" s="167">
        <f t="shared" si="270"/>
        <v>287.267</v>
      </c>
      <c r="AS341" s="14">
        <v>11.31</v>
      </c>
      <c r="AT341" s="15">
        <f t="shared" si="271"/>
        <v>18.187444739168875</v>
      </c>
      <c r="AU341" s="16">
        <f t="shared" si="281"/>
        <v>1016.6781609195401</v>
      </c>
      <c r="AW341" s="13">
        <v>203.3</v>
      </c>
      <c r="AX341" s="167">
        <f t="shared" si="272"/>
        <v>286.99700000000001</v>
      </c>
      <c r="AY341" s="14">
        <v>11.58</v>
      </c>
      <c r="AZ341" s="15">
        <f t="shared" si="273"/>
        <v>17.556131260794473</v>
      </c>
      <c r="BA341" s="16">
        <f t="shared" si="282"/>
        <v>981.38773747841105</v>
      </c>
    </row>
    <row r="342" spans="1:53" s="87" customFormat="1" x14ac:dyDescent="0.25">
      <c r="A342" s="13">
        <v>206.9</v>
      </c>
      <c r="B342" s="145">
        <f t="shared" si="256"/>
        <v>288.08699999999999</v>
      </c>
      <c r="C342" s="14">
        <v>10.49</v>
      </c>
      <c r="D342" s="15">
        <f t="shared" si="257"/>
        <v>19.723546234509055</v>
      </c>
      <c r="E342" s="16">
        <f t="shared" si="274"/>
        <v>1102.5462345090561</v>
      </c>
      <c r="F342" s="97"/>
      <c r="G342" s="13">
        <v>205.7</v>
      </c>
      <c r="H342" s="167">
        <f t="shared" si="258"/>
        <v>288.14699999999999</v>
      </c>
      <c r="I342" s="14">
        <v>10.43</v>
      </c>
      <c r="J342" s="15">
        <f t="shared" si="259"/>
        <v>19.721955896452542</v>
      </c>
      <c r="K342" s="16">
        <f t="shared" si="275"/>
        <v>1102.457334611697</v>
      </c>
      <c r="M342" s="13">
        <v>206.9</v>
      </c>
      <c r="N342" s="167">
        <f t="shared" si="260"/>
        <v>287.62700000000001</v>
      </c>
      <c r="O342" s="14">
        <v>10.95</v>
      </c>
      <c r="P342" s="15">
        <f t="shared" si="261"/>
        <v>18.894977168949772</v>
      </c>
      <c r="Q342" s="16">
        <f t="shared" si="276"/>
        <v>1056.2292237442923</v>
      </c>
      <c r="S342" s="13">
        <v>200.6</v>
      </c>
      <c r="T342" s="167">
        <f t="shared" si="262"/>
        <v>287.697</v>
      </c>
      <c r="U342" s="14">
        <v>10.88</v>
      </c>
      <c r="V342" s="15">
        <f t="shared" si="263"/>
        <v>18.437499999999996</v>
      </c>
      <c r="W342" s="16">
        <f t="shared" si="277"/>
        <v>1030.6562499999998</v>
      </c>
      <c r="Y342" s="13">
        <v>206.7</v>
      </c>
      <c r="Z342" s="167">
        <f t="shared" si="264"/>
        <v>287.66699999999997</v>
      </c>
      <c r="AA342" s="14">
        <v>10.91</v>
      </c>
      <c r="AB342" s="15">
        <f t="shared" si="265"/>
        <v>18.945921173235561</v>
      </c>
      <c r="AC342" s="16">
        <f t="shared" si="278"/>
        <v>1059.0769935838678</v>
      </c>
      <c r="AE342" s="13">
        <v>206.2</v>
      </c>
      <c r="AF342" s="167">
        <f t="shared" si="266"/>
        <v>286.58699999999999</v>
      </c>
      <c r="AG342" s="14">
        <v>11.99</v>
      </c>
      <c r="AH342" s="15">
        <f t="shared" si="267"/>
        <v>17.1976647206005</v>
      </c>
      <c r="AI342" s="16">
        <f t="shared" si="279"/>
        <v>961.3494578815679</v>
      </c>
      <c r="AK342" s="13">
        <v>205.9</v>
      </c>
      <c r="AL342" s="167">
        <f t="shared" si="268"/>
        <v>286.16699999999997</v>
      </c>
      <c r="AM342" s="14">
        <v>12.41</v>
      </c>
      <c r="AN342" s="15">
        <f t="shared" si="269"/>
        <v>16.591458501208702</v>
      </c>
      <c r="AO342" s="16">
        <f t="shared" si="280"/>
        <v>927.46253021756638</v>
      </c>
      <c r="AQ342" s="13">
        <v>207.3</v>
      </c>
      <c r="AR342" s="167">
        <f t="shared" si="270"/>
        <v>286.28699999999998</v>
      </c>
      <c r="AS342" s="14">
        <v>12.29</v>
      </c>
      <c r="AT342" s="15">
        <f t="shared" si="271"/>
        <v>16.867371847030107</v>
      </c>
      <c r="AU342" s="16">
        <f t="shared" si="281"/>
        <v>942.88608624898291</v>
      </c>
      <c r="AW342" s="13">
        <v>206.7</v>
      </c>
      <c r="AX342" s="167">
        <f t="shared" si="272"/>
        <v>286.16699999999997</v>
      </c>
      <c r="AY342" s="14">
        <v>12.41</v>
      </c>
      <c r="AZ342" s="15">
        <f t="shared" si="273"/>
        <v>16.655922643029815</v>
      </c>
      <c r="BA342" s="16">
        <f t="shared" si="282"/>
        <v>931.06607574536656</v>
      </c>
    </row>
    <row r="343" spans="1:53" s="87" customFormat="1" x14ac:dyDescent="0.25">
      <c r="A343" s="13">
        <v>214.1</v>
      </c>
      <c r="B343" s="145">
        <f t="shared" si="256"/>
        <v>287.60699999999997</v>
      </c>
      <c r="C343" s="14">
        <v>10.97</v>
      </c>
      <c r="D343" s="15">
        <f t="shared" si="257"/>
        <v>19.516864175022789</v>
      </c>
      <c r="E343" s="16">
        <f t="shared" si="274"/>
        <v>1090.9927073837739</v>
      </c>
      <c r="F343" s="97"/>
      <c r="G343" s="13">
        <v>208</v>
      </c>
      <c r="H343" s="167">
        <f t="shared" si="258"/>
        <v>287.84699999999998</v>
      </c>
      <c r="I343" s="14">
        <v>10.73</v>
      </c>
      <c r="J343" s="15">
        <f t="shared" si="259"/>
        <v>19.384902143522833</v>
      </c>
      <c r="K343" s="16">
        <f t="shared" si="275"/>
        <v>1083.6160298229263</v>
      </c>
      <c r="M343" s="13">
        <v>214</v>
      </c>
      <c r="N343" s="167">
        <f t="shared" si="260"/>
        <v>287.137</v>
      </c>
      <c r="O343" s="14">
        <v>11.44</v>
      </c>
      <c r="P343" s="15">
        <f t="shared" si="261"/>
        <v>18.706293706293707</v>
      </c>
      <c r="Q343" s="16">
        <f t="shared" si="276"/>
        <v>1045.6818181818182</v>
      </c>
      <c r="S343" s="13">
        <v>205</v>
      </c>
      <c r="T343" s="167">
        <f t="shared" si="262"/>
        <v>287.62700000000001</v>
      </c>
      <c r="U343" s="14">
        <v>10.95</v>
      </c>
      <c r="V343" s="15">
        <f t="shared" si="263"/>
        <v>18.721461187214611</v>
      </c>
      <c r="W343" s="16">
        <f t="shared" si="277"/>
        <v>1046.5296803652968</v>
      </c>
      <c r="Y343" s="13">
        <v>208.5</v>
      </c>
      <c r="Z343" s="167">
        <f t="shared" si="264"/>
        <v>287.49700000000001</v>
      </c>
      <c r="AA343" s="14">
        <v>11.08</v>
      </c>
      <c r="AB343" s="15">
        <f t="shared" si="265"/>
        <v>18.817689530685922</v>
      </c>
      <c r="AC343" s="16">
        <f t="shared" si="278"/>
        <v>1051.908844765343</v>
      </c>
      <c r="AE343" s="13">
        <v>208.9</v>
      </c>
      <c r="AF343" s="167">
        <f t="shared" si="266"/>
        <v>286.28699999999998</v>
      </c>
      <c r="AG343" s="14">
        <v>12.29</v>
      </c>
      <c r="AH343" s="15">
        <f t="shared" si="267"/>
        <v>16.997558991049637</v>
      </c>
      <c r="AI343" s="16">
        <f t="shared" si="279"/>
        <v>950.16354759967464</v>
      </c>
      <c r="AK343" s="13">
        <v>207.2</v>
      </c>
      <c r="AL343" s="167">
        <f t="shared" si="268"/>
        <v>285.81700000000001</v>
      </c>
      <c r="AM343" s="14">
        <v>12.76</v>
      </c>
      <c r="AN343" s="15">
        <f t="shared" si="269"/>
        <v>16.238244514106583</v>
      </c>
      <c r="AO343" s="16">
        <f t="shared" si="280"/>
        <v>907.71786833855799</v>
      </c>
      <c r="AQ343" s="13">
        <v>212</v>
      </c>
      <c r="AR343" s="167">
        <f t="shared" si="270"/>
        <v>285.93700000000001</v>
      </c>
      <c r="AS343" s="14">
        <v>12.64</v>
      </c>
      <c r="AT343" s="15">
        <f t="shared" si="271"/>
        <v>16.772151898734176</v>
      </c>
      <c r="AU343" s="16">
        <f t="shared" si="281"/>
        <v>937.56329113924039</v>
      </c>
      <c r="AW343" s="13">
        <v>208</v>
      </c>
      <c r="AX343" s="167">
        <f t="shared" si="272"/>
        <v>285.59699999999998</v>
      </c>
      <c r="AY343" s="14">
        <v>12.98</v>
      </c>
      <c r="AZ343" s="15">
        <f t="shared" si="273"/>
        <v>16.024653312788907</v>
      </c>
      <c r="BA343" s="16">
        <f t="shared" si="282"/>
        <v>895.77812018489988</v>
      </c>
    </row>
    <row r="344" spans="1:53" s="87" customFormat="1" x14ac:dyDescent="0.25">
      <c r="A344" s="13">
        <v>231.5</v>
      </c>
      <c r="B344" s="145">
        <f t="shared" si="256"/>
        <v>286.81700000000001</v>
      </c>
      <c r="C344" s="14">
        <v>11.76</v>
      </c>
      <c r="D344" s="15">
        <f t="shared" si="257"/>
        <v>19.685374149659864</v>
      </c>
      <c r="E344" s="16">
        <f t="shared" si="274"/>
        <v>1100.4124149659865</v>
      </c>
      <c r="F344" s="97"/>
      <c r="G344" s="13">
        <v>220.4</v>
      </c>
      <c r="H344" s="167">
        <f t="shared" si="258"/>
        <v>286.93700000000001</v>
      </c>
      <c r="I344" s="14">
        <v>11.64</v>
      </c>
      <c r="J344" s="15">
        <f t="shared" si="259"/>
        <v>18.934707903780069</v>
      </c>
      <c r="K344" s="16">
        <f t="shared" si="275"/>
        <v>1058.4501718213057</v>
      </c>
      <c r="M344" s="13">
        <v>225.6</v>
      </c>
      <c r="N344" s="167">
        <f t="shared" si="260"/>
        <v>286.827</v>
      </c>
      <c r="O344" s="14">
        <v>11.75</v>
      </c>
      <c r="P344" s="15">
        <f t="shared" si="261"/>
        <v>19.2</v>
      </c>
      <c r="Q344" s="16">
        <f t="shared" si="276"/>
        <v>1073.28</v>
      </c>
      <c r="S344" s="13">
        <v>223.5</v>
      </c>
      <c r="T344" s="167">
        <f t="shared" si="262"/>
        <v>286.447</v>
      </c>
      <c r="U344" s="14">
        <v>12.13</v>
      </c>
      <c r="V344" s="15">
        <f t="shared" si="263"/>
        <v>18.425391591096453</v>
      </c>
      <c r="W344" s="16">
        <f t="shared" si="277"/>
        <v>1029.9793899422916</v>
      </c>
      <c r="Y344" s="13">
        <v>220.9</v>
      </c>
      <c r="Z344" s="167">
        <f t="shared" si="264"/>
        <v>286.31700000000001</v>
      </c>
      <c r="AA344" s="14">
        <v>12.26</v>
      </c>
      <c r="AB344" s="15">
        <f t="shared" si="265"/>
        <v>18.017944535073411</v>
      </c>
      <c r="AC344" s="16">
        <f t="shared" si="278"/>
        <v>1007.2030995106037</v>
      </c>
      <c r="AE344" s="13">
        <v>231</v>
      </c>
      <c r="AF344" s="167">
        <f t="shared" si="266"/>
        <v>285.37700000000001</v>
      </c>
      <c r="AG344" s="14">
        <v>13.2</v>
      </c>
      <c r="AH344" s="15">
        <f t="shared" si="267"/>
        <v>17.5</v>
      </c>
      <c r="AI344" s="16">
        <f t="shared" si="279"/>
        <v>978.25</v>
      </c>
      <c r="AK344" s="13">
        <v>217.4</v>
      </c>
      <c r="AL344" s="167">
        <f t="shared" si="268"/>
        <v>285.08699999999999</v>
      </c>
      <c r="AM344" s="14">
        <v>13.49</v>
      </c>
      <c r="AN344" s="15">
        <f t="shared" si="269"/>
        <v>16.115641215715346</v>
      </c>
      <c r="AO344" s="16">
        <f t="shared" si="280"/>
        <v>900.86434395848778</v>
      </c>
      <c r="AQ344" s="13">
        <v>223.4</v>
      </c>
      <c r="AR344" s="167">
        <f t="shared" si="270"/>
        <v>285.60699999999997</v>
      </c>
      <c r="AS344" s="14">
        <v>12.97</v>
      </c>
      <c r="AT344" s="15">
        <f t="shared" si="271"/>
        <v>17.224363916730915</v>
      </c>
      <c r="AU344" s="16">
        <f t="shared" si="281"/>
        <v>962.8419429452581</v>
      </c>
      <c r="AW344" s="13">
        <v>230.6</v>
      </c>
      <c r="AX344" s="167">
        <f t="shared" si="272"/>
        <v>285.267</v>
      </c>
      <c r="AY344" s="14">
        <v>13.31</v>
      </c>
      <c r="AZ344" s="15">
        <f t="shared" si="273"/>
        <v>17.325319308790384</v>
      </c>
      <c r="BA344" s="16">
        <f t="shared" si="282"/>
        <v>968.48534936138242</v>
      </c>
    </row>
    <row r="345" spans="1:53" s="87" customFormat="1" x14ac:dyDescent="0.25">
      <c r="A345" s="13">
        <v>234.9</v>
      </c>
      <c r="B345" s="145">
        <f t="shared" si="256"/>
        <v>286.43700000000001</v>
      </c>
      <c r="C345" s="14">
        <v>12.14</v>
      </c>
      <c r="D345" s="15">
        <f t="shared" si="257"/>
        <v>19.349258649093905</v>
      </c>
      <c r="E345" s="16">
        <f t="shared" si="274"/>
        <v>1081.6235584843491</v>
      </c>
      <c r="F345" s="97"/>
      <c r="G345" s="13">
        <v>227.3</v>
      </c>
      <c r="H345" s="167">
        <f t="shared" si="258"/>
        <v>286.85699999999997</v>
      </c>
      <c r="I345" s="14">
        <v>11.72</v>
      </c>
      <c r="J345" s="15">
        <f t="shared" si="259"/>
        <v>19.39419795221843</v>
      </c>
      <c r="K345" s="16">
        <f t="shared" si="275"/>
        <v>1084.1356655290103</v>
      </c>
      <c r="M345" s="13">
        <v>229.7</v>
      </c>
      <c r="N345" s="167">
        <f t="shared" si="260"/>
        <v>286.62700000000001</v>
      </c>
      <c r="O345" s="14">
        <v>11.95</v>
      </c>
      <c r="P345" s="15">
        <f t="shared" si="261"/>
        <v>19.221757322175733</v>
      </c>
      <c r="Q345" s="16">
        <f t="shared" si="276"/>
        <v>1074.4962343096236</v>
      </c>
      <c r="S345" s="13">
        <v>229.3</v>
      </c>
      <c r="T345" s="167">
        <f t="shared" si="262"/>
        <v>286.267</v>
      </c>
      <c r="U345" s="14">
        <v>12.31</v>
      </c>
      <c r="V345" s="15">
        <f t="shared" si="263"/>
        <v>18.627132412672623</v>
      </c>
      <c r="W345" s="16">
        <f t="shared" si="277"/>
        <v>1041.2567018683997</v>
      </c>
      <c r="Y345" s="13">
        <v>234.9</v>
      </c>
      <c r="Z345" s="167">
        <f t="shared" si="264"/>
        <v>286.17700000000002</v>
      </c>
      <c r="AA345" s="14">
        <v>12.4</v>
      </c>
      <c r="AB345" s="15">
        <f t="shared" si="265"/>
        <v>18.943548387096776</v>
      </c>
      <c r="AC345" s="16">
        <f t="shared" si="278"/>
        <v>1058.9443548387098</v>
      </c>
      <c r="AE345" s="13">
        <v>234.3</v>
      </c>
      <c r="AF345" s="167">
        <f t="shared" si="266"/>
        <v>285.137</v>
      </c>
      <c r="AG345" s="14">
        <v>13.44</v>
      </c>
      <c r="AH345" s="15">
        <f t="shared" si="267"/>
        <v>17.433035714285715</v>
      </c>
      <c r="AI345" s="16">
        <f t="shared" si="279"/>
        <v>974.50669642857144</v>
      </c>
      <c r="AK345" s="13">
        <v>232.8</v>
      </c>
      <c r="AL345" s="167">
        <f t="shared" si="268"/>
        <v>284.75700000000001</v>
      </c>
      <c r="AM345" s="14">
        <v>13.82</v>
      </c>
      <c r="AN345" s="15">
        <f t="shared" si="269"/>
        <v>16.845151953690305</v>
      </c>
      <c r="AO345" s="16">
        <f t="shared" si="280"/>
        <v>941.64399421128803</v>
      </c>
      <c r="AQ345" s="13">
        <v>229.7</v>
      </c>
      <c r="AR345" s="167">
        <f t="shared" si="270"/>
        <v>285.27699999999999</v>
      </c>
      <c r="AS345" s="14">
        <v>13.3</v>
      </c>
      <c r="AT345" s="15">
        <f t="shared" si="271"/>
        <v>17.270676691729321</v>
      </c>
      <c r="AU345" s="16">
        <f t="shared" si="281"/>
        <v>965.43082706766904</v>
      </c>
      <c r="AW345" s="13">
        <v>231.7</v>
      </c>
      <c r="AX345" s="167">
        <f t="shared" si="272"/>
        <v>285.15699999999998</v>
      </c>
      <c r="AY345" s="14">
        <v>13.42</v>
      </c>
      <c r="AZ345" s="15">
        <f t="shared" si="273"/>
        <v>17.26527570789866</v>
      </c>
      <c r="BA345" s="16">
        <f t="shared" si="282"/>
        <v>965.12891207153507</v>
      </c>
    </row>
    <row r="346" spans="1:53" s="87" customFormat="1" x14ac:dyDescent="0.25">
      <c r="A346" s="13">
        <v>247</v>
      </c>
      <c r="B346" s="145">
        <f t="shared" si="256"/>
        <v>286.28699999999998</v>
      </c>
      <c r="C346" s="14">
        <v>12.29</v>
      </c>
      <c r="D346" s="15">
        <f t="shared" si="257"/>
        <v>20.097640358014647</v>
      </c>
      <c r="E346" s="16">
        <f t="shared" si="274"/>
        <v>1123.4580960130188</v>
      </c>
      <c r="F346" s="97"/>
      <c r="G346" s="13">
        <v>241.7</v>
      </c>
      <c r="H346" s="167">
        <f t="shared" si="258"/>
        <v>286.40699999999998</v>
      </c>
      <c r="I346" s="14">
        <v>12.17</v>
      </c>
      <c r="J346" s="15">
        <f t="shared" si="259"/>
        <v>19.860312243221035</v>
      </c>
      <c r="K346" s="16">
        <f t="shared" si="275"/>
        <v>1110.1914543960559</v>
      </c>
      <c r="M346" s="13">
        <v>231.5</v>
      </c>
      <c r="N346" s="167">
        <f t="shared" si="260"/>
        <v>286.41699999999997</v>
      </c>
      <c r="O346" s="14">
        <v>12.16</v>
      </c>
      <c r="P346" s="15">
        <f t="shared" si="261"/>
        <v>19.037828947368421</v>
      </c>
      <c r="Q346" s="16">
        <f t="shared" si="276"/>
        <v>1064.2146381578948</v>
      </c>
      <c r="S346" s="13">
        <v>231.5</v>
      </c>
      <c r="T346" s="167">
        <f t="shared" si="262"/>
        <v>285.93700000000001</v>
      </c>
      <c r="U346" s="14">
        <v>12.64</v>
      </c>
      <c r="V346" s="15">
        <f t="shared" si="263"/>
        <v>18.314873417721518</v>
      </c>
      <c r="W346" s="16">
        <f t="shared" si="277"/>
        <v>1023.8014240506328</v>
      </c>
      <c r="Y346" s="13">
        <v>244.5</v>
      </c>
      <c r="Z346" s="167">
        <f t="shared" si="264"/>
        <v>285.81700000000001</v>
      </c>
      <c r="AA346" s="14">
        <v>12.76</v>
      </c>
      <c r="AB346" s="15">
        <f t="shared" si="265"/>
        <v>19.161442006269592</v>
      </c>
      <c r="AC346" s="16">
        <f t="shared" si="278"/>
        <v>1071.1246081504701</v>
      </c>
      <c r="AE346" s="13">
        <v>242.7</v>
      </c>
      <c r="AF346" s="167">
        <f t="shared" si="266"/>
        <v>285.03699999999998</v>
      </c>
      <c r="AG346" s="14">
        <v>13.54</v>
      </c>
      <c r="AH346" s="15">
        <f t="shared" si="267"/>
        <v>17.924667651403251</v>
      </c>
      <c r="AI346" s="16">
        <f t="shared" si="279"/>
        <v>1001.9889217134416</v>
      </c>
      <c r="AK346" s="13">
        <v>239.3</v>
      </c>
      <c r="AL346" s="167">
        <f t="shared" si="268"/>
        <v>284.50700000000001</v>
      </c>
      <c r="AM346" s="14">
        <v>14.07</v>
      </c>
      <c r="AN346" s="15">
        <f t="shared" si="269"/>
        <v>17.007818052594171</v>
      </c>
      <c r="AO346" s="16">
        <f t="shared" si="280"/>
        <v>950.7370291400141</v>
      </c>
      <c r="AQ346" s="13">
        <v>231.2</v>
      </c>
      <c r="AR346" s="167">
        <f t="shared" si="270"/>
        <v>285.11700000000002</v>
      </c>
      <c r="AS346" s="14">
        <v>13.46</v>
      </c>
      <c r="AT346" s="15">
        <f t="shared" si="271"/>
        <v>17.176820208023774</v>
      </c>
      <c r="AU346" s="16">
        <f t="shared" si="281"/>
        <v>960.18424962852896</v>
      </c>
      <c r="AW346" s="13">
        <v>238.8</v>
      </c>
      <c r="AX346" s="167">
        <f t="shared" si="272"/>
        <v>284.98700000000002</v>
      </c>
      <c r="AY346" s="14">
        <v>13.59</v>
      </c>
      <c r="AZ346" s="15">
        <f t="shared" si="273"/>
        <v>17.571743929359826</v>
      </c>
      <c r="BA346" s="16">
        <f t="shared" si="282"/>
        <v>982.26048565121425</v>
      </c>
    </row>
    <row r="347" spans="1:53" s="87" customFormat="1" x14ac:dyDescent="0.25">
      <c r="A347" s="13">
        <v>253.9</v>
      </c>
      <c r="B347" s="145">
        <f t="shared" si="256"/>
        <v>286.16699999999997</v>
      </c>
      <c r="C347" s="14">
        <v>12.41</v>
      </c>
      <c r="D347" s="15">
        <f t="shared" si="257"/>
        <v>20.459307010475424</v>
      </c>
      <c r="E347" s="16">
        <f t="shared" si="274"/>
        <v>1143.6752618855762</v>
      </c>
      <c r="F347" s="97"/>
      <c r="G347" s="13">
        <v>251.1</v>
      </c>
      <c r="H347" s="167">
        <f t="shared" si="258"/>
        <v>286.18700000000001</v>
      </c>
      <c r="I347" s="14">
        <v>12.39</v>
      </c>
      <c r="J347" s="15">
        <f t="shared" si="259"/>
        <v>20.266343825665857</v>
      </c>
      <c r="K347" s="16">
        <f t="shared" si="275"/>
        <v>1132.8886198547214</v>
      </c>
      <c r="M347" s="13">
        <v>253.7</v>
      </c>
      <c r="N347" s="167">
        <f t="shared" si="260"/>
        <v>286.04700000000003</v>
      </c>
      <c r="O347" s="14">
        <v>12.53</v>
      </c>
      <c r="P347" s="15">
        <f t="shared" si="261"/>
        <v>20.247406225059855</v>
      </c>
      <c r="Q347" s="16">
        <f t="shared" si="276"/>
        <v>1131.8300079808459</v>
      </c>
      <c r="S347" s="13">
        <v>233.7</v>
      </c>
      <c r="T347" s="167">
        <f t="shared" si="262"/>
        <v>285.56700000000001</v>
      </c>
      <c r="U347" s="14">
        <v>13.01</v>
      </c>
      <c r="V347" s="15">
        <f t="shared" si="263"/>
        <v>17.963105303612604</v>
      </c>
      <c r="W347" s="16">
        <f t="shared" si="277"/>
        <v>1004.1375864719446</v>
      </c>
      <c r="Y347" s="13">
        <v>252.2</v>
      </c>
      <c r="Z347" s="167">
        <f t="shared" si="264"/>
        <v>285.53699999999998</v>
      </c>
      <c r="AA347" s="14">
        <v>13.04</v>
      </c>
      <c r="AB347" s="15">
        <f t="shared" si="265"/>
        <v>19.340490797546014</v>
      </c>
      <c r="AC347" s="16">
        <f t="shared" si="278"/>
        <v>1081.1334355828221</v>
      </c>
      <c r="AE347" s="13">
        <v>252.3</v>
      </c>
      <c r="AF347" s="167">
        <f t="shared" si="266"/>
        <v>284.93700000000001</v>
      </c>
      <c r="AG347" s="14">
        <v>13.64</v>
      </c>
      <c r="AH347" s="15">
        <f t="shared" si="267"/>
        <v>18.497067448680351</v>
      </c>
      <c r="AI347" s="16">
        <f t="shared" si="279"/>
        <v>1033.9860703812317</v>
      </c>
      <c r="AK347" s="13">
        <v>249.7</v>
      </c>
      <c r="AL347" s="167">
        <f t="shared" si="268"/>
        <v>284.35699999999997</v>
      </c>
      <c r="AM347" s="14">
        <v>14.22</v>
      </c>
      <c r="AN347" s="15">
        <f t="shared" si="269"/>
        <v>17.559774964838255</v>
      </c>
      <c r="AO347" s="16">
        <f t="shared" si="280"/>
        <v>981.59142053445839</v>
      </c>
      <c r="AQ347" s="13">
        <v>253.8</v>
      </c>
      <c r="AR347" s="167">
        <f t="shared" si="270"/>
        <v>284.71699999999998</v>
      </c>
      <c r="AS347" s="14">
        <v>13.86</v>
      </c>
      <c r="AT347" s="15">
        <f t="shared" si="271"/>
        <v>18.311688311688314</v>
      </c>
      <c r="AU347" s="16">
        <f t="shared" si="281"/>
        <v>1023.6233766233768</v>
      </c>
      <c r="AW347" s="13">
        <v>248.9</v>
      </c>
      <c r="AX347" s="167">
        <f t="shared" si="272"/>
        <v>284.48700000000002</v>
      </c>
      <c r="AY347" s="14">
        <v>14.09</v>
      </c>
      <c r="AZ347" s="15">
        <f t="shared" si="273"/>
        <v>17.66501064584812</v>
      </c>
      <c r="BA347" s="16">
        <f t="shared" si="282"/>
        <v>987.47409510290993</v>
      </c>
    </row>
    <row r="348" spans="1:53" s="87" customFormat="1" x14ac:dyDescent="0.25">
      <c r="A348" s="13">
        <v>255.8</v>
      </c>
      <c r="B348" s="145">
        <f t="shared" si="256"/>
        <v>286.197</v>
      </c>
      <c r="C348" s="14">
        <v>12.38</v>
      </c>
      <c r="D348" s="15">
        <f t="shared" si="257"/>
        <v>20.662358642972535</v>
      </c>
      <c r="E348" s="16">
        <f t="shared" si="274"/>
        <v>1155.0258481421647</v>
      </c>
      <c r="F348" s="97"/>
      <c r="G348" s="13">
        <v>256.10000000000002</v>
      </c>
      <c r="H348" s="167">
        <f t="shared" si="258"/>
        <v>286.03699999999998</v>
      </c>
      <c r="I348" s="14">
        <v>12.54</v>
      </c>
      <c r="J348" s="15">
        <f t="shared" si="259"/>
        <v>20.422647527910691</v>
      </c>
      <c r="K348" s="16">
        <f t="shared" si="275"/>
        <v>1141.6259968102077</v>
      </c>
      <c r="M348" s="13">
        <v>255.9</v>
      </c>
      <c r="N348" s="167">
        <f t="shared" si="260"/>
        <v>285.78699999999998</v>
      </c>
      <c r="O348" s="14">
        <v>12.79</v>
      </c>
      <c r="P348" s="15">
        <f t="shared" si="261"/>
        <v>20.007818608287728</v>
      </c>
      <c r="Q348" s="16">
        <f t="shared" si="276"/>
        <v>1118.4370602032839</v>
      </c>
      <c r="S348" s="13">
        <v>245.3</v>
      </c>
      <c r="T348" s="167">
        <f t="shared" si="262"/>
        <v>285.33699999999999</v>
      </c>
      <c r="U348" s="14">
        <v>13.24</v>
      </c>
      <c r="V348" s="15">
        <f t="shared" si="263"/>
        <v>18.527190332326285</v>
      </c>
      <c r="W348" s="16">
        <f t="shared" si="277"/>
        <v>1035.6699395770393</v>
      </c>
      <c r="Y348" s="13">
        <v>255.8</v>
      </c>
      <c r="Z348" s="167">
        <f t="shared" si="264"/>
        <v>285.28699999999998</v>
      </c>
      <c r="AA348" s="14">
        <v>13.29</v>
      </c>
      <c r="AB348" s="15">
        <f t="shared" si="265"/>
        <v>19.247554552294961</v>
      </c>
      <c r="AC348" s="16">
        <f t="shared" si="278"/>
        <v>1075.9382994732882</v>
      </c>
      <c r="AE348" s="13">
        <v>256.2</v>
      </c>
      <c r="AF348" s="167">
        <f t="shared" si="266"/>
        <v>284.45699999999999</v>
      </c>
      <c r="AG348" s="14">
        <v>14.12</v>
      </c>
      <c r="AH348" s="15">
        <f t="shared" si="267"/>
        <v>18.144475920679888</v>
      </c>
      <c r="AI348" s="16">
        <f t="shared" si="279"/>
        <v>1014.2762039660057</v>
      </c>
      <c r="AK348" s="13">
        <v>254.2</v>
      </c>
      <c r="AL348" s="167">
        <f t="shared" si="268"/>
        <v>283.91699999999997</v>
      </c>
      <c r="AM348" s="14">
        <v>14.66</v>
      </c>
      <c r="AN348" s="15">
        <f t="shared" si="269"/>
        <v>17.339699863574349</v>
      </c>
      <c r="AO348" s="16">
        <f t="shared" si="280"/>
        <v>969.28922237380607</v>
      </c>
      <c r="AQ348" s="13">
        <v>256.39999999999998</v>
      </c>
      <c r="AR348" s="167">
        <f t="shared" si="270"/>
        <v>284.447</v>
      </c>
      <c r="AS348" s="14">
        <v>14.13</v>
      </c>
      <c r="AT348" s="15">
        <f t="shared" si="271"/>
        <v>18.145789101203111</v>
      </c>
      <c r="AU348" s="16">
        <f t="shared" si="281"/>
        <v>1014.3496107572538</v>
      </c>
      <c r="AW348" s="13">
        <v>254.4</v>
      </c>
      <c r="AX348" s="167">
        <f t="shared" si="272"/>
        <v>284.16699999999997</v>
      </c>
      <c r="AY348" s="14">
        <v>14.41</v>
      </c>
      <c r="AZ348" s="15">
        <f t="shared" si="273"/>
        <v>17.654406662040252</v>
      </c>
      <c r="BA348" s="16">
        <f t="shared" si="282"/>
        <v>986.88133240805007</v>
      </c>
    </row>
    <row r="349" spans="1:53" s="87" customFormat="1" x14ac:dyDescent="0.25">
      <c r="A349" s="13">
        <v>258.5</v>
      </c>
      <c r="B349" s="145">
        <f t="shared" si="256"/>
        <v>285.79700000000003</v>
      </c>
      <c r="C349" s="14">
        <v>12.78</v>
      </c>
      <c r="D349" s="15">
        <f t="shared" si="257"/>
        <v>20.226917057902973</v>
      </c>
      <c r="E349" s="16">
        <f t="shared" si="274"/>
        <v>1130.6846635367763</v>
      </c>
      <c r="F349" s="97"/>
      <c r="G349" s="13">
        <v>256.2</v>
      </c>
      <c r="H349" s="167">
        <f t="shared" si="258"/>
        <v>285.96699999999998</v>
      </c>
      <c r="I349" s="14">
        <v>12.61</v>
      </c>
      <c r="J349" s="15">
        <f t="shared" si="259"/>
        <v>20.317208564631244</v>
      </c>
      <c r="K349" s="16">
        <f t="shared" si="275"/>
        <v>1135.7319587628865</v>
      </c>
      <c r="M349" s="13">
        <v>259.7</v>
      </c>
      <c r="N349" s="167">
        <f t="shared" si="260"/>
        <v>285.34699999999998</v>
      </c>
      <c r="O349" s="14">
        <v>13.23</v>
      </c>
      <c r="P349" s="15">
        <f t="shared" si="261"/>
        <v>19.62962962962963</v>
      </c>
      <c r="Q349" s="16">
        <f t="shared" si="276"/>
        <v>1097.2962962962963</v>
      </c>
      <c r="S349" s="13">
        <v>253.1</v>
      </c>
      <c r="T349" s="167">
        <f t="shared" si="262"/>
        <v>285.23700000000002</v>
      </c>
      <c r="U349" s="14">
        <v>13.34</v>
      </c>
      <c r="V349" s="15">
        <f t="shared" si="263"/>
        <v>18.973013493253372</v>
      </c>
      <c r="W349" s="16">
        <f t="shared" si="277"/>
        <v>1060.5914542728635</v>
      </c>
      <c r="Y349" s="13">
        <v>257.60000000000002</v>
      </c>
      <c r="Z349" s="167">
        <f t="shared" si="264"/>
        <v>285.09699999999998</v>
      </c>
      <c r="AA349" s="14">
        <v>13.48</v>
      </c>
      <c r="AB349" s="15">
        <f t="shared" si="265"/>
        <v>19.109792284866469</v>
      </c>
      <c r="AC349" s="16">
        <f t="shared" si="278"/>
        <v>1068.2373887240356</v>
      </c>
      <c r="AE349" s="13">
        <v>256.8</v>
      </c>
      <c r="AF349" s="167">
        <f t="shared" si="266"/>
        <v>284.09699999999998</v>
      </c>
      <c r="AG349" s="14">
        <v>14.48</v>
      </c>
      <c r="AH349" s="15">
        <f t="shared" si="267"/>
        <v>17.734806629834253</v>
      </c>
      <c r="AI349" s="16">
        <f t="shared" si="279"/>
        <v>991.37569060773467</v>
      </c>
      <c r="AK349" s="13">
        <v>256.5</v>
      </c>
      <c r="AL349" s="167">
        <f t="shared" si="268"/>
        <v>283.53699999999998</v>
      </c>
      <c r="AM349" s="14">
        <v>15.04</v>
      </c>
      <c r="AN349" s="15">
        <f t="shared" si="269"/>
        <v>17.054521276595747</v>
      </c>
      <c r="AO349" s="16">
        <f t="shared" si="280"/>
        <v>953.34773936170222</v>
      </c>
      <c r="AQ349" s="13">
        <v>262.60000000000002</v>
      </c>
      <c r="AR349" s="167">
        <f t="shared" si="270"/>
        <v>284.267</v>
      </c>
      <c r="AS349" s="14">
        <v>14.31</v>
      </c>
      <c r="AT349" s="15">
        <f t="shared" si="271"/>
        <v>18.350803633822501</v>
      </c>
      <c r="AU349" s="16">
        <f t="shared" si="281"/>
        <v>1025.8099231306778</v>
      </c>
      <c r="AW349" s="13">
        <v>257</v>
      </c>
      <c r="AX349" s="167">
        <f t="shared" si="272"/>
        <v>283.96699999999998</v>
      </c>
      <c r="AY349" s="14">
        <v>14.61</v>
      </c>
      <c r="AZ349" s="15">
        <f t="shared" si="273"/>
        <v>17.590691307323752</v>
      </c>
      <c r="BA349" s="16">
        <f t="shared" si="282"/>
        <v>983.31964407939768</v>
      </c>
    </row>
    <row r="350" spans="1:53" s="87" customFormat="1" x14ac:dyDescent="0.25">
      <c r="A350" s="13">
        <v>269.10000000000002</v>
      </c>
      <c r="B350" s="145">
        <f t="shared" si="256"/>
        <v>285.56700000000001</v>
      </c>
      <c r="C350" s="14">
        <v>13.01</v>
      </c>
      <c r="D350" s="15">
        <f t="shared" si="257"/>
        <v>20.684089162182939</v>
      </c>
      <c r="E350" s="16">
        <f t="shared" si="274"/>
        <v>1156.2405841660263</v>
      </c>
      <c r="F350" s="97"/>
      <c r="G350" s="13">
        <v>264.39999999999998</v>
      </c>
      <c r="H350" s="167">
        <f t="shared" si="258"/>
        <v>285.58699999999999</v>
      </c>
      <c r="I350" s="14">
        <v>12.99</v>
      </c>
      <c r="J350" s="15">
        <f t="shared" si="259"/>
        <v>20.354118552732871</v>
      </c>
      <c r="K350" s="16">
        <f t="shared" si="275"/>
        <v>1137.7952270977673</v>
      </c>
      <c r="M350" s="13">
        <v>269</v>
      </c>
      <c r="N350" s="167">
        <f t="shared" si="260"/>
        <v>285.10699999999997</v>
      </c>
      <c r="O350" s="14">
        <v>13.47</v>
      </c>
      <c r="P350" s="15">
        <f t="shared" si="261"/>
        <v>19.970304380103933</v>
      </c>
      <c r="Q350" s="16">
        <f t="shared" si="276"/>
        <v>1116.3400148478099</v>
      </c>
      <c r="S350" s="13">
        <v>256.7</v>
      </c>
      <c r="T350" s="167">
        <f t="shared" si="262"/>
        <v>285.04700000000003</v>
      </c>
      <c r="U350" s="14">
        <v>13.53</v>
      </c>
      <c r="V350" s="15">
        <f t="shared" si="263"/>
        <v>18.972653362897265</v>
      </c>
      <c r="W350" s="16">
        <f t="shared" si="277"/>
        <v>1060.5713229859571</v>
      </c>
      <c r="Y350" s="13">
        <v>264.10000000000002</v>
      </c>
      <c r="Z350" s="167">
        <f t="shared" si="264"/>
        <v>284.87700000000001</v>
      </c>
      <c r="AA350" s="14">
        <v>13.7</v>
      </c>
      <c r="AB350" s="15">
        <f t="shared" si="265"/>
        <v>19.277372262773724</v>
      </c>
      <c r="AC350" s="16">
        <f t="shared" si="278"/>
        <v>1077.6051094890511</v>
      </c>
      <c r="AE350" s="13">
        <v>264.5</v>
      </c>
      <c r="AF350" s="167">
        <f t="shared" si="266"/>
        <v>283.84699999999998</v>
      </c>
      <c r="AG350" s="14">
        <v>14.73</v>
      </c>
      <c r="AH350" s="15">
        <f t="shared" si="267"/>
        <v>17.956551255940258</v>
      </c>
      <c r="AI350" s="16">
        <f t="shared" si="279"/>
        <v>1003.7712152070604</v>
      </c>
      <c r="AK350" s="13">
        <v>260.3</v>
      </c>
      <c r="AL350" s="167">
        <f t="shared" si="268"/>
        <v>283.24700000000001</v>
      </c>
      <c r="AM350" s="14">
        <v>15.33</v>
      </c>
      <c r="AN350" s="15">
        <f t="shared" si="269"/>
        <v>16.979778212654924</v>
      </c>
      <c r="AO350" s="16">
        <f t="shared" si="280"/>
        <v>949.16960208741023</v>
      </c>
      <c r="AQ350" s="13">
        <v>268.2</v>
      </c>
      <c r="AR350" s="167">
        <f t="shared" si="270"/>
        <v>283.16699999999997</v>
      </c>
      <c r="AS350" s="14">
        <v>15.41</v>
      </c>
      <c r="AT350" s="15">
        <f t="shared" si="271"/>
        <v>17.404282933160285</v>
      </c>
      <c r="AU350" s="16">
        <f t="shared" si="281"/>
        <v>972.89941596365998</v>
      </c>
      <c r="AW350" s="13">
        <v>260.2</v>
      </c>
      <c r="AX350" s="167">
        <f t="shared" si="272"/>
        <v>282.86700000000002</v>
      </c>
      <c r="AY350" s="14">
        <v>15.71</v>
      </c>
      <c r="AZ350" s="15">
        <f t="shared" si="273"/>
        <v>16.562698917886696</v>
      </c>
      <c r="BA350" s="16">
        <f t="shared" si="282"/>
        <v>925.85486950986626</v>
      </c>
    </row>
    <row r="351" spans="1:53" s="87" customFormat="1" x14ac:dyDescent="0.25">
      <c r="A351" s="13">
        <v>277.2</v>
      </c>
      <c r="B351" s="145">
        <f t="shared" si="256"/>
        <v>285.30700000000002</v>
      </c>
      <c r="C351" s="14">
        <v>13.27</v>
      </c>
      <c r="D351" s="15">
        <f t="shared" ref="D351:D382" si="283">A351/C351</f>
        <v>20.889223813112284</v>
      </c>
      <c r="E351" s="16">
        <f t="shared" si="274"/>
        <v>1167.7076111529766</v>
      </c>
      <c r="F351" s="97"/>
      <c r="G351" s="13">
        <v>275.39999999999998</v>
      </c>
      <c r="H351" s="167">
        <f t="shared" si="258"/>
        <v>285.34699999999998</v>
      </c>
      <c r="I351" s="14">
        <v>13.23</v>
      </c>
      <c r="J351" s="15">
        <f t="shared" ref="J351:J382" si="284">G351/I351</f>
        <v>20.816326530612244</v>
      </c>
      <c r="K351" s="16">
        <f t="shared" si="275"/>
        <v>1163.6326530612243</v>
      </c>
      <c r="M351" s="13">
        <v>277.8</v>
      </c>
      <c r="N351" s="167">
        <f t="shared" si="260"/>
        <v>284.96699999999998</v>
      </c>
      <c r="O351" s="14">
        <v>13.61</v>
      </c>
      <c r="P351" s="15">
        <f t="shared" ref="P351:P382" si="285">M351/O351</f>
        <v>20.411462160176342</v>
      </c>
      <c r="Q351" s="16">
        <f t="shared" si="276"/>
        <v>1141.0007347538574</v>
      </c>
      <c r="S351" s="13">
        <v>261.10000000000002</v>
      </c>
      <c r="T351" s="167">
        <f t="shared" si="262"/>
        <v>284.56700000000001</v>
      </c>
      <c r="U351" s="14">
        <v>14.01</v>
      </c>
      <c r="V351" s="15">
        <f t="shared" ref="V351:V382" si="286">S351/U351</f>
        <v>18.6366880799429</v>
      </c>
      <c r="W351" s="16">
        <f t="shared" si="277"/>
        <v>1041.790863668808</v>
      </c>
      <c r="Y351" s="13">
        <v>274.60000000000002</v>
      </c>
      <c r="Z351" s="167">
        <f t="shared" si="264"/>
        <v>284.33699999999999</v>
      </c>
      <c r="AA351" s="14">
        <v>14.24</v>
      </c>
      <c r="AB351" s="15">
        <f t="shared" ref="AB351:AB382" si="287">Y351/AA351</f>
        <v>19.283707865168541</v>
      </c>
      <c r="AC351" s="16">
        <f t="shared" si="278"/>
        <v>1077.9592696629213</v>
      </c>
      <c r="AE351" s="13">
        <v>274.89999999999998</v>
      </c>
      <c r="AF351" s="167">
        <f t="shared" si="266"/>
        <v>283.59699999999998</v>
      </c>
      <c r="AG351" s="14">
        <v>14.98</v>
      </c>
      <c r="AH351" s="15">
        <f t="shared" ref="AH351:AH382" si="288">AE351/AG351</f>
        <v>18.351134846461946</v>
      </c>
      <c r="AI351" s="16">
        <f t="shared" si="279"/>
        <v>1025.8284379172228</v>
      </c>
      <c r="AK351" s="13">
        <v>272</v>
      </c>
      <c r="AL351" s="167">
        <f t="shared" si="268"/>
        <v>282.90699999999998</v>
      </c>
      <c r="AM351" s="14">
        <v>15.67</v>
      </c>
      <c r="AN351" s="15">
        <f t="shared" ref="AN351:AN382" si="289">AK351/AM351</f>
        <v>17.358008934269304</v>
      </c>
      <c r="AO351" s="16">
        <f t="shared" si="280"/>
        <v>970.31269942565405</v>
      </c>
      <c r="AQ351" s="13">
        <v>277.89999999999998</v>
      </c>
      <c r="AR351" s="167">
        <f t="shared" si="270"/>
        <v>282.90699999999998</v>
      </c>
      <c r="AS351" s="14">
        <v>15.67</v>
      </c>
      <c r="AT351" s="15">
        <f t="shared" ref="AT351:AT382" si="290">AQ351/AS351</f>
        <v>17.734524569240588</v>
      </c>
      <c r="AU351" s="16">
        <f t="shared" si="281"/>
        <v>991.35992342054885</v>
      </c>
      <c r="AW351" s="13">
        <v>272.2</v>
      </c>
      <c r="AX351" s="167">
        <f t="shared" si="272"/>
        <v>282.637</v>
      </c>
      <c r="AY351" s="14">
        <v>15.94</v>
      </c>
      <c r="AZ351" s="15">
        <f t="shared" ref="AZ351:AZ382" si="291">AW351/AY351</f>
        <v>17.076537013801758</v>
      </c>
      <c r="BA351" s="16">
        <f t="shared" si="282"/>
        <v>954.57841907151828</v>
      </c>
    </row>
    <row r="352" spans="1:53" s="87" customFormat="1" x14ac:dyDescent="0.25">
      <c r="A352" s="13">
        <v>291.10000000000002</v>
      </c>
      <c r="B352" s="145">
        <f t="shared" si="256"/>
        <v>284.27699999999999</v>
      </c>
      <c r="C352" s="14">
        <v>14.3</v>
      </c>
      <c r="D352" s="15">
        <f t="shared" si="283"/>
        <v>20.356643356643357</v>
      </c>
      <c r="E352" s="16">
        <f t="shared" si="274"/>
        <v>1137.9363636363637</v>
      </c>
      <c r="F352" s="97"/>
      <c r="G352" s="13">
        <v>279.7</v>
      </c>
      <c r="H352" s="167">
        <f t="shared" si="258"/>
        <v>284.84699999999998</v>
      </c>
      <c r="I352" s="14">
        <v>13.73</v>
      </c>
      <c r="J352" s="15">
        <f t="shared" si="284"/>
        <v>20.371449380917696</v>
      </c>
      <c r="K352" s="16">
        <f t="shared" si="275"/>
        <v>1138.7640203932992</v>
      </c>
      <c r="M352" s="13">
        <v>280.60000000000002</v>
      </c>
      <c r="N352" s="167">
        <f t="shared" si="260"/>
        <v>284.83699999999999</v>
      </c>
      <c r="O352" s="14">
        <v>13.74</v>
      </c>
      <c r="P352" s="15">
        <f t="shared" si="285"/>
        <v>20.422125181950509</v>
      </c>
      <c r="Q352" s="16">
        <f t="shared" si="276"/>
        <v>1141.5967976710335</v>
      </c>
      <c r="S352" s="13">
        <v>281</v>
      </c>
      <c r="T352" s="167">
        <f t="shared" si="262"/>
        <v>283.947</v>
      </c>
      <c r="U352" s="14">
        <v>14.63</v>
      </c>
      <c r="V352" s="15">
        <f t="shared" si="286"/>
        <v>19.207108680792889</v>
      </c>
      <c r="W352" s="16">
        <f t="shared" si="277"/>
        <v>1073.6773752563224</v>
      </c>
      <c r="Y352" s="13">
        <v>280.2</v>
      </c>
      <c r="Z352" s="167">
        <f t="shared" si="264"/>
        <v>283.71699999999998</v>
      </c>
      <c r="AA352" s="14">
        <v>14.86</v>
      </c>
      <c r="AB352" s="15">
        <f t="shared" si="287"/>
        <v>18.855989232839839</v>
      </c>
      <c r="AC352" s="16">
        <f t="shared" si="278"/>
        <v>1054.0497981157471</v>
      </c>
      <c r="AE352" s="13">
        <v>285.3</v>
      </c>
      <c r="AF352" s="167">
        <f t="shared" si="266"/>
        <v>282.43700000000001</v>
      </c>
      <c r="AG352" s="14">
        <v>16.14</v>
      </c>
      <c r="AH352" s="15">
        <f t="shared" si="288"/>
        <v>17.676579925650557</v>
      </c>
      <c r="AI352" s="16">
        <f t="shared" si="279"/>
        <v>988.12081784386612</v>
      </c>
      <c r="AK352" s="13">
        <v>278.60000000000002</v>
      </c>
      <c r="AL352" s="167">
        <f t="shared" si="268"/>
        <v>281.72699999999998</v>
      </c>
      <c r="AM352" s="14">
        <v>16.850000000000001</v>
      </c>
      <c r="AN352" s="15">
        <f t="shared" si="289"/>
        <v>16.534124629080118</v>
      </c>
      <c r="AO352" s="16">
        <f t="shared" si="280"/>
        <v>924.25756676557853</v>
      </c>
      <c r="AQ352" s="13">
        <v>281.3</v>
      </c>
      <c r="AR352" s="167">
        <f t="shared" si="270"/>
        <v>282.75700000000001</v>
      </c>
      <c r="AS352" s="14">
        <v>15.82</v>
      </c>
      <c r="AT352" s="15">
        <f t="shared" si="290"/>
        <v>17.781289506953225</v>
      </c>
      <c r="AU352" s="16">
        <f t="shared" si="281"/>
        <v>993.97408343868528</v>
      </c>
      <c r="AW352" s="13">
        <v>284.60000000000002</v>
      </c>
      <c r="AX352" s="167">
        <f t="shared" si="272"/>
        <v>282.447</v>
      </c>
      <c r="AY352" s="14">
        <v>16.13</v>
      </c>
      <c r="AZ352" s="15">
        <f t="shared" si="291"/>
        <v>17.644141351518911</v>
      </c>
      <c r="BA352" s="16">
        <f t="shared" si="282"/>
        <v>986.3075015499071</v>
      </c>
    </row>
    <row r="353" spans="1:53" s="87" customFormat="1" x14ac:dyDescent="0.25">
      <c r="A353" s="13">
        <v>301.8</v>
      </c>
      <c r="B353" s="145">
        <f t="shared" si="256"/>
        <v>284.08699999999999</v>
      </c>
      <c r="C353" s="14">
        <v>14.49</v>
      </c>
      <c r="D353" s="15">
        <f t="shared" si="283"/>
        <v>20.828157349896482</v>
      </c>
      <c r="E353" s="16">
        <f t="shared" si="274"/>
        <v>1164.2939958592133</v>
      </c>
      <c r="F353" s="97"/>
      <c r="G353" s="13">
        <v>281.8</v>
      </c>
      <c r="H353" s="167">
        <f t="shared" si="258"/>
        <v>284.37700000000001</v>
      </c>
      <c r="I353" s="14">
        <v>14.2</v>
      </c>
      <c r="J353" s="15">
        <f t="shared" si="284"/>
        <v>19.845070422535212</v>
      </c>
      <c r="K353" s="16">
        <f t="shared" si="275"/>
        <v>1109.3394366197183</v>
      </c>
      <c r="M353" s="13">
        <v>282</v>
      </c>
      <c r="N353" s="167">
        <f t="shared" si="260"/>
        <v>284.387</v>
      </c>
      <c r="O353" s="14">
        <v>14.19</v>
      </c>
      <c r="P353" s="15">
        <f t="shared" si="285"/>
        <v>19.873150105708245</v>
      </c>
      <c r="Q353" s="16">
        <f t="shared" si="276"/>
        <v>1110.9090909090908</v>
      </c>
      <c r="S353" s="13">
        <v>282</v>
      </c>
      <c r="T353" s="167">
        <f t="shared" si="262"/>
        <v>283.50700000000001</v>
      </c>
      <c r="U353" s="14">
        <v>15.07</v>
      </c>
      <c r="V353" s="15">
        <f t="shared" si="286"/>
        <v>18.712674187126741</v>
      </c>
      <c r="W353" s="16">
        <f t="shared" si="277"/>
        <v>1046.0384870603848</v>
      </c>
      <c r="Y353" s="13">
        <v>297.8</v>
      </c>
      <c r="Z353" s="167">
        <f t="shared" si="264"/>
        <v>283.24700000000001</v>
      </c>
      <c r="AA353" s="14">
        <v>15.33</v>
      </c>
      <c r="AB353" s="15">
        <f t="shared" si="287"/>
        <v>19.425962165688194</v>
      </c>
      <c r="AC353" s="16">
        <f t="shared" si="278"/>
        <v>1085.9112850619699</v>
      </c>
      <c r="AE353" s="13">
        <v>297.5</v>
      </c>
      <c r="AF353" s="167">
        <f t="shared" si="266"/>
        <v>282.267</v>
      </c>
      <c r="AG353" s="14">
        <v>16.309999999999999</v>
      </c>
      <c r="AH353" s="15">
        <f t="shared" si="288"/>
        <v>18.240343347639488</v>
      </c>
      <c r="AI353" s="16">
        <f t="shared" si="279"/>
        <v>1019.6351931330473</v>
      </c>
      <c r="AK353" s="13">
        <v>294.2</v>
      </c>
      <c r="AL353" s="167">
        <f t="shared" si="268"/>
        <v>281.54700000000003</v>
      </c>
      <c r="AM353" s="14">
        <v>17.03</v>
      </c>
      <c r="AN353" s="15">
        <f t="shared" si="289"/>
        <v>17.275396359365825</v>
      </c>
      <c r="AO353" s="16">
        <f t="shared" si="280"/>
        <v>965.69465648854964</v>
      </c>
      <c r="AQ353" s="13">
        <v>282</v>
      </c>
      <c r="AR353" s="167">
        <f t="shared" si="270"/>
        <v>282.17700000000002</v>
      </c>
      <c r="AS353" s="14">
        <v>16.399999999999999</v>
      </c>
      <c r="AT353" s="15">
        <f t="shared" si="290"/>
        <v>17.195121951219512</v>
      </c>
      <c r="AU353" s="16">
        <f t="shared" si="281"/>
        <v>961.20731707317077</v>
      </c>
      <c r="AW353" s="13">
        <v>294</v>
      </c>
      <c r="AX353" s="167">
        <f t="shared" si="272"/>
        <v>282.02699999999999</v>
      </c>
      <c r="AY353" s="14">
        <v>16.55</v>
      </c>
      <c r="AZ353" s="15">
        <f t="shared" si="291"/>
        <v>17.764350453172206</v>
      </c>
      <c r="BA353" s="16">
        <f t="shared" si="282"/>
        <v>993.02719033232631</v>
      </c>
    </row>
    <row r="354" spans="1:53" s="87" customFormat="1" x14ac:dyDescent="0.25">
      <c r="A354" s="13">
        <v>305.89999999999998</v>
      </c>
      <c r="B354" s="145">
        <f t="shared" si="256"/>
        <v>283.98700000000002</v>
      </c>
      <c r="C354" s="14">
        <v>14.59</v>
      </c>
      <c r="D354" s="15">
        <f t="shared" si="283"/>
        <v>20.966415352981493</v>
      </c>
      <c r="E354" s="16">
        <f t="shared" si="274"/>
        <v>1172.0226182316653</v>
      </c>
      <c r="F354" s="97"/>
      <c r="G354" s="13">
        <v>303.39999999999998</v>
      </c>
      <c r="H354" s="167">
        <f t="shared" si="258"/>
        <v>284.077</v>
      </c>
      <c r="I354" s="14">
        <v>14.5</v>
      </c>
      <c r="J354" s="15">
        <f t="shared" si="284"/>
        <v>20.92413793103448</v>
      </c>
      <c r="K354" s="16">
        <f t="shared" si="275"/>
        <v>1169.6593103448274</v>
      </c>
      <c r="M354" s="13">
        <v>291.89999999999998</v>
      </c>
      <c r="N354" s="167">
        <f t="shared" si="260"/>
        <v>283.89699999999999</v>
      </c>
      <c r="O354" s="14">
        <v>14.68</v>
      </c>
      <c r="P354" s="15">
        <f t="shared" si="285"/>
        <v>19.884196185286104</v>
      </c>
      <c r="Q354" s="16">
        <f t="shared" si="276"/>
        <v>1111.5265667574931</v>
      </c>
      <c r="S354" s="13">
        <v>288.7</v>
      </c>
      <c r="T354" s="167">
        <f t="shared" si="262"/>
        <v>283.09699999999998</v>
      </c>
      <c r="U354" s="14">
        <v>15.48</v>
      </c>
      <c r="V354" s="15">
        <f t="shared" si="286"/>
        <v>18.64987080103359</v>
      </c>
      <c r="W354" s="16">
        <f t="shared" si="277"/>
        <v>1042.5277777777776</v>
      </c>
      <c r="Y354" s="13">
        <v>304.60000000000002</v>
      </c>
      <c r="Z354" s="167">
        <f t="shared" si="264"/>
        <v>282.91699999999997</v>
      </c>
      <c r="AA354" s="14">
        <v>15.66</v>
      </c>
      <c r="AB354" s="15">
        <f t="shared" si="287"/>
        <v>19.450830140485316</v>
      </c>
      <c r="AC354" s="16">
        <f t="shared" si="278"/>
        <v>1087.301404853129</v>
      </c>
      <c r="AE354" s="13">
        <v>304.60000000000002</v>
      </c>
      <c r="AF354" s="167">
        <f t="shared" si="266"/>
        <v>281.947</v>
      </c>
      <c r="AG354" s="14">
        <v>16.63</v>
      </c>
      <c r="AH354" s="15">
        <f t="shared" si="288"/>
        <v>18.316295850871921</v>
      </c>
      <c r="AI354" s="16">
        <f t="shared" si="279"/>
        <v>1023.8809380637404</v>
      </c>
      <c r="AK354" s="13">
        <v>302.5</v>
      </c>
      <c r="AL354" s="167">
        <f t="shared" si="268"/>
        <v>281.387</v>
      </c>
      <c r="AM354" s="14">
        <v>17.190000000000001</v>
      </c>
      <c r="AN354" s="15">
        <f t="shared" si="289"/>
        <v>17.597440372309482</v>
      </c>
      <c r="AO354" s="16">
        <f t="shared" si="280"/>
        <v>983.69691681209997</v>
      </c>
      <c r="AQ354" s="13">
        <v>289.89999999999998</v>
      </c>
      <c r="AR354" s="167">
        <f t="shared" si="270"/>
        <v>281.84699999999998</v>
      </c>
      <c r="AS354" s="14">
        <v>16.73</v>
      </c>
      <c r="AT354" s="15">
        <f t="shared" si="290"/>
        <v>17.328153018529587</v>
      </c>
      <c r="AU354" s="16">
        <f t="shared" si="281"/>
        <v>968.6437537358039</v>
      </c>
      <c r="AW354" s="13">
        <v>303.10000000000002</v>
      </c>
      <c r="AX354" s="167">
        <f t="shared" si="272"/>
        <v>281.56700000000001</v>
      </c>
      <c r="AY354" s="14">
        <v>17.010000000000002</v>
      </c>
      <c r="AZ354" s="15">
        <f t="shared" si="291"/>
        <v>17.818930041152264</v>
      </c>
      <c r="BA354" s="16">
        <f t="shared" si="282"/>
        <v>996.07818930041151</v>
      </c>
    </row>
    <row r="355" spans="1:53" s="87" customFormat="1" x14ac:dyDescent="0.25">
      <c r="A355" s="13">
        <v>306.10000000000002</v>
      </c>
      <c r="B355" s="145">
        <f t="shared" si="256"/>
        <v>283.71699999999998</v>
      </c>
      <c r="C355" s="14">
        <v>14.86</v>
      </c>
      <c r="D355" s="15">
        <f t="shared" si="283"/>
        <v>20.598923283983851</v>
      </c>
      <c r="E355" s="16">
        <f t="shared" si="274"/>
        <v>1151.4798115746971</v>
      </c>
      <c r="F355" s="97"/>
      <c r="G355" s="13">
        <v>306.8</v>
      </c>
      <c r="H355" s="167">
        <f t="shared" si="258"/>
        <v>283.93700000000001</v>
      </c>
      <c r="I355" s="14">
        <v>14.64</v>
      </c>
      <c r="J355" s="15">
        <f t="shared" si="284"/>
        <v>20.956284153005466</v>
      </c>
      <c r="K355" s="16">
        <f t="shared" si="275"/>
        <v>1171.4562841530055</v>
      </c>
      <c r="M355" s="13">
        <v>306.10000000000002</v>
      </c>
      <c r="N355" s="167">
        <f t="shared" si="260"/>
        <v>283.64699999999999</v>
      </c>
      <c r="O355" s="14">
        <v>14.93</v>
      </c>
      <c r="P355" s="15">
        <f t="shared" si="285"/>
        <v>20.502344273275288</v>
      </c>
      <c r="Q355" s="16">
        <f t="shared" si="276"/>
        <v>1146.0810448760885</v>
      </c>
      <c r="S355" s="13">
        <v>300.39999999999998</v>
      </c>
      <c r="T355" s="167">
        <f t="shared" si="262"/>
        <v>282.86700000000002</v>
      </c>
      <c r="U355" s="14">
        <v>15.71</v>
      </c>
      <c r="V355" s="15">
        <f t="shared" si="286"/>
        <v>19.12157861234882</v>
      </c>
      <c r="W355" s="16">
        <f t="shared" si="277"/>
        <v>1068.896244430299</v>
      </c>
      <c r="Y355" s="13">
        <v>306.39999999999998</v>
      </c>
      <c r="Z355" s="167">
        <f t="shared" si="264"/>
        <v>282.59699999999998</v>
      </c>
      <c r="AA355" s="14">
        <v>15.98</v>
      </c>
      <c r="AB355" s="15">
        <f t="shared" si="287"/>
        <v>19.173967459324153</v>
      </c>
      <c r="AC355" s="16">
        <f t="shared" si="278"/>
        <v>1071.8247809762202</v>
      </c>
      <c r="AE355" s="13">
        <v>306.3</v>
      </c>
      <c r="AF355" s="167">
        <f t="shared" si="266"/>
        <v>281.59699999999998</v>
      </c>
      <c r="AG355" s="14">
        <v>16.98</v>
      </c>
      <c r="AH355" s="15">
        <f t="shared" si="288"/>
        <v>18.03886925795053</v>
      </c>
      <c r="AI355" s="16">
        <f t="shared" si="279"/>
        <v>1008.3727915194346</v>
      </c>
      <c r="AK355" s="13">
        <v>305.39999999999998</v>
      </c>
      <c r="AL355" s="167">
        <f t="shared" si="268"/>
        <v>280.80700000000002</v>
      </c>
      <c r="AM355" s="14">
        <v>17.77</v>
      </c>
      <c r="AN355" s="15">
        <f t="shared" si="289"/>
        <v>17.186268992684298</v>
      </c>
      <c r="AO355" s="16">
        <f t="shared" si="280"/>
        <v>960.71243669105218</v>
      </c>
      <c r="AQ355" s="13">
        <v>306.3</v>
      </c>
      <c r="AR355" s="167">
        <f t="shared" si="270"/>
        <v>281.577</v>
      </c>
      <c r="AS355" s="14">
        <v>17</v>
      </c>
      <c r="AT355" s="15">
        <f t="shared" si="290"/>
        <v>18.017647058823531</v>
      </c>
      <c r="AU355" s="16">
        <f t="shared" si="281"/>
        <v>1007.1864705882354</v>
      </c>
      <c r="AW355" s="13">
        <v>306.60000000000002</v>
      </c>
      <c r="AX355" s="167">
        <f t="shared" si="272"/>
        <v>281.29700000000003</v>
      </c>
      <c r="AY355" s="14">
        <v>17.28</v>
      </c>
      <c r="AZ355" s="15">
        <f t="shared" si="291"/>
        <v>17.743055555555557</v>
      </c>
      <c r="BA355" s="16">
        <f t="shared" si="282"/>
        <v>991.83680555555566</v>
      </c>
    </row>
    <row r="356" spans="1:53" s="87" customFormat="1" x14ac:dyDescent="0.25">
      <c r="A356" s="13">
        <v>312.5</v>
      </c>
      <c r="B356" s="145">
        <f t="shared" si="256"/>
        <v>283.28699999999998</v>
      </c>
      <c r="C356" s="14">
        <v>15.29</v>
      </c>
      <c r="D356" s="15">
        <f t="shared" si="283"/>
        <v>20.438194898626556</v>
      </c>
      <c r="E356" s="16">
        <f t="shared" si="274"/>
        <v>1142.4950948332244</v>
      </c>
      <c r="F356" s="97"/>
      <c r="G356" s="13">
        <v>306.89999999999998</v>
      </c>
      <c r="H356" s="167">
        <f t="shared" si="258"/>
        <v>283.64699999999999</v>
      </c>
      <c r="I356" s="14">
        <v>14.93</v>
      </c>
      <c r="J356" s="15">
        <f t="shared" si="284"/>
        <v>20.555927662424647</v>
      </c>
      <c r="K356" s="16">
        <f t="shared" si="275"/>
        <v>1149.0763563295377</v>
      </c>
      <c r="M356" s="13">
        <v>313.60000000000002</v>
      </c>
      <c r="N356" s="167">
        <f t="shared" si="260"/>
        <v>283.50700000000001</v>
      </c>
      <c r="O356" s="14">
        <v>15.07</v>
      </c>
      <c r="P356" s="15">
        <f t="shared" si="285"/>
        <v>20.809555408095555</v>
      </c>
      <c r="Q356" s="16">
        <f t="shared" si="276"/>
        <v>1163.2541473125416</v>
      </c>
      <c r="S356" s="13">
        <v>305.2</v>
      </c>
      <c r="T356" s="167">
        <f t="shared" si="262"/>
        <v>282.71699999999998</v>
      </c>
      <c r="U356" s="14">
        <v>15.86</v>
      </c>
      <c r="V356" s="15">
        <f t="shared" si="286"/>
        <v>19.243379571248422</v>
      </c>
      <c r="W356" s="16">
        <f t="shared" si="277"/>
        <v>1075.7049180327867</v>
      </c>
      <c r="Y356" s="13">
        <v>308.10000000000002</v>
      </c>
      <c r="Z356" s="167">
        <f t="shared" si="264"/>
        <v>282.577</v>
      </c>
      <c r="AA356" s="14">
        <v>16</v>
      </c>
      <c r="AB356" s="15">
        <f t="shared" si="287"/>
        <v>19.256250000000001</v>
      </c>
      <c r="AC356" s="16">
        <f t="shared" si="278"/>
        <v>1076.4243750000001</v>
      </c>
      <c r="AE356" s="13">
        <v>307.7</v>
      </c>
      <c r="AF356" s="167">
        <f t="shared" si="266"/>
        <v>281.327</v>
      </c>
      <c r="AG356" s="14">
        <v>17.25</v>
      </c>
      <c r="AH356" s="15">
        <f t="shared" si="288"/>
        <v>17.837681159420288</v>
      </c>
      <c r="AI356" s="16">
        <f t="shared" si="279"/>
        <v>997.12637681159413</v>
      </c>
      <c r="AK356" s="13">
        <v>307.5</v>
      </c>
      <c r="AL356" s="167">
        <f t="shared" si="268"/>
        <v>280.61700000000002</v>
      </c>
      <c r="AM356" s="14">
        <v>17.96</v>
      </c>
      <c r="AN356" s="15">
        <f t="shared" si="289"/>
        <v>17.121380846325167</v>
      </c>
      <c r="AO356" s="16">
        <f t="shared" si="280"/>
        <v>957.08518930957678</v>
      </c>
      <c r="AQ356" s="13">
        <v>311.2</v>
      </c>
      <c r="AR356" s="167">
        <f t="shared" si="270"/>
        <v>281.33699999999999</v>
      </c>
      <c r="AS356" s="14">
        <v>17.239999999999998</v>
      </c>
      <c r="AT356" s="15">
        <f t="shared" si="290"/>
        <v>18.051044083526683</v>
      </c>
      <c r="AU356" s="16">
        <f t="shared" si="281"/>
        <v>1009.0533642691415</v>
      </c>
      <c r="AW356" s="13">
        <v>307.39999999999998</v>
      </c>
      <c r="AX356" s="167">
        <f t="shared" si="272"/>
        <v>281.137</v>
      </c>
      <c r="AY356" s="14">
        <v>17.440000000000001</v>
      </c>
      <c r="AZ356" s="15">
        <f t="shared" si="291"/>
        <v>17.626146788990823</v>
      </c>
      <c r="BA356" s="16">
        <f t="shared" si="282"/>
        <v>985.30160550458697</v>
      </c>
    </row>
    <row r="357" spans="1:53" s="87" customFormat="1" x14ac:dyDescent="0.25">
      <c r="A357" s="13">
        <v>325.10000000000002</v>
      </c>
      <c r="B357" s="145">
        <f t="shared" si="256"/>
        <v>283.077</v>
      </c>
      <c r="C357" s="14">
        <v>15.5</v>
      </c>
      <c r="D357" s="15">
        <f t="shared" si="283"/>
        <v>20.974193548387099</v>
      </c>
      <c r="E357" s="16">
        <f t="shared" si="274"/>
        <v>1172.4574193548387</v>
      </c>
      <c r="F357" s="97"/>
      <c r="G357" s="13">
        <v>320.10000000000002</v>
      </c>
      <c r="H357" s="167">
        <f t="shared" si="258"/>
        <v>283.17700000000002</v>
      </c>
      <c r="I357" s="14">
        <v>15.4</v>
      </c>
      <c r="J357" s="15">
        <f t="shared" si="284"/>
        <v>20.785714285714288</v>
      </c>
      <c r="K357" s="16">
        <f t="shared" si="275"/>
        <v>1161.9214285714286</v>
      </c>
      <c r="M357" s="13">
        <v>324.8</v>
      </c>
      <c r="N357" s="167">
        <f t="shared" si="260"/>
        <v>282.73700000000002</v>
      </c>
      <c r="O357" s="14">
        <v>15.84</v>
      </c>
      <c r="P357" s="15">
        <f t="shared" si="285"/>
        <v>20.505050505050505</v>
      </c>
      <c r="Q357" s="16">
        <f t="shared" si="276"/>
        <v>1146.2323232323233</v>
      </c>
      <c r="S357" s="13">
        <v>306.8</v>
      </c>
      <c r="T357" s="167">
        <f t="shared" si="262"/>
        <v>282.40699999999998</v>
      </c>
      <c r="U357" s="14">
        <v>16.170000000000002</v>
      </c>
      <c r="V357" s="15">
        <f t="shared" si="286"/>
        <v>18.973407544836114</v>
      </c>
      <c r="W357" s="16">
        <f t="shared" si="277"/>
        <v>1060.6134817563388</v>
      </c>
      <c r="Y357" s="13">
        <v>320.5</v>
      </c>
      <c r="Z357" s="167">
        <f t="shared" si="264"/>
        <v>282.03699999999998</v>
      </c>
      <c r="AA357" s="14">
        <v>16.54</v>
      </c>
      <c r="AB357" s="15">
        <f t="shared" si="287"/>
        <v>19.377267230955262</v>
      </c>
      <c r="AC357" s="16">
        <f t="shared" si="278"/>
        <v>1083.189238210399</v>
      </c>
      <c r="AE357" s="13">
        <v>320.5</v>
      </c>
      <c r="AF357" s="167">
        <f t="shared" si="266"/>
        <v>281.137</v>
      </c>
      <c r="AG357" s="14">
        <v>17.440000000000001</v>
      </c>
      <c r="AH357" s="15">
        <f t="shared" si="288"/>
        <v>18.37729357798165</v>
      </c>
      <c r="AI357" s="16">
        <f t="shared" si="279"/>
        <v>1027.2907110091742</v>
      </c>
      <c r="AK357" s="13">
        <v>316.3</v>
      </c>
      <c r="AL357" s="167">
        <f t="shared" si="268"/>
        <v>280.267</v>
      </c>
      <c r="AM357" s="14">
        <v>18.309999999999999</v>
      </c>
      <c r="AN357" s="15">
        <f t="shared" si="289"/>
        <v>17.274713271436376</v>
      </c>
      <c r="AO357" s="16">
        <f t="shared" si="280"/>
        <v>965.65647187329341</v>
      </c>
      <c r="AQ357" s="13">
        <v>323.5</v>
      </c>
      <c r="AR357" s="167">
        <f t="shared" si="270"/>
        <v>280.95699999999999</v>
      </c>
      <c r="AS357" s="14">
        <v>17.62</v>
      </c>
      <c r="AT357" s="15">
        <f t="shared" si="290"/>
        <v>18.359818388195233</v>
      </c>
      <c r="AU357" s="16">
        <f t="shared" si="281"/>
        <v>1026.3138479001134</v>
      </c>
      <c r="AW357" s="13">
        <v>316.60000000000002</v>
      </c>
      <c r="AX357" s="167">
        <f t="shared" si="272"/>
        <v>280.93700000000001</v>
      </c>
      <c r="AY357" s="14">
        <v>17.64</v>
      </c>
      <c r="AZ357" s="15">
        <f t="shared" si="291"/>
        <v>17.947845804988663</v>
      </c>
      <c r="BA357" s="16">
        <f t="shared" si="282"/>
        <v>1003.2845804988663</v>
      </c>
    </row>
    <row r="358" spans="1:53" s="87" customFormat="1" x14ac:dyDescent="0.25">
      <c r="A358" s="13">
        <v>330.1</v>
      </c>
      <c r="B358" s="145">
        <f t="shared" si="256"/>
        <v>282.93700000000001</v>
      </c>
      <c r="C358" s="14">
        <v>15.64</v>
      </c>
      <c r="D358" s="15">
        <f t="shared" si="283"/>
        <v>21.106138107416882</v>
      </c>
      <c r="E358" s="16">
        <f t="shared" si="274"/>
        <v>1179.8331202046036</v>
      </c>
      <c r="F358" s="97"/>
      <c r="G358" s="13">
        <v>328.5</v>
      </c>
      <c r="H358" s="167">
        <f t="shared" si="258"/>
        <v>282.93700000000001</v>
      </c>
      <c r="I358" s="14">
        <v>15.64</v>
      </c>
      <c r="J358" s="15">
        <f t="shared" si="284"/>
        <v>21.003836317135548</v>
      </c>
      <c r="K358" s="16">
        <f t="shared" si="275"/>
        <v>1174.114450127877</v>
      </c>
      <c r="M358" s="13">
        <v>330.4</v>
      </c>
      <c r="N358" s="167">
        <f t="shared" si="260"/>
        <v>282.59699999999998</v>
      </c>
      <c r="O358" s="14">
        <v>15.98</v>
      </c>
      <c r="P358" s="15">
        <f t="shared" si="285"/>
        <v>20.675844806007508</v>
      </c>
      <c r="Q358" s="16">
        <f t="shared" si="276"/>
        <v>1155.7797246558196</v>
      </c>
      <c r="S358" s="13">
        <v>311</v>
      </c>
      <c r="T358" s="167">
        <f t="shared" si="262"/>
        <v>282.16699999999997</v>
      </c>
      <c r="U358" s="14">
        <v>16.41</v>
      </c>
      <c r="V358" s="15">
        <f t="shared" si="286"/>
        <v>18.951858622790979</v>
      </c>
      <c r="W358" s="16">
        <f t="shared" si="277"/>
        <v>1059.4088970140158</v>
      </c>
      <c r="Y358" s="13">
        <v>328</v>
      </c>
      <c r="Z358" s="167">
        <f t="shared" si="264"/>
        <v>281.64699999999999</v>
      </c>
      <c r="AA358" s="14">
        <v>16.93</v>
      </c>
      <c r="AB358" s="15">
        <f t="shared" si="287"/>
        <v>19.373892498523333</v>
      </c>
      <c r="AC358" s="16">
        <f t="shared" si="278"/>
        <v>1083.0005906674542</v>
      </c>
      <c r="AE358" s="13">
        <v>328.2</v>
      </c>
      <c r="AF358" s="167">
        <f t="shared" si="266"/>
        <v>280.89699999999999</v>
      </c>
      <c r="AG358" s="14">
        <v>17.68</v>
      </c>
      <c r="AH358" s="15">
        <f t="shared" si="288"/>
        <v>18.563348416289593</v>
      </c>
      <c r="AI358" s="16">
        <f t="shared" si="279"/>
        <v>1037.6911764705883</v>
      </c>
      <c r="AK358" s="13">
        <v>325.8</v>
      </c>
      <c r="AL358" s="167">
        <f t="shared" si="268"/>
        <v>280.20699999999999</v>
      </c>
      <c r="AM358" s="14">
        <v>18.37</v>
      </c>
      <c r="AN358" s="15">
        <f t="shared" si="289"/>
        <v>17.73543821448013</v>
      </c>
      <c r="AO358" s="16">
        <f t="shared" si="280"/>
        <v>991.41099618943929</v>
      </c>
      <c r="AQ358" s="13">
        <v>330</v>
      </c>
      <c r="AR358" s="167">
        <f t="shared" si="270"/>
        <v>280.09699999999998</v>
      </c>
      <c r="AS358" s="14">
        <v>18.48</v>
      </c>
      <c r="AT358" s="15">
        <f t="shared" si="290"/>
        <v>17.857142857142858</v>
      </c>
      <c r="AU358" s="16">
        <f t="shared" si="281"/>
        <v>998.21428571428567</v>
      </c>
      <c r="AW358" s="13">
        <v>326</v>
      </c>
      <c r="AX358" s="167">
        <f t="shared" si="272"/>
        <v>279.93700000000001</v>
      </c>
      <c r="AY358" s="14">
        <v>18.64</v>
      </c>
      <c r="AZ358" s="15">
        <f t="shared" si="291"/>
        <v>17.489270386266092</v>
      </c>
      <c r="BA358" s="16">
        <f t="shared" si="282"/>
        <v>977.65021459227455</v>
      </c>
    </row>
    <row r="359" spans="1:53" s="87" customFormat="1" x14ac:dyDescent="0.25">
      <c r="A359" s="13">
        <v>331.1</v>
      </c>
      <c r="B359" s="145">
        <f t="shared" si="256"/>
        <v>282.74700000000001</v>
      </c>
      <c r="C359" s="14">
        <v>15.83</v>
      </c>
      <c r="D359" s="15">
        <f t="shared" si="283"/>
        <v>20.915982312065701</v>
      </c>
      <c r="E359" s="16">
        <f t="shared" si="274"/>
        <v>1169.2034112444726</v>
      </c>
      <c r="F359" s="97"/>
      <c r="G359" s="13">
        <v>330.8</v>
      </c>
      <c r="H359" s="167">
        <f t="shared" si="258"/>
        <v>282.89699999999999</v>
      </c>
      <c r="I359" s="14">
        <v>15.68</v>
      </c>
      <c r="J359" s="15">
        <f t="shared" si="284"/>
        <v>21.096938775510207</v>
      </c>
      <c r="K359" s="16">
        <f t="shared" si="275"/>
        <v>1179.3188775510205</v>
      </c>
      <c r="M359" s="13">
        <v>332.2</v>
      </c>
      <c r="N359" s="167">
        <f t="shared" si="260"/>
        <v>282.517</v>
      </c>
      <c r="O359" s="14">
        <v>16.059999999999999</v>
      </c>
      <c r="P359" s="15">
        <f t="shared" si="285"/>
        <v>20.684931506849317</v>
      </c>
      <c r="Q359" s="16">
        <f t="shared" si="276"/>
        <v>1156.2876712328768</v>
      </c>
      <c r="S359" s="13">
        <v>322.39999999999998</v>
      </c>
      <c r="T359" s="167">
        <f t="shared" si="262"/>
        <v>282.09699999999998</v>
      </c>
      <c r="U359" s="14">
        <v>16.48</v>
      </c>
      <c r="V359" s="15">
        <f t="shared" si="286"/>
        <v>19.563106796116504</v>
      </c>
      <c r="W359" s="16">
        <f t="shared" si="277"/>
        <v>1093.5776699029125</v>
      </c>
      <c r="Y359" s="13">
        <v>331</v>
      </c>
      <c r="Z359" s="167">
        <f t="shared" si="264"/>
        <v>281.48700000000002</v>
      </c>
      <c r="AA359" s="14">
        <v>17.09</v>
      </c>
      <c r="AB359" s="15">
        <f t="shared" si="287"/>
        <v>19.368051492100644</v>
      </c>
      <c r="AC359" s="16">
        <f t="shared" si="278"/>
        <v>1082.6740784084259</v>
      </c>
      <c r="AE359" s="13">
        <v>331.4</v>
      </c>
      <c r="AF359" s="167">
        <f t="shared" si="266"/>
        <v>280.327</v>
      </c>
      <c r="AG359" s="14">
        <v>18.25</v>
      </c>
      <c r="AH359" s="15">
        <f t="shared" si="288"/>
        <v>18.158904109589042</v>
      </c>
      <c r="AI359" s="16">
        <f t="shared" si="279"/>
        <v>1015.0827397260274</v>
      </c>
      <c r="AK359" s="13">
        <v>331.2</v>
      </c>
      <c r="AL359" s="167">
        <f t="shared" si="268"/>
        <v>279.68700000000001</v>
      </c>
      <c r="AM359" s="14">
        <v>18.89</v>
      </c>
      <c r="AN359" s="15">
        <f t="shared" si="289"/>
        <v>17.533086289041819</v>
      </c>
      <c r="AO359" s="16">
        <f t="shared" si="280"/>
        <v>980.09952355743769</v>
      </c>
      <c r="AQ359" s="13">
        <v>331.5</v>
      </c>
      <c r="AR359" s="167">
        <f t="shared" si="270"/>
        <v>279.79700000000003</v>
      </c>
      <c r="AS359" s="14">
        <v>18.78</v>
      </c>
      <c r="AT359" s="15">
        <f t="shared" si="290"/>
        <v>17.651757188498401</v>
      </c>
      <c r="AU359" s="16">
        <f t="shared" si="281"/>
        <v>986.73322683706056</v>
      </c>
      <c r="AW359" s="13">
        <v>331.2</v>
      </c>
      <c r="AX359" s="167">
        <f t="shared" si="272"/>
        <v>279.767</v>
      </c>
      <c r="AY359" s="14">
        <v>18.809999999999999</v>
      </c>
      <c r="AZ359" s="15">
        <f t="shared" si="291"/>
        <v>17.607655502392344</v>
      </c>
      <c r="BA359" s="16">
        <f t="shared" si="282"/>
        <v>984.26794258373195</v>
      </c>
    </row>
    <row r="360" spans="1:53" s="87" customFormat="1" x14ac:dyDescent="0.25">
      <c r="A360" s="13">
        <v>354</v>
      </c>
      <c r="B360" s="145">
        <f t="shared" si="256"/>
        <v>281.78699999999998</v>
      </c>
      <c r="C360" s="14">
        <v>16.79</v>
      </c>
      <c r="D360" s="15">
        <f t="shared" si="283"/>
        <v>21.083978558665873</v>
      </c>
      <c r="E360" s="16">
        <f t="shared" si="274"/>
        <v>1178.5944014294223</v>
      </c>
      <c r="F360" s="97"/>
      <c r="G360" s="13">
        <v>333.7</v>
      </c>
      <c r="H360" s="167">
        <f t="shared" si="258"/>
        <v>281.97699999999998</v>
      </c>
      <c r="I360" s="14">
        <v>16.600000000000001</v>
      </c>
      <c r="J360" s="15">
        <f t="shared" si="284"/>
        <v>20.102409638554214</v>
      </c>
      <c r="K360" s="16">
        <f t="shared" si="275"/>
        <v>1123.7246987951805</v>
      </c>
      <c r="M360" s="13">
        <v>334.3</v>
      </c>
      <c r="N360" s="167">
        <f t="shared" si="260"/>
        <v>281.93700000000001</v>
      </c>
      <c r="O360" s="14">
        <v>16.64</v>
      </c>
      <c r="P360" s="15">
        <f t="shared" si="285"/>
        <v>20.09014423076923</v>
      </c>
      <c r="Q360" s="16">
        <f t="shared" si="276"/>
        <v>1123.0390625</v>
      </c>
      <c r="S360" s="13">
        <v>332.1</v>
      </c>
      <c r="T360" s="167">
        <f t="shared" si="262"/>
        <v>281.15699999999998</v>
      </c>
      <c r="U360" s="14">
        <v>17.420000000000002</v>
      </c>
      <c r="V360" s="15">
        <f t="shared" si="286"/>
        <v>19.064293915040182</v>
      </c>
      <c r="W360" s="16">
        <f t="shared" si="277"/>
        <v>1065.6940298507461</v>
      </c>
      <c r="Y360" s="13">
        <v>335.5</v>
      </c>
      <c r="Z360" s="167">
        <f t="shared" si="264"/>
        <v>280.71699999999998</v>
      </c>
      <c r="AA360" s="14">
        <v>17.86</v>
      </c>
      <c r="AB360" s="15">
        <f t="shared" si="287"/>
        <v>18.784994400895858</v>
      </c>
      <c r="AC360" s="16">
        <f t="shared" si="278"/>
        <v>1050.0811870100783</v>
      </c>
      <c r="AE360" s="13">
        <v>351.7</v>
      </c>
      <c r="AF360" s="167">
        <f t="shared" si="266"/>
        <v>279.767</v>
      </c>
      <c r="AG360" s="14">
        <v>18.809999999999999</v>
      </c>
      <c r="AH360" s="15">
        <f t="shared" si="288"/>
        <v>18.697501329080279</v>
      </c>
      <c r="AI360" s="16">
        <f t="shared" si="279"/>
        <v>1045.1903242955875</v>
      </c>
      <c r="AK360" s="13">
        <v>331.9</v>
      </c>
      <c r="AL360" s="167">
        <f t="shared" si="268"/>
        <v>279.06700000000001</v>
      </c>
      <c r="AM360" s="14">
        <v>19.510000000000002</v>
      </c>
      <c r="AN360" s="15">
        <f t="shared" si="289"/>
        <v>17.011788826242949</v>
      </c>
      <c r="AO360" s="16">
        <f t="shared" si="280"/>
        <v>950.95899538698086</v>
      </c>
      <c r="AQ360" s="13">
        <v>331.1</v>
      </c>
      <c r="AR360" s="167">
        <f t="shared" si="270"/>
        <v>279.34699999999998</v>
      </c>
      <c r="AS360" s="14">
        <v>19.23</v>
      </c>
      <c r="AT360" s="15">
        <f t="shared" si="290"/>
        <v>17.217888715548622</v>
      </c>
      <c r="AU360" s="16">
        <f t="shared" si="281"/>
        <v>962.47997919916793</v>
      </c>
      <c r="AW360" s="13">
        <v>349.8</v>
      </c>
      <c r="AX360" s="167">
        <f t="shared" si="272"/>
        <v>279.24700000000001</v>
      </c>
      <c r="AY360" s="14">
        <v>19.329999999999998</v>
      </c>
      <c r="AZ360" s="15">
        <f t="shared" si="291"/>
        <v>18.096223486808071</v>
      </c>
      <c r="BA360" s="16">
        <f t="shared" si="282"/>
        <v>1011.5788929125712</v>
      </c>
    </row>
    <row r="361" spans="1:53" s="87" customFormat="1" x14ac:dyDescent="0.25">
      <c r="A361" s="13">
        <v>357.2</v>
      </c>
      <c r="B361" s="145">
        <f t="shared" si="256"/>
        <v>281.64699999999999</v>
      </c>
      <c r="C361" s="14">
        <v>16.93</v>
      </c>
      <c r="D361" s="15">
        <f t="shared" si="283"/>
        <v>21.098641464855287</v>
      </c>
      <c r="E361" s="16">
        <f t="shared" si="274"/>
        <v>1179.4140578854106</v>
      </c>
      <c r="F361" s="97"/>
      <c r="G361" s="13">
        <v>341.8</v>
      </c>
      <c r="H361" s="167">
        <f t="shared" si="258"/>
        <v>281.81700000000001</v>
      </c>
      <c r="I361" s="14">
        <v>16.760000000000002</v>
      </c>
      <c r="J361" s="15">
        <f t="shared" si="284"/>
        <v>20.393794749403341</v>
      </c>
      <c r="K361" s="16">
        <f t="shared" si="275"/>
        <v>1140.0131264916467</v>
      </c>
      <c r="M361" s="13">
        <v>347.6</v>
      </c>
      <c r="N361" s="167">
        <f t="shared" si="260"/>
        <v>281.637</v>
      </c>
      <c r="O361" s="14">
        <v>16.940000000000001</v>
      </c>
      <c r="P361" s="15">
        <f t="shared" si="285"/>
        <v>20.519480519480521</v>
      </c>
      <c r="Q361" s="16">
        <f t="shared" si="276"/>
        <v>1147.0389610389611</v>
      </c>
      <c r="S361" s="13">
        <v>345.9</v>
      </c>
      <c r="T361" s="167">
        <f t="shared" si="262"/>
        <v>280.85699999999997</v>
      </c>
      <c r="U361" s="14">
        <v>17.72</v>
      </c>
      <c r="V361" s="15">
        <f t="shared" si="286"/>
        <v>19.520316027088036</v>
      </c>
      <c r="W361" s="16">
        <f t="shared" si="277"/>
        <v>1091.1856659142211</v>
      </c>
      <c r="Y361" s="13">
        <v>356</v>
      </c>
      <c r="Z361" s="167">
        <f t="shared" si="264"/>
        <v>280.50700000000001</v>
      </c>
      <c r="AA361" s="14">
        <v>18.07</v>
      </c>
      <c r="AB361" s="15">
        <f t="shared" si="287"/>
        <v>19.701162147205313</v>
      </c>
      <c r="AC361" s="16">
        <f t="shared" si="278"/>
        <v>1101.294964028777</v>
      </c>
      <c r="AE361" s="13">
        <v>356.2</v>
      </c>
      <c r="AF361" s="167">
        <f t="shared" si="266"/>
        <v>279.34699999999998</v>
      </c>
      <c r="AG361" s="14">
        <v>19.23</v>
      </c>
      <c r="AH361" s="15">
        <f t="shared" si="288"/>
        <v>18.523140925637023</v>
      </c>
      <c r="AI361" s="16">
        <f t="shared" si="279"/>
        <v>1035.4435777431095</v>
      </c>
      <c r="AK361" s="13">
        <v>355.3</v>
      </c>
      <c r="AL361" s="167">
        <f t="shared" si="268"/>
        <v>278.66699999999997</v>
      </c>
      <c r="AM361" s="14">
        <v>19.91</v>
      </c>
      <c r="AN361" s="15">
        <f t="shared" si="289"/>
        <v>17.845303867403317</v>
      </c>
      <c r="AO361" s="16">
        <f t="shared" si="280"/>
        <v>997.55248618784537</v>
      </c>
      <c r="AQ361" s="13">
        <v>345.8</v>
      </c>
      <c r="AR361" s="167">
        <f t="shared" si="270"/>
        <v>279.017</v>
      </c>
      <c r="AS361" s="14">
        <v>19.559999999999999</v>
      </c>
      <c r="AT361" s="15">
        <f t="shared" si="290"/>
        <v>17.678936605316974</v>
      </c>
      <c r="AU361" s="16">
        <f t="shared" si="281"/>
        <v>988.25255623721876</v>
      </c>
      <c r="AW361" s="13">
        <v>355.4</v>
      </c>
      <c r="AX361" s="167">
        <f t="shared" si="272"/>
        <v>278.827</v>
      </c>
      <c r="AY361" s="14">
        <v>19.75</v>
      </c>
      <c r="AZ361" s="15">
        <f t="shared" si="291"/>
        <v>17.994936708860759</v>
      </c>
      <c r="BA361" s="16">
        <f t="shared" si="282"/>
        <v>1005.9169620253165</v>
      </c>
    </row>
    <row r="362" spans="1:53" s="87" customFormat="1" x14ac:dyDescent="0.25">
      <c r="A362" s="13">
        <v>360.9</v>
      </c>
      <c r="B362" s="145">
        <f t="shared" si="256"/>
        <v>281.16699999999997</v>
      </c>
      <c r="C362" s="14">
        <v>17.41</v>
      </c>
      <c r="D362" s="15">
        <f t="shared" si="283"/>
        <v>20.729465824238943</v>
      </c>
      <c r="E362" s="16">
        <f t="shared" si="274"/>
        <v>1158.7771395749569</v>
      </c>
      <c r="F362" s="97"/>
      <c r="G362" s="13">
        <v>357</v>
      </c>
      <c r="H362" s="167">
        <f t="shared" si="258"/>
        <v>281.65699999999998</v>
      </c>
      <c r="I362" s="14">
        <v>16.920000000000002</v>
      </c>
      <c r="J362" s="15">
        <f t="shared" si="284"/>
        <v>21.099290780141843</v>
      </c>
      <c r="K362" s="16">
        <f t="shared" si="275"/>
        <v>1179.450354609929</v>
      </c>
      <c r="M362" s="13">
        <v>353.7</v>
      </c>
      <c r="N362" s="167">
        <f t="shared" si="260"/>
        <v>281.40699999999998</v>
      </c>
      <c r="O362" s="14">
        <v>17.170000000000002</v>
      </c>
      <c r="P362" s="15">
        <f t="shared" si="285"/>
        <v>20.599883517763537</v>
      </c>
      <c r="Q362" s="16">
        <f t="shared" si="276"/>
        <v>1151.5334886429816</v>
      </c>
      <c r="S362" s="13">
        <v>354.5</v>
      </c>
      <c r="T362" s="167">
        <f t="shared" si="262"/>
        <v>280.65699999999998</v>
      </c>
      <c r="U362" s="14">
        <v>17.920000000000002</v>
      </c>
      <c r="V362" s="15">
        <f t="shared" si="286"/>
        <v>19.782366071428569</v>
      </c>
      <c r="W362" s="16">
        <f t="shared" si="277"/>
        <v>1105.8342633928571</v>
      </c>
      <c r="Y362" s="13">
        <v>357.2</v>
      </c>
      <c r="Z362" s="167">
        <f t="shared" si="264"/>
        <v>280.29700000000003</v>
      </c>
      <c r="AA362" s="14">
        <v>18.28</v>
      </c>
      <c r="AB362" s="15">
        <f t="shared" si="287"/>
        <v>19.540481400437635</v>
      </c>
      <c r="AC362" s="16">
        <f t="shared" si="278"/>
        <v>1092.3129102844637</v>
      </c>
      <c r="AE362" s="13">
        <v>356.8</v>
      </c>
      <c r="AF362" s="167">
        <f t="shared" si="266"/>
        <v>279.077</v>
      </c>
      <c r="AG362" s="14">
        <v>19.5</v>
      </c>
      <c r="AH362" s="15">
        <f t="shared" si="288"/>
        <v>18.297435897435896</v>
      </c>
      <c r="AI362" s="16">
        <f t="shared" si="279"/>
        <v>1022.8266666666666</v>
      </c>
      <c r="AK362" s="13">
        <v>356.6</v>
      </c>
      <c r="AL362" s="167">
        <f t="shared" si="268"/>
        <v>278.34699999999998</v>
      </c>
      <c r="AM362" s="14">
        <v>20.23</v>
      </c>
      <c r="AN362" s="15">
        <f t="shared" si="289"/>
        <v>17.627286208601088</v>
      </c>
      <c r="AO362" s="16">
        <f t="shared" si="280"/>
        <v>985.36529906080079</v>
      </c>
      <c r="AQ362" s="13">
        <v>354</v>
      </c>
      <c r="AR362" s="167">
        <f t="shared" si="270"/>
        <v>278.77699999999999</v>
      </c>
      <c r="AS362" s="14">
        <v>19.8</v>
      </c>
      <c r="AT362" s="15">
        <f t="shared" si="290"/>
        <v>17.878787878787879</v>
      </c>
      <c r="AU362" s="16">
        <f t="shared" si="281"/>
        <v>999.42424242424238</v>
      </c>
      <c r="AW362" s="13">
        <v>356.7</v>
      </c>
      <c r="AX362" s="167">
        <f t="shared" si="272"/>
        <v>278.46699999999998</v>
      </c>
      <c r="AY362" s="14">
        <v>20.11</v>
      </c>
      <c r="AZ362" s="15">
        <f t="shared" si="291"/>
        <v>17.737444057682744</v>
      </c>
      <c r="BA362" s="16">
        <f t="shared" si="282"/>
        <v>991.5231228244653</v>
      </c>
    </row>
    <row r="363" spans="1:53" s="87" customFormat="1" x14ac:dyDescent="0.25">
      <c r="A363" s="13">
        <v>369.3</v>
      </c>
      <c r="B363" s="145">
        <f t="shared" si="256"/>
        <v>280.887</v>
      </c>
      <c r="C363" s="14">
        <v>17.690000000000001</v>
      </c>
      <c r="D363" s="15">
        <f t="shared" si="283"/>
        <v>20.876201243640473</v>
      </c>
      <c r="E363" s="16">
        <f t="shared" si="274"/>
        <v>1166.9796495195023</v>
      </c>
      <c r="F363" s="97"/>
      <c r="G363" s="13">
        <v>362.8</v>
      </c>
      <c r="H363" s="167">
        <f t="shared" si="258"/>
        <v>281.21699999999998</v>
      </c>
      <c r="I363" s="14">
        <v>17.36</v>
      </c>
      <c r="J363" s="15">
        <f t="shared" si="284"/>
        <v>20.89861751152074</v>
      </c>
      <c r="K363" s="16">
        <f t="shared" si="275"/>
        <v>1168.2327188940094</v>
      </c>
      <c r="M363" s="13">
        <v>369.6</v>
      </c>
      <c r="N363" s="167">
        <f t="shared" si="260"/>
        <v>281.33699999999999</v>
      </c>
      <c r="O363" s="14">
        <v>17.239999999999998</v>
      </c>
      <c r="P363" s="15">
        <f t="shared" si="285"/>
        <v>21.4385150812065</v>
      </c>
      <c r="Q363" s="16">
        <f t="shared" si="276"/>
        <v>1198.4129930394433</v>
      </c>
      <c r="S363" s="13">
        <v>356.7</v>
      </c>
      <c r="T363" s="167">
        <f t="shared" si="262"/>
        <v>280.43700000000001</v>
      </c>
      <c r="U363" s="14">
        <v>18.14</v>
      </c>
      <c r="V363" s="15">
        <f t="shared" si="286"/>
        <v>19.66372657111356</v>
      </c>
      <c r="W363" s="16">
        <f t="shared" si="277"/>
        <v>1099.202315325248</v>
      </c>
      <c r="Y363" s="13">
        <v>362.5</v>
      </c>
      <c r="Z363" s="167">
        <f t="shared" si="264"/>
        <v>279.98700000000002</v>
      </c>
      <c r="AA363" s="14">
        <v>18.59</v>
      </c>
      <c r="AB363" s="15">
        <f t="shared" si="287"/>
        <v>19.499731038192575</v>
      </c>
      <c r="AC363" s="16">
        <f t="shared" si="278"/>
        <v>1090.0349650349649</v>
      </c>
      <c r="AE363" s="13">
        <v>362.4</v>
      </c>
      <c r="AF363" s="167">
        <f t="shared" si="266"/>
        <v>278.887</v>
      </c>
      <c r="AG363" s="14">
        <v>19.690000000000001</v>
      </c>
      <c r="AH363" s="15">
        <f t="shared" si="288"/>
        <v>18.405281868969016</v>
      </c>
      <c r="AI363" s="16">
        <f t="shared" si="279"/>
        <v>1028.8552564753679</v>
      </c>
      <c r="AK363" s="13">
        <v>358.3</v>
      </c>
      <c r="AL363" s="167">
        <f t="shared" si="268"/>
        <v>278.06700000000001</v>
      </c>
      <c r="AM363" s="14">
        <v>20.51</v>
      </c>
      <c r="AN363" s="15">
        <f t="shared" si="289"/>
        <v>17.469527059970744</v>
      </c>
      <c r="AO363" s="16">
        <f t="shared" si="280"/>
        <v>976.54656265236463</v>
      </c>
      <c r="AQ363" s="13">
        <v>367.7</v>
      </c>
      <c r="AR363" s="167">
        <f t="shared" si="270"/>
        <v>278.59699999999998</v>
      </c>
      <c r="AS363" s="14">
        <v>19.98</v>
      </c>
      <c r="AT363" s="15">
        <f t="shared" si="290"/>
        <v>18.403403403403402</v>
      </c>
      <c r="AU363" s="16">
        <f t="shared" si="281"/>
        <v>1028.7502502502502</v>
      </c>
      <c r="AW363" s="13">
        <v>358.8</v>
      </c>
      <c r="AX363" s="167">
        <f t="shared" si="272"/>
        <v>278.47699999999998</v>
      </c>
      <c r="AY363" s="14">
        <v>20.100000000000001</v>
      </c>
      <c r="AZ363" s="15">
        <f t="shared" si="291"/>
        <v>17.850746268656717</v>
      </c>
      <c r="BA363" s="16">
        <f t="shared" si="282"/>
        <v>997.85671641791043</v>
      </c>
    </row>
    <row r="364" spans="1:53" s="87" customFormat="1" x14ac:dyDescent="0.25">
      <c r="A364" s="13">
        <v>378.1</v>
      </c>
      <c r="B364" s="145">
        <f t="shared" si="256"/>
        <v>280.68700000000001</v>
      </c>
      <c r="C364" s="14">
        <v>17.89</v>
      </c>
      <c r="D364" s="15">
        <f t="shared" si="283"/>
        <v>21.134712129681386</v>
      </c>
      <c r="E364" s="16">
        <f t="shared" si="274"/>
        <v>1181.4304080491895</v>
      </c>
      <c r="F364" s="97"/>
      <c r="G364" s="13">
        <v>375.6</v>
      </c>
      <c r="H364" s="167">
        <f t="shared" si="258"/>
        <v>280.81700000000001</v>
      </c>
      <c r="I364" s="14">
        <v>17.760000000000002</v>
      </c>
      <c r="J364" s="15">
        <f t="shared" si="284"/>
        <v>21.148648648648649</v>
      </c>
      <c r="K364" s="16">
        <f t="shared" si="275"/>
        <v>1182.2094594594594</v>
      </c>
      <c r="M364" s="13">
        <v>379.2</v>
      </c>
      <c r="N364" s="167">
        <f t="shared" si="260"/>
        <v>280.887</v>
      </c>
      <c r="O364" s="14">
        <v>17.690000000000001</v>
      </c>
      <c r="P364" s="15">
        <f t="shared" si="285"/>
        <v>21.435839457320519</v>
      </c>
      <c r="Q364" s="16">
        <f t="shared" si="276"/>
        <v>1198.263425664217</v>
      </c>
      <c r="S364" s="13">
        <v>363.4</v>
      </c>
      <c r="T364" s="167">
        <f t="shared" si="262"/>
        <v>280.10699999999997</v>
      </c>
      <c r="U364" s="14">
        <v>18.47</v>
      </c>
      <c r="V364" s="15">
        <f t="shared" si="286"/>
        <v>19.675148890092043</v>
      </c>
      <c r="W364" s="16">
        <f t="shared" si="277"/>
        <v>1099.8408229561451</v>
      </c>
      <c r="Y364" s="13">
        <v>375.3</v>
      </c>
      <c r="Z364" s="167">
        <f t="shared" si="264"/>
        <v>279.61700000000002</v>
      </c>
      <c r="AA364" s="14">
        <v>18.96</v>
      </c>
      <c r="AB364" s="15">
        <f t="shared" si="287"/>
        <v>19.794303797468356</v>
      </c>
      <c r="AC364" s="16">
        <f t="shared" si="278"/>
        <v>1106.501582278481</v>
      </c>
      <c r="AE364" s="13">
        <v>375</v>
      </c>
      <c r="AF364" s="167">
        <f t="shared" si="266"/>
        <v>278.80700000000002</v>
      </c>
      <c r="AG364" s="14">
        <v>19.77</v>
      </c>
      <c r="AH364" s="15">
        <f t="shared" si="288"/>
        <v>18.96813353566009</v>
      </c>
      <c r="AI364" s="16">
        <f t="shared" si="279"/>
        <v>1060.318664643399</v>
      </c>
      <c r="AK364" s="13">
        <v>371.2</v>
      </c>
      <c r="AL364" s="167">
        <f t="shared" si="268"/>
        <v>277.93700000000001</v>
      </c>
      <c r="AM364" s="14">
        <v>20.64</v>
      </c>
      <c r="AN364" s="15">
        <f t="shared" si="289"/>
        <v>17.984496124031008</v>
      </c>
      <c r="AO364" s="16">
        <f t="shared" si="280"/>
        <v>1005.3333333333333</v>
      </c>
      <c r="AQ364" s="13">
        <v>377.5</v>
      </c>
      <c r="AR364" s="167">
        <f t="shared" si="270"/>
        <v>278.08699999999999</v>
      </c>
      <c r="AS364" s="14">
        <v>20.49</v>
      </c>
      <c r="AT364" s="15">
        <f t="shared" si="290"/>
        <v>18.423621278672524</v>
      </c>
      <c r="AU364" s="16">
        <f t="shared" si="281"/>
        <v>1029.880429477794</v>
      </c>
      <c r="AW364" s="13">
        <v>371.9</v>
      </c>
      <c r="AX364" s="167">
        <f t="shared" si="272"/>
        <v>278.00700000000001</v>
      </c>
      <c r="AY364" s="14">
        <v>20.57</v>
      </c>
      <c r="AZ364" s="15">
        <f t="shared" si="291"/>
        <v>18.079727758872142</v>
      </c>
      <c r="BA364" s="16">
        <f t="shared" si="282"/>
        <v>1010.6567817209527</v>
      </c>
    </row>
    <row r="365" spans="1:53" s="87" customFormat="1" x14ac:dyDescent="0.25">
      <c r="A365" s="13">
        <v>381.8</v>
      </c>
      <c r="B365" s="145">
        <f t="shared" si="256"/>
        <v>280.61700000000002</v>
      </c>
      <c r="C365" s="14">
        <v>17.96</v>
      </c>
      <c r="D365" s="15">
        <f t="shared" si="283"/>
        <v>21.258351893095767</v>
      </c>
      <c r="E365" s="16">
        <f t="shared" si="274"/>
        <v>1188.3418708240533</v>
      </c>
      <c r="F365" s="97"/>
      <c r="G365" s="13">
        <v>380.5</v>
      </c>
      <c r="H365" s="167">
        <f t="shared" si="258"/>
        <v>280.637</v>
      </c>
      <c r="I365" s="14">
        <v>17.940000000000001</v>
      </c>
      <c r="J365" s="15">
        <f t="shared" si="284"/>
        <v>21.20958751393534</v>
      </c>
      <c r="K365" s="16">
        <f t="shared" si="275"/>
        <v>1185.6159420289855</v>
      </c>
      <c r="M365" s="13">
        <v>381.8</v>
      </c>
      <c r="N365" s="167">
        <f t="shared" si="260"/>
        <v>280.28699999999998</v>
      </c>
      <c r="O365" s="14">
        <v>18.29</v>
      </c>
      <c r="P365" s="15">
        <f t="shared" si="285"/>
        <v>20.874794969928924</v>
      </c>
      <c r="Q365" s="16">
        <f t="shared" si="276"/>
        <v>1166.9010388190268</v>
      </c>
      <c r="S365" s="13">
        <v>366.4</v>
      </c>
      <c r="T365" s="167">
        <f t="shared" si="262"/>
        <v>279.86700000000002</v>
      </c>
      <c r="U365" s="14">
        <v>18.71</v>
      </c>
      <c r="V365" s="15">
        <f t="shared" si="286"/>
        <v>19.583110636023516</v>
      </c>
      <c r="W365" s="16">
        <f t="shared" si="277"/>
        <v>1094.6958845537144</v>
      </c>
      <c r="Y365" s="13">
        <v>380.7</v>
      </c>
      <c r="Z365" s="167">
        <f t="shared" si="264"/>
        <v>279.267</v>
      </c>
      <c r="AA365" s="14">
        <v>19.309999999999999</v>
      </c>
      <c r="AB365" s="15">
        <f t="shared" si="287"/>
        <v>19.715173485240808</v>
      </c>
      <c r="AC365" s="16">
        <f t="shared" si="278"/>
        <v>1102.0781978249611</v>
      </c>
      <c r="AE365" s="13">
        <v>380.6</v>
      </c>
      <c r="AF365" s="167">
        <f t="shared" si="266"/>
        <v>278.29700000000003</v>
      </c>
      <c r="AG365" s="14">
        <v>20.28</v>
      </c>
      <c r="AH365" s="15">
        <f t="shared" si="288"/>
        <v>18.767258382642996</v>
      </c>
      <c r="AI365" s="16">
        <f t="shared" si="279"/>
        <v>1049.0897435897434</v>
      </c>
      <c r="AK365" s="13">
        <v>379.8</v>
      </c>
      <c r="AL365" s="167">
        <f t="shared" si="268"/>
        <v>277.47699999999998</v>
      </c>
      <c r="AM365" s="14">
        <v>21.1</v>
      </c>
      <c r="AN365" s="15">
        <f t="shared" si="289"/>
        <v>18</v>
      </c>
      <c r="AO365" s="16">
        <f t="shared" si="280"/>
        <v>1006.1999999999999</v>
      </c>
      <c r="AQ365" s="13">
        <v>383</v>
      </c>
      <c r="AR365" s="167">
        <f t="shared" si="270"/>
        <v>277.74700000000001</v>
      </c>
      <c r="AS365" s="14">
        <v>20.83</v>
      </c>
      <c r="AT365" s="15">
        <f t="shared" si="290"/>
        <v>18.386941910705715</v>
      </c>
      <c r="AU365" s="16">
        <f t="shared" si="281"/>
        <v>1027.8300528084494</v>
      </c>
      <c r="AW365" s="13">
        <v>379.5</v>
      </c>
      <c r="AX365" s="167">
        <f t="shared" si="272"/>
        <v>277.62700000000001</v>
      </c>
      <c r="AY365" s="14">
        <v>20.95</v>
      </c>
      <c r="AZ365" s="15">
        <f t="shared" si="291"/>
        <v>18.1145584725537</v>
      </c>
      <c r="BA365" s="16">
        <f t="shared" si="282"/>
        <v>1012.6038186157518</v>
      </c>
    </row>
    <row r="366" spans="1:53" s="87" customFormat="1" x14ac:dyDescent="0.25">
      <c r="A366" s="13">
        <v>381.8</v>
      </c>
      <c r="B366" s="145">
        <f t="shared" si="256"/>
        <v>280.197</v>
      </c>
      <c r="C366" s="14">
        <v>18.38</v>
      </c>
      <c r="D366" s="15">
        <f t="shared" si="283"/>
        <v>20.772578890097936</v>
      </c>
      <c r="E366" s="16">
        <f t="shared" si="274"/>
        <v>1161.1871599564745</v>
      </c>
      <c r="F366" s="97"/>
      <c r="G366" s="13">
        <v>381.9</v>
      </c>
      <c r="H366" s="167">
        <f t="shared" si="258"/>
        <v>280.48700000000002</v>
      </c>
      <c r="I366" s="14">
        <v>18.09</v>
      </c>
      <c r="J366" s="15">
        <f t="shared" si="284"/>
        <v>21.111111111111111</v>
      </c>
      <c r="K366" s="16">
        <f t="shared" si="275"/>
        <v>1180.1111111111111</v>
      </c>
      <c r="M366" s="13">
        <v>383</v>
      </c>
      <c r="N366" s="167">
        <f t="shared" si="260"/>
        <v>279.91699999999997</v>
      </c>
      <c r="O366" s="14">
        <v>18.66</v>
      </c>
      <c r="P366" s="15">
        <f t="shared" si="285"/>
        <v>20.525187566988208</v>
      </c>
      <c r="Q366" s="16">
        <f t="shared" si="276"/>
        <v>1147.3579849946409</v>
      </c>
      <c r="S366" s="13">
        <v>377</v>
      </c>
      <c r="T366" s="167">
        <f t="shared" si="262"/>
        <v>279.78699999999998</v>
      </c>
      <c r="U366" s="14">
        <v>18.79</v>
      </c>
      <c r="V366" s="15">
        <f t="shared" si="286"/>
        <v>20.063863757317723</v>
      </c>
      <c r="W366" s="16">
        <f t="shared" si="277"/>
        <v>1121.5699840340608</v>
      </c>
      <c r="Y366" s="13">
        <v>382.9</v>
      </c>
      <c r="Z366" s="167">
        <f t="shared" si="264"/>
        <v>279.06700000000001</v>
      </c>
      <c r="AA366" s="14">
        <v>19.510000000000002</v>
      </c>
      <c r="AB366" s="15">
        <f t="shared" si="287"/>
        <v>19.625832906201946</v>
      </c>
      <c r="AC366" s="16">
        <f t="shared" si="278"/>
        <v>1097.0840594566887</v>
      </c>
      <c r="AE366" s="13">
        <v>381.8</v>
      </c>
      <c r="AF366" s="167">
        <f t="shared" si="266"/>
        <v>277.80700000000002</v>
      </c>
      <c r="AG366" s="14">
        <v>20.77</v>
      </c>
      <c r="AH366" s="15">
        <f t="shared" si="288"/>
        <v>18.382282137698606</v>
      </c>
      <c r="AI366" s="16">
        <f t="shared" si="279"/>
        <v>1027.5695714973522</v>
      </c>
      <c r="AK366" s="13">
        <v>381.5</v>
      </c>
      <c r="AL366" s="167">
        <f t="shared" si="268"/>
        <v>277.03699999999998</v>
      </c>
      <c r="AM366" s="14">
        <v>21.54</v>
      </c>
      <c r="AN366" s="15">
        <f t="shared" si="289"/>
        <v>17.711234911792015</v>
      </c>
      <c r="AO366" s="16">
        <f t="shared" si="280"/>
        <v>990.05803156917364</v>
      </c>
      <c r="AQ366" s="13">
        <v>382.5</v>
      </c>
      <c r="AR366" s="167">
        <f t="shared" si="270"/>
        <v>276.95699999999999</v>
      </c>
      <c r="AS366" s="14">
        <v>21.62</v>
      </c>
      <c r="AT366" s="15">
        <f t="shared" si="290"/>
        <v>17.691951896392229</v>
      </c>
      <c r="AU366" s="16">
        <f t="shared" si="281"/>
        <v>988.98011100832559</v>
      </c>
      <c r="AW366" s="13">
        <v>381.3</v>
      </c>
      <c r="AX366" s="167">
        <f t="shared" si="272"/>
        <v>276.827</v>
      </c>
      <c r="AY366" s="14">
        <v>21.75</v>
      </c>
      <c r="AZ366" s="15">
        <f t="shared" si="291"/>
        <v>17.531034482758621</v>
      </c>
      <c r="BA366" s="16">
        <f t="shared" si="282"/>
        <v>979.98482758620685</v>
      </c>
    </row>
    <row r="367" spans="1:53" s="87" customFormat="1" x14ac:dyDescent="0.25">
      <c r="A367" s="13">
        <v>391</v>
      </c>
      <c r="B367" s="145">
        <f t="shared" si="256"/>
        <v>279.79700000000003</v>
      </c>
      <c r="C367" s="14">
        <v>18.78</v>
      </c>
      <c r="D367" s="15">
        <f t="shared" si="283"/>
        <v>20.820021299254524</v>
      </c>
      <c r="E367" s="16">
        <f t="shared" si="274"/>
        <v>1163.839190628328</v>
      </c>
      <c r="F367" s="97"/>
      <c r="G367" s="13">
        <v>383.7</v>
      </c>
      <c r="H367" s="167">
        <f t="shared" si="258"/>
        <v>280.197</v>
      </c>
      <c r="I367" s="14">
        <v>18.38</v>
      </c>
      <c r="J367" s="15">
        <f t="shared" si="284"/>
        <v>20.875952121871599</v>
      </c>
      <c r="K367" s="16">
        <f t="shared" si="275"/>
        <v>1166.9657236126222</v>
      </c>
      <c r="M367" s="13">
        <v>390.4</v>
      </c>
      <c r="N367" s="167">
        <f t="shared" si="260"/>
        <v>279.517</v>
      </c>
      <c r="O367" s="14">
        <v>19.059999999999999</v>
      </c>
      <c r="P367" s="15">
        <f t="shared" si="285"/>
        <v>20.482686253934943</v>
      </c>
      <c r="Q367" s="16">
        <f t="shared" si="276"/>
        <v>1144.9821615949634</v>
      </c>
      <c r="S367" s="13">
        <v>381.1</v>
      </c>
      <c r="T367" s="167">
        <f t="shared" si="262"/>
        <v>279.73700000000002</v>
      </c>
      <c r="U367" s="14">
        <v>18.84</v>
      </c>
      <c r="V367" s="15">
        <f t="shared" si="286"/>
        <v>20.22823779193206</v>
      </c>
      <c r="W367" s="16">
        <f t="shared" si="277"/>
        <v>1130.7584925690021</v>
      </c>
      <c r="Y367" s="13">
        <v>384.5</v>
      </c>
      <c r="Z367" s="167">
        <f t="shared" si="264"/>
        <v>279.03699999999998</v>
      </c>
      <c r="AA367" s="14">
        <v>19.54</v>
      </c>
      <c r="AB367" s="15">
        <f t="shared" si="287"/>
        <v>19.677584442169909</v>
      </c>
      <c r="AC367" s="16">
        <f t="shared" si="278"/>
        <v>1099.9769703172979</v>
      </c>
      <c r="AE367" s="13">
        <v>384.4</v>
      </c>
      <c r="AF367" s="167">
        <f t="shared" si="266"/>
        <v>277.697</v>
      </c>
      <c r="AG367" s="14">
        <v>20.88</v>
      </c>
      <c r="AH367" s="15">
        <f t="shared" si="288"/>
        <v>18.409961685823756</v>
      </c>
      <c r="AI367" s="16">
        <f t="shared" si="279"/>
        <v>1029.1168582375478</v>
      </c>
      <c r="AK367" s="13">
        <v>381.2</v>
      </c>
      <c r="AL367" s="167">
        <f t="shared" si="268"/>
        <v>276.91699999999997</v>
      </c>
      <c r="AM367" s="14">
        <v>21.66</v>
      </c>
      <c r="AN367" s="15">
        <f t="shared" si="289"/>
        <v>17.599261311172668</v>
      </c>
      <c r="AO367" s="16">
        <f t="shared" si="280"/>
        <v>983.79870729455217</v>
      </c>
      <c r="AQ367" s="13">
        <v>388.3</v>
      </c>
      <c r="AR367" s="167">
        <f t="shared" si="270"/>
        <v>276.67700000000002</v>
      </c>
      <c r="AS367" s="14">
        <v>21.9</v>
      </c>
      <c r="AT367" s="15">
        <f t="shared" si="290"/>
        <v>17.730593607305938</v>
      </c>
      <c r="AU367" s="16">
        <f t="shared" si="281"/>
        <v>991.14018264840195</v>
      </c>
      <c r="AW367" s="13">
        <v>383.7</v>
      </c>
      <c r="AX367" s="167">
        <f t="shared" si="272"/>
        <v>276.34699999999998</v>
      </c>
      <c r="AY367" s="14">
        <v>22.23</v>
      </c>
      <c r="AZ367" s="15">
        <f t="shared" si="291"/>
        <v>17.260458839406208</v>
      </c>
      <c r="BA367" s="16">
        <f t="shared" si="282"/>
        <v>964.85964912280701</v>
      </c>
    </row>
    <row r="368" spans="1:53" s="87" customFormat="1" x14ac:dyDescent="0.25">
      <c r="A368" s="13">
        <v>406.8</v>
      </c>
      <c r="B368" s="145">
        <f t="shared" si="256"/>
        <v>279.10699999999997</v>
      </c>
      <c r="C368" s="14">
        <v>19.47</v>
      </c>
      <c r="D368" s="15">
        <f t="shared" si="283"/>
        <v>20.893682588597844</v>
      </c>
      <c r="E368" s="16">
        <f t="shared" si="274"/>
        <v>1167.9568567026195</v>
      </c>
      <c r="F368" s="97"/>
      <c r="G368" s="13">
        <v>397</v>
      </c>
      <c r="H368" s="167">
        <f t="shared" si="258"/>
        <v>279.40699999999998</v>
      </c>
      <c r="I368" s="14">
        <v>19.170000000000002</v>
      </c>
      <c r="J368" s="15">
        <f t="shared" si="284"/>
        <v>20.709441836202398</v>
      </c>
      <c r="K368" s="16">
        <f t="shared" si="275"/>
        <v>1157.6577986437139</v>
      </c>
      <c r="M368" s="13">
        <v>401.8</v>
      </c>
      <c r="N368" s="167">
        <f t="shared" si="260"/>
        <v>279.20699999999999</v>
      </c>
      <c r="O368" s="14">
        <v>19.37</v>
      </c>
      <c r="P368" s="15">
        <f t="shared" si="285"/>
        <v>20.743417656169335</v>
      </c>
      <c r="Q368" s="16">
        <f t="shared" si="276"/>
        <v>1159.5570469798658</v>
      </c>
      <c r="S368" s="13">
        <v>400.5</v>
      </c>
      <c r="T368" s="167">
        <f t="shared" si="262"/>
        <v>278.64699999999999</v>
      </c>
      <c r="U368" s="14">
        <v>19.93</v>
      </c>
      <c r="V368" s="15">
        <f t="shared" si="286"/>
        <v>20.09533366783743</v>
      </c>
      <c r="W368" s="16">
        <f t="shared" si="277"/>
        <v>1123.3291520321122</v>
      </c>
      <c r="Y368" s="13">
        <v>396.7</v>
      </c>
      <c r="Z368" s="167">
        <f t="shared" si="264"/>
        <v>278.34699999999998</v>
      </c>
      <c r="AA368" s="14">
        <v>20.23</v>
      </c>
      <c r="AB368" s="15">
        <f t="shared" si="287"/>
        <v>19.609490855165596</v>
      </c>
      <c r="AC368" s="16">
        <f t="shared" si="278"/>
        <v>1096.1705388037567</v>
      </c>
      <c r="AE368" s="13">
        <v>407.3</v>
      </c>
      <c r="AF368" s="167">
        <f t="shared" si="266"/>
        <v>276.93700000000001</v>
      </c>
      <c r="AG368" s="14">
        <v>21.64</v>
      </c>
      <c r="AH368" s="15">
        <f t="shared" si="288"/>
        <v>18.82162661737523</v>
      </c>
      <c r="AI368" s="16">
        <f t="shared" si="279"/>
        <v>1052.1289279112752</v>
      </c>
      <c r="AK368" s="13">
        <v>393.5</v>
      </c>
      <c r="AL368" s="167">
        <f t="shared" si="268"/>
        <v>276.14699999999999</v>
      </c>
      <c r="AM368" s="14">
        <v>22.43</v>
      </c>
      <c r="AN368" s="15">
        <f t="shared" si="289"/>
        <v>17.543468568880964</v>
      </c>
      <c r="AO368" s="16">
        <f t="shared" si="280"/>
        <v>980.67989300044587</v>
      </c>
      <c r="AQ368" s="13">
        <v>400.1</v>
      </c>
      <c r="AR368" s="167">
        <f t="shared" si="270"/>
        <v>276.49700000000001</v>
      </c>
      <c r="AS368" s="14">
        <v>22.08</v>
      </c>
      <c r="AT368" s="15">
        <f t="shared" si="290"/>
        <v>18.120471014492757</v>
      </c>
      <c r="AU368" s="16">
        <f t="shared" si="281"/>
        <v>1012.9343297101451</v>
      </c>
      <c r="AW368" s="13">
        <v>406.7</v>
      </c>
      <c r="AX368" s="167">
        <f t="shared" si="272"/>
        <v>276.04700000000003</v>
      </c>
      <c r="AY368" s="14">
        <v>22.53</v>
      </c>
      <c r="AZ368" s="15">
        <f t="shared" si="291"/>
        <v>18.05148690634709</v>
      </c>
      <c r="BA368" s="16">
        <f t="shared" si="282"/>
        <v>1009.0781180648023</v>
      </c>
    </row>
    <row r="369" spans="1:53" s="87" customFormat="1" x14ac:dyDescent="0.25">
      <c r="A369" s="13">
        <v>411.5</v>
      </c>
      <c r="B369" s="145">
        <f t="shared" si="256"/>
        <v>278.62700000000001</v>
      </c>
      <c r="C369" s="14">
        <v>19.95</v>
      </c>
      <c r="D369" s="15">
        <f t="shared" si="283"/>
        <v>20.626566416040102</v>
      </c>
      <c r="E369" s="16">
        <f t="shared" si="274"/>
        <v>1153.0250626566417</v>
      </c>
      <c r="F369" s="97"/>
      <c r="G369" s="13">
        <v>404.9</v>
      </c>
      <c r="H369" s="167">
        <f t="shared" si="258"/>
        <v>279.17700000000002</v>
      </c>
      <c r="I369" s="14">
        <v>19.399999999999999</v>
      </c>
      <c r="J369" s="15">
        <f t="shared" si="284"/>
        <v>20.871134020618555</v>
      </c>
      <c r="K369" s="16">
        <f t="shared" si="275"/>
        <v>1166.6963917525773</v>
      </c>
      <c r="M369" s="13">
        <v>405.8</v>
      </c>
      <c r="N369" s="167">
        <f t="shared" si="260"/>
        <v>279.10699999999997</v>
      </c>
      <c r="O369" s="14">
        <v>19.47</v>
      </c>
      <c r="P369" s="15">
        <f t="shared" si="285"/>
        <v>20.842321520287623</v>
      </c>
      <c r="Q369" s="16">
        <f t="shared" si="276"/>
        <v>1165.0857729840782</v>
      </c>
      <c r="S369" s="13">
        <v>406</v>
      </c>
      <c r="T369" s="167">
        <f t="shared" si="262"/>
        <v>278.53699999999998</v>
      </c>
      <c r="U369" s="14">
        <v>20.04</v>
      </c>
      <c r="V369" s="15">
        <f t="shared" si="286"/>
        <v>20.259481037924154</v>
      </c>
      <c r="W369" s="16">
        <f t="shared" si="277"/>
        <v>1132.5049900199601</v>
      </c>
      <c r="Y369" s="13">
        <v>406.5</v>
      </c>
      <c r="Z369" s="167">
        <f t="shared" si="264"/>
        <v>278.21699999999998</v>
      </c>
      <c r="AA369" s="14">
        <v>20.36</v>
      </c>
      <c r="AB369" s="15">
        <f t="shared" si="287"/>
        <v>19.965618860510805</v>
      </c>
      <c r="AC369" s="16">
        <f t="shared" si="278"/>
        <v>1116.0780943025541</v>
      </c>
      <c r="AE369" s="13">
        <v>406.4</v>
      </c>
      <c r="AF369" s="167">
        <f t="shared" si="266"/>
        <v>276.767</v>
      </c>
      <c r="AG369" s="14">
        <v>21.81</v>
      </c>
      <c r="AH369" s="15">
        <f t="shared" si="288"/>
        <v>18.633654287024299</v>
      </c>
      <c r="AI369" s="16">
        <f t="shared" si="279"/>
        <v>1041.6212746446583</v>
      </c>
      <c r="AK369" s="13">
        <v>407.8</v>
      </c>
      <c r="AL369" s="167">
        <f t="shared" si="268"/>
        <v>275.767</v>
      </c>
      <c r="AM369" s="14">
        <v>22.81</v>
      </c>
      <c r="AN369" s="15">
        <f t="shared" si="289"/>
        <v>17.878123629986849</v>
      </c>
      <c r="AO369" s="16">
        <f t="shared" si="280"/>
        <v>999.38711091626487</v>
      </c>
      <c r="AQ369" s="13">
        <v>405.8</v>
      </c>
      <c r="AR369" s="167">
        <f t="shared" si="270"/>
        <v>276.34699999999998</v>
      </c>
      <c r="AS369" s="14">
        <v>22.23</v>
      </c>
      <c r="AT369" s="15">
        <f t="shared" si="290"/>
        <v>18.254610886189834</v>
      </c>
      <c r="AU369" s="16">
        <f t="shared" si="281"/>
        <v>1020.4327485380117</v>
      </c>
      <c r="AW369" s="13">
        <v>408.1</v>
      </c>
      <c r="AX369" s="167">
        <f t="shared" si="272"/>
        <v>275.71699999999998</v>
      </c>
      <c r="AY369" s="14">
        <v>22.86</v>
      </c>
      <c r="AZ369" s="15">
        <f t="shared" si="291"/>
        <v>17.852143482064744</v>
      </c>
      <c r="BA369" s="16">
        <f t="shared" si="282"/>
        <v>997.93482064741909</v>
      </c>
    </row>
    <row r="370" spans="1:53" s="87" customFormat="1" x14ac:dyDescent="0.25">
      <c r="A370" s="13">
        <v>424.1</v>
      </c>
      <c r="B370" s="145">
        <f t="shared" si="256"/>
        <v>278.37700000000001</v>
      </c>
      <c r="C370" s="14">
        <v>20.2</v>
      </c>
      <c r="D370" s="15">
        <f t="shared" si="283"/>
        <v>20.995049504950497</v>
      </c>
      <c r="E370" s="16">
        <f t="shared" si="274"/>
        <v>1173.6232673267327</v>
      </c>
      <c r="F370" s="97"/>
      <c r="G370" s="13">
        <v>419.5</v>
      </c>
      <c r="H370" s="167">
        <f t="shared" si="258"/>
        <v>278.64699999999999</v>
      </c>
      <c r="I370" s="14">
        <v>19.93</v>
      </c>
      <c r="J370" s="15">
        <f t="shared" si="284"/>
        <v>21.04867034621174</v>
      </c>
      <c r="K370" s="16">
        <f t="shared" si="275"/>
        <v>1176.6206723532362</v>
      </c>
      <c r="M370" s="13">
        <v>406.9</v>
      </c>
      <c r="N370" s="167">
        <f t="shared" si="260"/>
        <v>278.78699999999998</v>
      </c>
      <c r="O370" s="14">
        <v>19.79</v>
      </c>
      <c r="P370" s="15">
        <f t="shared" si="285"/>
        <v>20.56088933804952</v>
      </c>
      <c r="Q370" s="16">
        <f t="shared" si="276"/>
        <v>1149.3537139969681</v>
      </c>
      <c r="S370" s="13">
        <v>408</v>
      </c>
      <c r="T370" s="167">
        <f t="shared" si="262"/>
        <v>277.91699999999997</v>
      </c>
      <c r="U370" s="14">
        <v>20.66</v>
      </c>
      <c r="V370" s="15">
        <f t="shared" si="286"/>
        <v>19.748305905130689</v>
      </c>
      <c r="W370" s="16">
        <f t="shared" si="277"/>
        <v>1103.9303000968055</v>
      </c>
      <c r="Y370" s="13">
        <v>419.9</v>
      </c>
      <c r="Z370" s="167">
        <f t="shared" si="264"/>
        <v>277.73700000000002</v>
      </c>
      <c r="AA370" s="14">
        <v>20.84</v>
      </c>
      <c r="AB370" s="15">
        <f t="shared" si="287"/>
        <v>20.148752399232244</v>
      </c>
      <c r="AC370" s="16">
        <f t="shared" si="278"/>
        <v>1126.3152591170824</v>
      </c>
      <c r="AE370" s="13">
        <v>419.1</v>
      </c>
      <c r="AF370" s="167">
        <f t="shared" si="266"/>
        <v>276.58699999999999</v>
      </c>
      <c r="AG370" s="14">
        <v>21.99</v>
      </c>
      <c r="AH370" s="15">
        <f t="shared" si="288"/>
        <v>19.058663028649388</v>
      </c>
      <c r="AI370" s="16">
        <f t="shared" si="279"/>
        <v>1065.3792633015007</v>
      </c>
      <c r="AK370" s="13">
        <v>414.9</v>
      </c>
      <c r="AL370" s="167">
        <f t="shared" si="268"/>
        <v>275.68700000000001</v>
      </c>
      <c r="AM370" s="14">
        <v>22.89</v>
      </c>
      <c r="AN370" s="15">
        <f t="shared" si="289"/>
        <v>18.125819134993446</v>
      </c>
      <c r="AO370" s="16">
        <f t="shared" si="280"/>
        <v>1013.2332896461336</v>
      </c>
      <c r="AQ370" s="13">
        <v>407.1</v>
      </c>
      <c r="AR370" s="167">
        <f t="shared" si="270"/>
        <v>275.93700000000001</v>
      </c>
      <c r="AS370" s="14">
        <v>22.64</v>
      </c>
      <c r="AT370" s="15">
        <f t="shared" si="290"/>
        <v>17.981448763250885</v>
      </c>
      <c r="AU370" s="16">
        <f t="shared" si="281"/>
        <v>1005.1629858657244</v>
      </c>
      <c r="AW370" s="13">
        <v>414.9</v>
      </c>
      <c r="AX370" s="167">
        <f t="shared" si="272"/>
        <v>275.637</v>
      </c>
      <c r="AY370" s="14">
        <v>22.94</v>
      </c>
      <c r="AZ370" s="15">
        <f t="shared" si="291"/>
        <v>18.086312118570181</v>
      </c>
      <c r="BA370" s="16">
        <f t="shared" si="282"/>
        <v>1011.024847428073</v>
      </c>
    </row>
    <row r="371" spans="1:53" s="87" customFormat="1" x14ac:dyDescent="0.25">
      <c r="A371" s="13">
        <v>430</v>
      </c>
      <c r="B371" s="145">
        <f t="shared" si="256"/>
        <v>278.20699999999999</v>
      </c>
      <c r="C371" s="14">
        <v>20.37</v>
      </c>
      <c r="D371" s="15">
        <f t="shared" si="283"/>
        <v>21.10947471772214</v>
      </c>
      <c r="E371" s="16">
        <f t="shared" si="274"/>
        <v>1180.0196367206677</v>
      </c>
      <c r="F371" s="97"/>
      <c r="G371" s="13">
        <v>427.9</v>
      </c>
      <c r="H371" s="167">
        <f t="shared" si="258"/>
        <v>278.327</v>
      </c>
      <c r="I371" s="14">
        <v>20.25</v>
      </c>
      <c r="J371" s="15">
        <f t="shared" si="284"/>
        <v>21.130864197530862</v>
      </c>
      <c r="K371" s="16">
        <f t="shared" si="275"/>
        <v>1181.2153086419751</v>
      </c>
      <c r="M371" s="13">
        <v>430.6</v>
      </c>
      <c r="N371" s="167">
        <f t="shared" si="260"/>
        <v>278.36700000000002</v>
      </c>
      <c r="O371" s="14">
        <v>20.21</v>
      </c>
      <c r="P371" s="15">
        <f t="shared" si="285"/>
        <v>21.306284017812963</v>
      </c>
      <c r="Q371" s="16">
        <f t="shared" si="276"/>
        <v>1191.0212765957447</v>
      </c>
      <c r="S371" s="13">
        <v>409.2</v>
      </c>
      <c r="T371" s="167">
        <f t="shared" si="262"/>
        <v>277.637</v>
      </c>
      <c r="U371" s="14">
        <v>20.94</v>
      </c>
      <c r="V371" s="15">
        <f t="shared" si="286"/>
        <v>19.54154727793696</v>
      </c>
      <c r="W371" s="16">
        <f t="shared" si="277"/>
        <v>1092.372492836676</v>
      </c>
      <c r="Y371" s="13">
        <v>430</v>
      </c>
      <c r="Z371" s="167">
        <f t="shared" si="264"/>
        <v>277.23700000000002</v>
      </c>
      <c r="AA371" s="14">
        <v>21.34</v>
      </c>
      <c r="AB371" s="15">
        <f t="shared" si="287"/>
        <v>20.149953139643863</v>
      </c>
      <c r="AC371" s="16">
        <f t="shared" si="278"/>
        <v>1126.382380506092</v>
      </c>
      <c r="AE371" s="13">
        <v>429</v>
      </c>
      <c r="AF371" s="167">
        <f t="shared" si="266"/>
        <v>276.35699999999997</v>
      </c>
      <c r="AG371" s="14">
        <v>22.22</v>
      </c>
      <c r="AH371" s="15">
        <f t="shared" si="288"/>
        <v>19.306930693069308</v>
      </c>
      <c r="AI371" s="16">
        <f t="shared" si="279"/>
        <v>1079.2574257425742</v>
      </c>
      <c r="AK371" s="13">
        <v>427</v>
      </c>
      <c r="AL371" s="167">
        <f t="shared" si="268"/>
        <v>275.447</v>
      </c>
      <c r="AM371" s="14">
        <v>23.13</v>
      </c>
      <c r="AN371" s="15">
        <f t="shared" si="289"/>
        <v>18.460873324686556</v>
      </c>
      <c r="AO371" s="16">
        <f t="shared" si="280"/>
        <v>1031.9628188499785</v>
      </c>
      <c r="AQ371" s="13">
        <v>430.3</v>
      </c>
      <c r="AR371" s="167">
        <f t="shared" si="270"/>
        <v>275.49700000000001</v>
      </c>
      <c r="AS371" s="14">
        <v>23.08</v>
      </c>
      <c r="AT371" s="15">
        <f t="shared" si="290"/>
        <v>18.643847487001736</v>
      </c>
      <c r="AU371" s="16">
        <f t="shared" si="281"/>
        <v>1042.191074523397</v>
      </c>
      <c r="AW371" s="13">
        <v>426.3</v>
      </c>
      <c r="AX371" s="167">
        <f t="shared" si="272"/>
        <v>275.03699999999998</v>
      </c>
      <c r="AY371" s="14">
        <v>23.54</v>
      </c>
      <c r="AZ371" s="15">
        <f t="shared" si="291"/>
        <v>18.10960067969414</v>
      </c>
      <c r="BA371" s="16">
        <f t="shared" si="282"/>
        <v>1012.3266779949024</v>
      </c>
    </row>
    <row r="372" spans="1:53" s="87" customFormat="1" x14ac:dyDescent="0.25">
      <c r="A372" s="13">
        <v>431</v>
      </c>
      <c r="B372" s="145">
        <f t="shared" si="256"/>
        <v>278.04700000000003</v>
      </c>
      <c r="C372" s="14">
        <v>20.53</v>
      </c>
      <c r="D372" s="15">
        <f t="shared" si="283"/>
        <v>20.993667803214805</v>
      </c>
      <c r="E372" s="16">
        <f t="shared" si="274"/>
        <v>1173.5460301997075</v>
      </c>
      <c r="F372" s="97"/>
      <c r="G372" s="13">
        <v>432.1</v>
      </c>
      <c r="H372" s="167">
        <f t="shared" si="258"/>
        <v>278.197</v>
      </c>
      <c r="I372" s="14">
        <v>20.38</v>
      </c>
      <c r="J372" s="15">
        <f t="shared" si="284"/>
        <v>21.202158979391562</v>
      </c>
      <c r="K372" s="16">
        <f t="shared" si="275"/>
        <v>1185.2006869479883</v>
      </c>
      <c r="M372" s="13">
        <v>432</v>
      </c>
      <c r="N372" s="167">
        <f t="shared" si="260"/>
        <v>278.08699999999999</v>
      </c>
      <c r="O372" s="14">
        <v>20.49</v>
      </c>
      <c r="P372" s="15">
        <f t="shared" si="285"/>
        <v>21.083455344070281</v>
      </c>
      <c r="Q372" s="16">
        <f t="shared" si="276"/>
        <v>1178.5651537335286</v>
      </c>
      <c r="S372" s="13">
        <v>422.7</v>
      </c>
      <c r="T372" s="167">
        <f t="shared" si="262"/>
        <v>277.41699999999997</v>
      </c>
      <c r="U372" s="14">
        <v>21.16</v>
      </c>
      <c r="V372" s="15">
        <f t="shared" si="286"/>
        <v>19.976370510396976</v>
      </c>
      <c r="W372" s="16">
        <f t="shared" si="277"/>
        <v>1116.679111531191</v>
      </c>
      <c r="Y372" s="13">
        <v>432.3</v>
      </c>
      <c r="Z372" s="167">
        <f t="shared" si="264"/>
        <v>277.04700000000003</v>
      </c>
      <c r="AA372" s="14">
        <v>21.53</v>
      </c>
      <c r="AB372" s="15">
        <f t="shared" si="287"/>
        <v>20.078959591267999</v>
      </c>
      <c r="AC372" s="16">
        <f t="shared" si="278"/>
        <v>1122.4138411518811</v>
      </c>
      <c r="AE372" s="13">
        <v>431.6</v>
      </c>
      <c r="AF372" s="167">
        <f t="shared" si="266"/>
        <v>275.91699999999997</v>
      </c>
      <c r="AG372" s="14">
        <v>22.66</v>
      </c>
      <c r="AH372" s="15">
        <f t="shared" si="288"/>
        <v>19.046778464254192</v>
      </c>
      <c r="AI372" s="16">
        <f t="shared" si="279"/>
        <v>1064.7149161518093</v>
      </c>
      <c r="AK372" s="13">
        <v>432.1</v>
      </c>
      <c r="AL372" s="167">
        <f t="shared" si="268"/>
        <v>275.02699999999999</v>
      </c>
      <c r="AM372" s="14">
        <v>23.55</v>
      </c>
      <c r="AN372" s="15">
        <f t="shared" si="289"/>
        <v>18.348195329087048</v>
      </c>
      <c r="AO372" s="16">
        <f t="shared" si="280"/>
        <v>1025.6641188959659</v>
      </c>
      <c r="AQ372" s="13">
        <v>431.9</v>
      </c>
      <c r="AR372" s="167">
        <f t="shared" si="270"/>
        <v>275.18700000000001</v>
      </c>
      <c r="AS372" s="14">
        <v>23.39</v>
      </c>
      <c r="AT372" s="15">
        <f t="shared" si="290"/>
        <v>18.46515604959384</v>
      </c>
      <c r="AU372" s="16">
        <f t="shared" si="281"/>
        <v>1032.2022231722956</v>
      </c>
      <c r="AW372" s="13">
        <v>430.2</v>
      </c>
      <c r="AX372" s="167">
        <f t="shared" si="272"/>
        <v>274.77699999999999</v>
      </c>
      <c r="AY372" s="14">
        <v>23.8</v>
      </c>
      <c r="AZ372" s="15">
        <f t="shared" si="291"/>
        <v>18.07563025210084</v>
      </c>
      <c r="BA372" s="16">
        <f t="shared" si="282"/>
        <v>1010.4277310924369</v>
      </c>
    </row>
    <row r="373" spans="1:53" s="87" customFormat="1" x14ac:dyDescent="0.25">
      <c r="A373" s="13">
        <v>434.1</v>
      </c>
      <c r="B373" s="145">
        <f t="shared" si="256"/>
        <v>277.54700000000003</v>
      </c>
      <c r="C373" s="14">
        <v>21.03</v>
      </c>
      <c r="D373" s="15">
        <f t="shared" si="283"/>
        <v>20.641940085592012</v>
      </c>
      <c r="E373" s="16">
        <f t="shared" si="274"/>
        <v>1153.8844507845934</v>
      </c>
      <c r="F373" s="97"/>
      <c r="G373" s="13">
        <v>434.5</v>
      </c>
      <c r="H373" s="167">
        <f t="shared" si="258"/>
        <v>278.08699999999999</v>
      </c>
      <c r="I373" s="14">
        <v>20.49</v>
      </c>
      <c r="J373" s="15">
        <f t="shared" si="284"/>
        <v>21.205466081015132</v>
      </c>
      <c r="K373" s="16">
        <f t="shared" si="275"/>
        <v>1185.3855539287458</v>
      </c>
      <c r="M373" s="13">
        <v>432.9</v>
      </c>
      <c r="N373" s="167">
        <f t="shared" si="260"/>
        <v>277.28699999999998</v>
      </c>
      <c r="O373" s="14">
        <v>21.29</v>
      </c>
      <c r="P373" s="15">
        <f t="shared" si="285"/>
        <v>20.333489901362142</v>
      </c>
      <c r="Q373" s="16">
        <f t="shared" si="276"/>
        <v>1136.6420854861437</v>
      </c>
      <c r="S373" s="13">
        <v>430.4</v>
      </c>
      <c r="T373" s="167">
        <f t="shared" si="262"/>
        <v>277.31700000000001</v>
      </c>
      <c r="U373" s="14">
        <v>21.26</v>
      </c>
      <c r="V373" s="15">
        <f t="shared" si="286"/>
        <v>20.244590780809027</v>
      </c>
      <c r="W373" s="16">
        <f t="shared" si="277"/>
        <v>1131.6726246472247</v>
      </c>
      <c r="Y373" s="13">
        <v>436.9</v>
      </c>
      <c r="Z373" s="167">
        <f t="shared" si="264"/>
        <v>276.887</v>
      </c>
      <c r="AA373" s="14">
        <v>21.69</v>
      </c>
      <c r="AB373" s="15">
        <f t="shared" si="287"/>
        <v>20.142923005993545</v>
      </c>
      <c r="AC373" s="16">
        <f t="shared" si="278"/>
        <v>1125.9893960350391</v>
      </c>
      <c r="AE373" s="13">
        <v>436.6</v>
      </c>
      <c r="AF373" s="167">
        <f t="shared" si="266"/>
        <v>275.60699999999997</v>
      </c>
      <c r="AG373" s="14">
        <v>22.97</v>
      </c>
      <c r="AH373" s="15">
        <f t="shared" si="288"/>
        <v>19.007400957771008</v>
      </c>
      <c r="AI373" s="16">
        <f t="shared" si="279"/>
        <v>1062.5137135393993</v>
      </c>
      <c r="AK373" s="13">
        <v>432.2</v>
      </c>
      <c r="AL373" s="167">
        <f t="shared" si="268"/>
        <v>274.74700000000001</v>
      </c>
      <c r="AM373" s="14">
        <v>23.83</v>
      </c>
      <c r="AN373" s="15">
        <f t="shared" si="289"/>
        <v>18.136802349979018</v>
      </c>
      <c r="AO373" s="16">
        <f t="shared" si="280"/>
        <v>1013.847251363827</v>
      </c>
      <c r="AQ373" s="13">
        <v>431</v>
      </c>
      <c r="AR373" s="167">
        <f t="shared" si="270"/>
        <v>275.09699999999998</v>
      </c>
      <c r="AS373" s="14">
        <v>23.48</v>
      </c>
      <c r="AT373" s="15">
        <f t="shared" si="290"/>
        <v>18.356047700170357</v>
      </c>
      <c r="AU373" s="16">
        <f t="shared" si="281"/>
        <v>1026.103066439523</v>
      </c>
      <c r="AW373" s="13">
        <v>432.1</v>
      </c>
      <c r="AX373" s="167">
        <f t="shared" si="272"/>
        <v>274.517</v>
      </c>
      <c r="AY373" s="14">
        <v>24.06</v>
      </c>
      <c r="AZ373" s="15">
        <f t="shared" si="291"/>
        <v>17.959268495428098</v>
      </c>
      <c r="BA373" s="16">
        <f t="shared" si="282"/>
        <v>1003.9231088944307</v>
      </c>
    </row>
    <row r="374" spans="1:53" s="87" customFormat="1" x14ac:dyDescent="0.25">
      <c r="A374" s="13">
        <v>446.7</v>
      </c>
      <c r="B374" s="145">
        <f t="shared" si="256"/>
        <v>277.18700000000001</v>
      </c>
      <c r="C374" s="14">
        <v>21.39</v>
      </c>
      <c r="D374" s="15">
        <f t="shared" si="283"/>
        <v>20.883590462833098</v>
      </c>
      <c r="E374" s="16">
        <f t="shared" si="274"/>
        <v>1167.3927068723701</v>
      </c>
      <c r="F374" s="97"/>
      <c r="G374" s="13">
        <v>442.4</v>
      </c>
      <c r="H374" s="167">
        <f t="shared" si="258"/>
        <v>277.53699999999998</v>
      </c>
      <c r="I374" s="14">
        <v>21.04</v>
      </c>
      <c r="J374" s="15">
        <f t="shared" si="284"/>
        <v>21.026615969581748</v>
      </c>
      <c r="K374" s="16">
        <f t="shared" si="275"/>
        <v>1175.3878326996196</v>
      </c>
      <c r="M374" s="13">
        <v>446</v>
      </c>
      <c r="N374" s="167">
        <f t="shared" si="260"/>
        <v>276.93700000000001</v>
      </c>
      <c r="O374" s="14">
        <v>21.64</v>
      </c>
      <c r="P374" s="15">
        <f t="shared" si="285"/>
        <v>20.609981515711645</v>
      </c>
      <c r="Q374" s="16">
        <f t="shared" si="276"/>
        <v>1152.0979667282809</v>
      </c>
      <c r="S374" s="13">
        <v>432.3</v>
      </c>
      <c r="T374" s="167">
        <f t="shared" si="262"/>
        <v>276.98700000000002</v>
      </c>
      <c r="U374" s="14">
        <v>21.59</v>
      </c>
      <c r="V374" s="15">
        <f t="shared" si="286"/>
        <v>20.023158869847151</v>
      </c>
      <c r="W374" s="16">
        <f t="shared" si="277"/>
        <v>1119.2945808244558</v>
      </c>
      <c r="Y374" s="13">
        <v>441.4</v>
      </c>
      <c r="Z374" s="167">
        <f t="shared" si="264"/>
        <v>276.56700000000001</v>
      </c>
      <c r="AA374" s="14">
        <v>22.01</v>
      </c>
      <c r="AB374" s="15">
        <f t="shared" si="287"/>
        <v>20.054520672421624</v>
      </c>
      <c r="AC374" s="16">
        <f t="shared" si="278"/>
        <v>1121.0477055883687</v>
      </c>
      <c r="AE374" s="13">
        <v>440.7</v>
      </c>
      <c r="AF374" s="167">
        <f t="shared" si="266"/>
        <v>275.387</v>
      </c>
      <c r="AG374" s="14">
        <v>23.19</v>
      </c>
      <c r="AH374" s="15">
        <f t="shared" si="288"/>
        <v>19.003880983182405</v>
      </c>
      <c r="AI374" s="16">
        <f t="shared" si="279"/>
        <v>1062.3169469598965</v>
      </c>
      <c r="AK374" s="13">
        <v>435.7</v>
      </c>
      <c r="AL374" s="167">
        <f t="shared" si="268"/>
        <v>274.41699999999997</v>
      </c>
      <c r="AM374" s="14">
        <v>24.16</v>
      </c>
      <c r="AN374" s="15">
        <f t="shared" si="289"/>
        <v>18.033940397350992</v>
      </c>
      <c r="AO374" s="16">
        <f t="shared" si="280"/>
        <v>1008.0972682119204</v>
      </c>
      <c r="AQ374" s="13">
        <v>445.1</v>
      </c>
      <c r="AR374" s="167">
        <f t="shared" si="270"/>
        <v>274.27699999999999</v>
      </c>
      <c r="AS374" s="14">
        <v>24.3</v>
      </c>
      <c r="AT374" s="15">
        <f t="shared" si="290"/>
        <v>18.31687242798354</v>
      </c>
      <c r="AU374" s="16">
        <f t="shared" si="281"/>
        <v>1023.9131687242799</v>
      </c>
      <c r="AW374" s="13">
        <v>436.9</v>
      </c>
      <c r="AX374" s="167">
        <f t="shared" si="272"/>
        <v>273.517</v>
      </c>
      <c r="AY374" s="14">
        <v>25.06</v>
      </c>
      <c r="AZ374" s="15">
        <f t="shared" si="291"/>
        <v>17.4341580207502</v>
      </c>
      <c r="BA374" s="16">
        <f t="shared" si="282"/>
        <v>974.56943335993617</v>
      </c>
    </row>
    <row r="375" spans="1:53" s="87" customFormat="1" x14ac:dyDescent="0.25">
      <c r="A375" s="13">
        <v>454.4</v>
      </c>
      <c r="B375" s="145">
        <f t="shared" si="256"/>
        <v>277.04700000000003</v>
      </c>
      <c r="C375" s="14">
        <v>21.53</v>
      </c>
      <c r="D375" s="15">
        <f t="shared" si="283"/>
        <v>21.105434277751971</v>
      </c>
      <c r="E375" s="16">
        <f t="shared" si="274"/>
        <v>1179.7937761263352</v>
      </c>
      <c r="F375" s="97"/>
      <c r="G375" s="13">
        <v>453</v>
      </c>
      <c r="H375" s="167">
        <f t="shared" si="258"/>
        <v>277.23700000000002</v>
      </c>
      <c r="I375" s="14">
        <v>21.34</v>
      </c>
      <c r="J375" s="15">
        <f t="shared" si="284"/>
        <v>21.227741330834114</v>
      </c>
      <c r="K375" s="16">
        <f t="shared" si="275"/>
        <v>1186.6307403936269</v>
      </c>
      <c r="M375" s="13">
        <v>454.6</v>
      </c>
      <c r="N375" s="167">
        <f t="shared" si="260"/>
        <v>276.767</v>
      </c>
      <c r="O375" s="14">
        <v>21.81</v>
      </c>
      <c r="P375" s="15">
        <f t="shared" si="285"/>
        <v>20.843649701971575</v>
      </c>
      <c r="Q375" s="16">
        <f t="shared" si="276"/>
        <v>1165.1600183402111</v>
      </c>
      <c r="S375" s="13">
        <v>431.4</v>
      </c>
      <c r="T375" s="167">
        <f t="shared" si="262"/>
        <v>276.56700000000001</v>
      </c>
      <c r="U375" s="14">
        <v>22.01</v>
      </c>
      <c r="V375" s="15">
        <f t="shared" si="286"/>
        <v>19.600181735574736</v>
      </c>
      <c r="W375" s="16">
        <f t="shared" si="277"/>
        <v>1095.6501590186276</v>
      </c>
      <c r="Y375" s="13">
        <v>451.8</v>
      </c>
      <c r="Z375" s="167">
        <f t="shared" si="264"/>
        <v>276.27699999999999</v>
      </c>
      <c r="AA375" s="14">
        <v>22.3</v>
      </c>
      <c r="AB375" s="15">
        <f t="shared" si="287"/>
        <v>20.260089686098656</v>
      </c>
      <c r="AC375" s="16">
        <f t="shared" si="278"/>
        <v>1132.5390134529148</v>
      </c>
      <c r="AE375" s="13">
        <v>451.8</v>
      </c>
      <c r="AF375" s="167">
        <f t="shared" si="266"/>
        <v>275.29700000000003</v>
      </c>
      <c r="AG375" s="14">
        <v>23.28</v>
      </c>
      <c r="AH375" s="15">
        <f t="shared" si="288"/>
        <v>19.407216494845361</v>
      </c>
      <c r="AI375" s="16">
        <f t="shared" si="279"/>
        <v>1084.8634020618556</v>
      </c>
      <c r="AK375" s="13">
        <v>449</v>
      </c>
      <c r="AL375" s="167">
        <f t="shared" si="268"/>
        <v>274.50700000000001</v>
      </c>
      <c r="AM375" s="14">
        <v>24.07</v>
      </c>
      <c r="AN375" s="15">
        <f t="shared" si="289"/>
        <v>18.653926049023681</v>
      </c>
      <c r="AO375" s="16">
        <f t="shared" si="280"/>
        <v>1042.7544661404238</v>
      </c>
      <c r="AQ375" s="13">
        <v>454.3</v>
      </c>
      <c r="AR375" s="167">
        <f t="shared" si="270"/>
        <v>274.09699999999998</v>
      </c>
      <c r="AS375" s="14">
        <v>24.48</v>
      </c>
      <c r="AT375" s="15">
        <f t="shared" si="290"/>
        <v>18.558006535947712</v>
      </c>
      <c r="AU375" s="16">
        <f t="shared" si="281"/>
        <v>1037.392565359477</v>
      </c>
      <c r="AW375" s="13">
        <v>449.7</v>
      </c>
      <c r="AX375" s="167">
        <f t="shared" si="272"/>
        <v>273.47699999999998</v>
      </c>
      <c r="AY375" s="14">
        <v>25.1</v>
      </c>
      <c r="AZ375" s="15">
        <f t="shared" si="291"/>
        <v>17.916334661354579</v>
      </c>
      <c r="BA375" s="16">
        <f t="shared" si="282"/>
        <v>1001.523107569721</v>
      </c>
    </row>
    <row r="376" spans="1:53" s="87" customFormat="1" x14ac:dyDescent="0.25">
      <c r="A376" s="13">
        <v>468.6</v>
      </c>
      <c r="B376" s="145">
        <f t="shared" si="256"/>
        <v>275.98700000000002</v>
      </c>
      <c r="C376" s="14">
        <v>22.59</v>
      </c>
      <c r="D376" s="15">
        <f t="shared" si="283"/>
        <v>20.743691899070388</v>
      </c>
      <c r="E376" s="16">
        <f t="shared" si="274"/>
        <v>1159.5723771580347</v>
      </c>
      <c r="F376" s="97"/>
      <c r="G376" s="13">
        <v>456.7</v>
      </c>
      <c r="H376" s="167">
        <f t="shared" si="258"/>
        <v>276.48700000000002</v>
      </c>
      <c r="I376" s="14">
        <v>22.09</v>
      </c>
      <c r="J376" s="15">
        <f t="shared" si="284"/>
        <v>20.67451335445903</v>
      </c>
      <c r="K376" s="16">
        <f t="shared" si="275"/>
        <v>1155.7052965142598</v>
      </c>
      <c r="M376" s="13">
        <v>456.7</v>
      </c>
      <c r="N376" s="167">
        <f t="shared" si="260"/>
        <v>276.66699999999997</v>
      </c>
      <c r="O376" s="14">
        <v>21.91</v>
      </c>
      <c r="P376" s="15">
        <f t="shared" si="285"/>
        <v>20.844363304427201</v>
      </c>
      <c r="Q376" s="16">
        <f t="shared" si="276"/>
        <v>1165.1999087174804</v>
      </c>
      <c r="S376" s="13">
        <v>457</v>
      </c>
      <c r="T376" s="167">
        <f t="shared" si="262"/>
        <v>275.93700000000001</v>
      </c>
      <c r="U376" s="14">
        <v>22.64</v>
      </c>
      <c r="V376" s="15">
        <f t="shared" si="286"/>
        <v>20.185512367491164</v>
      </c>
      <c r="W376" s="16">
        <f t="shared" si="277"/>
        <v>1128.3701413427561</v>
      </c>
      <c r="Y376" s="13">
        <v>456.7</v>
      </c>
      <c r="Z376" s="167">
        <f t="shared" si="264"/>
        <v>275.71699999999998</v>
      </c>
      <c r="AA376" s="14">
        <v>22.86</v>
      </c>
      <c r="AB376" s="15">
        <f t="shared" si="287"/>
        <v>19.978127734033247</v>
      </c>
      <c r="AC376" s="16">
        <f t="shared" si="278"/>
        <v>1116.7773403324586</v>
      </c>
      <c r="AE376" s="13">
        <v>462.5</v>
      </c>
      <c r="AF376" s="167">
        <f t="shared" si="266"/>
        <v>274.48700000000002</v>
      </c>
      <c r="AG376" s="14">
        <v>24.09</v>
      </c>
      <c r="AH376" s="15">
        <f t="shared" si="288"/>
        <v>19.198837691988377</v>
      </c>
      <c r="AI376" s="16">
        <f t="shared" si="279"/>
        <v>1073.2150269821502</v>
      </c>
      <c r="AK376" s="13">
        <v>455.4</v>
      </c>
      <c r="AL376" s="167">
        <f t="shared" si="268"/>
        <v>273.54700000000003</v>
      </c>
      <c r="AM376" s="14">
        <v>25.03</v>
      </c>
      <c r="AN376" s="15">
        <f t="shared" si="289"/>
        <v>18.194166999600476</v>
      </c>
      <c r="AO376" s="16">
        <f t="shared" si="280"/>
        <v>1017.0539352776666</v>
      </c>
      <c r="AQ376" s="13">
        <v>456.2</v>
      </c>
      <c r="AR376" s="167">
        <f t="shared" si="270"/>
        <v>273.86700000000002</v>
      </c>
      <c r="AS376" s="14">
        <v>24.71</v>
      </c>
      <c r="AT376" s="15">
        <f t="shared" si="290"/>
        <v>18.46216106839336</v>
      </c>
      <c r="AU376" s="16">
        <f t="shared" si="281"/>
        <v>1032.0348037231888</v>
      </c>
      <c r="AW376" s="13">
        <v>458.1</v>
      </c>
      <c r="AX376" s="167">
        <f t="shared" si="272"/>
        <v>273.33699999999999</v>
      </c>
      <c r="AY376" s="14">
        <v>25.24</v>
      </c>
      <c r="AZ376" s="15">
        <f t="shared" si="291"/>
        <v>18.14976228209192</v>
      </c>
      <c r="BA376" s="16">
        <f t="shared" si="282"/>
        <v>1014.5717115689383</v>
      </c>
    </row>
    <row r="377" spans="1:53" s="87" customFormat="1" x14ac:dyDescent="0.25">
      <c r="A377" s="13">
        <v>479.2</v>
      </c>
      <c r="B377" s="145">
        <f t="shared" si="256"/>
        <v>275.80700000000002</v>
      </c>
      <c r="C377" s="14">
        <v>22.77</v>
      </c>
      <c r="D377" s="15">
        <f t="shared" si="283"/>
        <v>21.045234958278435</v>
      </c>
      <c r="E377" s="16">
        <f t="shared" si="274"/>
        <v>1176.4286341677646</v>
      </c>
      <c r="F377" s="97"/>
      <c r="G377" s="13">
        <v>456</v>
      </c>
      <c r="H377" s="167">
        <f t="shared" si="258"/>
        <v>276.12700000000001</v>
      </c>
      <c r="I377" s="14">
        <v>22.45</v>
      </c>
      <c r="J377" s="15">
        <f t="shared" si="284"/>
        <v>20.311804008908688</v>
      </c>
      <c r="K377" s="16">
        <f t="shared" si="275"/>
        <v>1135.4298440979956</v>
      </c>
      <c r="M377" s="13">
        <v>456.3</v>
      </c>
      <c r="N377" s="167">
        <f t="shared" si="260"/>
        <v>276.197</v>
      </c>
      <c r="O377" s="14">
        <v>22.38</v>
      </c>
      <c r="P377" s="15">
        <f t="shared" si="285"/>
        <v>20.388739946380699</v>
      </c>
      <c r="Q377" s="16">
        <f t="shared" si="276"/>
        <v>1139.730563002681</v>
      </c>
      <c r="S377" s="13">
        <v>465.3</v>
      </c>
      <c r="T377" s="167">
        <f t="shared" si="262"/>
        <v>275.33699999999999</v>
      </c>
      <c r="U377" s="14">
        <v>23.24</v>
      </c>
      <c r="V377" s="15">
        <f t="shared" si="286"/>
        <v>20.021514629948367</v>
      </c>
      <c r="W377" s="16">
        <f t="shared" si="277"/>
        <v>1119.2026678141137</v>
      </c>
      <c r="Y377" s="13">
        <v>475.9</v>
      </c>
      <c r="Z377" s="167">
        <f t="shared" si="264"/>
        <v>275.11700000000002</v>
      </c>
      <c r="AA377" s="14">
        <v>23.46</v>
      </c>
      <c r="AB377" s="15">
        <f t="shared" si="287"/>
        <v>20.285592497868713</v>
      </c>
      <c r="AC377" s="16">
        <f t="shared" si="278"/>
        <v>1133.964620630861</v>
      </c>
      <c r="AE377" s="13">
        <v>475.8</v>
      </c>
      <c r="AF377" s="167">
        <f t="shared" si="266"/>
        <v>274.41699999999997</v>
      </c>
      <c r="AG377" s="14">
        <v>24.16</v>
      </c>
      <c r="AH377" s="15">
        <f t="shared" si="288"/>
        <v>19.693708609271525</v>
      </c>
      <c r="AI377" s="16">
        <f t="shared" si="279"/>
        <v>1100.8783112582782</v>
      </c>
      <c r="AK377" s="13">
        <v>472</v>
      </c>
      <c r="AL377" s="167">
        <f t="shared" si="268"/>
        <v>273.41699999999997</v>
      </c>
      <c r="AM377" s="14">
        <v>25.16</v>
      </c>
      <c r="AN377" s="15">
        <f t="shared" si="289"/>
        <v>18.75993640699523</v>
      </c>
      <c r="AO377" s="16">
        <f t="shared" si="280"/>
        <v>1048.6804451510334</v>
      </c>
      <c r="AQ377" s="13">
        <v>465.2</v>
      </c>
      <c r="AR377" s="167">
        <f t="shared" si="270"/>
        <v>273.31700000000001</v>
      </c>
      <c r="AS377" s="14">
        <v>25.26</v>
      </c>
      <c r="AT377" s="15">
        <f t="shared" si="290"/>
        <v>18.416468725257321</v>
      </c>
      <c r="AU377" s="16">
        <f t="shared" si="281"/>
        <v>1029.4806017418841</v>
      </c>
      <c r="AW377" s="13">
        <v>471.8</v>
      </c>
      <c r="AX377" s="167">
        <f t="shared" si="272"/>
        <v>272.90699999999998</v>
      </c>
      <c r="AY377" s="14">
        <v>25.67</v>
      </c>
      <c r="AZ377" s="15">
        <f t="shared" si="291"/>
        <v>18.379431242695752</v>
      </c>
      <c r="BA377" s="16">
        <f t="shared" si="282"/>
        <v>1027.4102064666924</v>
      </c>
    </row>
    <row r="378" spans="1:53" s="87" customFormat="1" x14ac:dyDescent="0.25">
      <c r="A378" s="13">
        <v>480.5</v>
      </c>
      <c r="B378" s="145">
        <f t="shared" si="256"/>
        <v>275.71699999999998</v>
      </c>
      <c r="C378" s="14">
        <v>22.86</v>
      </c>
      <c r="D378" s="15">
        <f t="shared" si="283"/>
        <v>21.019247594050743</v>
      </c>
      <c r="E378" s="16">
        <f t="shared" si="274"/>
        <v>1174.9759405074365</v>
      </c>
      <c r="F378" s="97"/>
      <c r="G378" s="13">
        <v>480.4</v>
      </c>
      <c r="H378" s="167">
        <f t="shared" si="258"/>
        <v>275.84699999999998</v>
      </c>
      <c r="I378" s="14">
        <v>22.73</v>
      </c>
      <c r="J378" s="15">
        <f t="shared" si="284"/>
        <v>21.135063792344916</v>
      </c>
      <c r="K378" s="16">
        <f t="shared" si="275"/>
        <v>1181.4500659920807</v>
      </c>
      <c r="M378" s="13">
        <v>469.9</v>
      </c>
      <c r="N378" s="167">
        <f t="shared" si="260"/>
        <v>275.81700000000001</v>
      </c>
      <c r="O378" s="14">
        <v>22.76</v>
      </c>
      <c r="P378" s="15">
        <f t="shared" si="285"/>
        <v>20.645869947275919</v>
      </c>
      <c r="Q378" s="16">
        <f t="shared" si="276"/>
        <v>1154.1041300527238</v>
      </c>
      <c r="S378" s="13">
        <v>466.2</v>
      </c>
      <c r="T378" s="167">
        <f t="shared" si="262"/>
        <v>275.08699999999999</v>
      </c>
      <c r="U378" s="14">
        <v>23.49</v>
      </c>
      <c r="V378" s="15">
        <f t="shared" si="286"/>
        <v>19.846743295019159</v>
      </c>
      <c r="W378" s="16">
        <f t="shared" si="277"/>
        <v>1109.4329501915711</v>
      </c>
      <c r="Y378" s="13">
        <v>481.7</v>
      </c>
      <c r="Z378" s="167">
        <f t="shared" si="264"/>
        <v>274.79700000000003</v>
      </c>
      <c r="AA378" s="14">
        <v>23.78</v>
      </c>
      <c r="AB378" s="15">
        <f t="shared" si="287"/>
        <v>20.2565180824222</v>
      </c>
      <c r="AC378" s="16">
        <f t="shared" si="278"/>
        <v>1132.3393608074009</v>
      </c>
      <c r="AE378" s="13">
        <v>481.4</v>
      </c>
      <c r="AF378" s="167">
        <f t="shared" si="266"/>
        <v>273.89699999999999</v>
      </c>
      <c r="AG378" s="14">
        <v>24.68</v>
      </c>
      <c r="AH378" s="15">
        <f t="shared" si="288"/>
        <v>19.505672609400325</v>
      </c>
      <c r="AI378" s="16">
        <f t="shared" si="279"/>
        <v>1090.3670988654781</v>
      </c>
      <c r="AK378" s="13">
        <v>481</v>
      </c>
      <c r="AL378" s="167">
        <f t="shared" si="268"/>
        <v>272.92700000000002</v>
      </c>
      <c r="AM378" s="14">
        <v>25.65</v>
      </c>
      <c r="AN378" s="15">
        <f t="shared" si="289"/>
        <v>18.752436647173489</v>
      </c>
      <c r="AO378" s="16">
        <f t="shared" si="280"/>
        <v>1048.2612085769981</v>
      </c>
      <c r="AQ378" s="13">
        <v>467.4</v>
      </c>
      <c r="AR378" s="167">
        <f t="shared" si="270"/>
        <v>273.09699999999998</v>
      </c>
      <c r="AS378" s="14">
        <v>25.48</v>
      </c>
      <c r="AT378" s="15">
        <f t="shared" si="290"/>
        <v>18.34379905808477</v>
      </c>
      <c r="AU378" s="16">
        <f t="shared" si="281"/>
        <v>1025.4183673469386</v>
      </c>
      <c r="AW378" s="13">
        <v>478.7</v>
      </c>
      <c r="AX378" s="167">
        <f t="shared" si="272"/>
        <v>272.49700000000001</v>
      </c>
      <c r="AY378" s="14">
        <v>26.08</v>
      </c>
      <c r="AZ378" s="15">
        <f t="shared" si="291"/>
        <v>18.355061349693251</v>
      </c>
      <c r="BA378" s="16">
        <f t="shared" si="282"/>
        <v>1026.0479294478528</v>
      </c>
    </row>
    <row r="379" spans="1:53" s="87" customFormat="1" x14ac:dyDescent="0.25">
      <c r="A379" s="13">
        <v>481.3</v>
      </c>
      <c r="B379" s="145">
        <f t="shared" si="256"/>
        <v>275.28699999999998</v>
      </c>
      <c r="C379" s="14">
        <v>23.29</v>
      </c>
      <c r="D379" s="15">
        <f t="shared" si="283"/>
        <v>20.665521683125807</v>
      </c>
      <c r="E379" s="16">
        <f t="shared" si="274"/>
        <v>1155.2026620867325</v>
      </c>
      <c r="F379" s="97"/>
      <c r="G379" s="13">
        <v>481.1</v>
      </c>
      <c r="H379" s="167">
        <f t="shared" si="258"/>
        <v>275.70699999999999</v>
      </c>
      <c r="I379" s="14">
        <v>22.87</v>
      </c>
      <c r="J379" s="15">
        <f t="shared" si="284"/>
        <v>21.036292085701792</v>
      </c>
      <c r="K379" s="16">
        <f t="shared" si="275"/>
        <v>1175.9287275907302</v>
      </c>
      <c r="M379" s="13">
        <v>483.4</v>
      </c>
      <c r="N379" s="167">
        <f t="shared" si="260"/>
        <v>275.58699999999999</v>
      </c>
      <c r="O379" s="14">
        <v>22.99</v>
      </c>
      <c r="P379" s="15">
        <f t="shared" si="285"/>
        <v>21.026533275337105</v>
      </c>
      <c r="Q379" s="16">
        <f t="shared" si="276"/>
        <v>1175.3832100913442</v>
      </c>
      <c r="S379" s="13">
        <v>477.1</v>
      </c>
      <c r="T379" s="167">
        <f t="shared" si="262"/>
        <v>274.85699999999997</v>
      </c>
      <c r="U379" s="14">
        <v>23.72</v>
      </c>
      <c r="V379" s="15">
        <f t="shared" si="286"/>
        <v>20.113827993254638</v>
      </c>
      <c r="W379" s="16">
        <f t="shared" si="277"/>
        <v>1124.3629848229343</v>
      </c>
      <c r="Y379" s="13">
        <v>482.2</v>
      </c>
      <c r="Z379" s="167">
        <f t="shared" si="264"/>
        <v>274.71699999999998</v>
      </c>
      <c r="AA379" s="14">
        <v>23.86</v>
      </c>
      <c r="AB379" s="15">
        <f t="shared" si="287"/>
        <v>20.209555741827327</v>
      </c>
      <c r="AC379" s="16">
        <f t="shared" si="278"/>
        <v>1129.7141659681474</v>
      </c>
      <c r="AE379" s="13">
        <v>482.7</v>
      </c>
      <c r="AF379" s="167">
        <f t="shared" si="266"/>
        <v>273.48700000000002</v>
      </c>
      <c r="AG379" s="14">
        <v>25.09</v>
      </c>
      <c r="AH379" s="15">
        <f t="shared" si="288"/>
        <v>19.238740534077323</v>
      </c>
      <c r="AI379" s="16">
        <f t="shared" si="279"/>
        <v>1075.4455958549222</v>
      </c>
      <c r="AK379" s="13">
        <v>482.6</v>
      </c>
      <c r="AL379" s="167">
        <f t="shared" si="268"/>
        <v>272.46699999999998</v>
      </c>
      <c r="AM379" s="14">
        <v>26.11</v>
      </c>
      <c r="AN379" s="15">
        <f t="shared" si="289"/>
        <v>18.483339716583686</v>
      </c>
      <c r="AO379" s="16">
        <f t="shared" si="280"/>
        <v>1033.218690157028</v>
      </c>
      <c r="AQ379" s="13">
        <v>482.1</v>
      </c>
      <c r="AR379" s="167">
        <f t="shared" si="270"/>
        <v>272.90699999999998</v>
      </c>
      <c r="AS379" s="14">
        <v>25.67</v>
      </c>
      <c r="AT379" s="15">
        <f t="shared" si="290"/>
        <v>18.780677834047527</v>
      </c>
      <c r="AU379" s="16">
        <f t="shared" si="281"/>
        <v>1049.8398909232567</v>
      </c>
      <c r="AW379" s="13">
        <v>481.7</v>
      </c>
      <c r="AX379" s="167">
        <f t="shared" si="272"/>
        <v>272.24700000000001</v>
      </c>
      <c r="AY379" s="14">
        <v>26.33</v>
      </c>
      <c r="AZ379" s="15">
        <f t="shared" si="291"/>
        <v>18.2947208507406</v>
      </c>
      <c r="BA379" s="16">
        <f t="shared" si="282"/>
        <v>1022.6748955563995</v>
      </c>
    </row>
    <row r="380" spans="1:53" s="87" customFormat="1" x14ac:dyDescent="0.25">
      <c r="A380" s="13">
        <v>490.8</v>
      </c>
      <c r="B380" s="145">
        <f t="shared" si="256"/>
        <v>274.92700000000002</v>
      </c>
      <c r="C380" s="14">
        <v>23.65</v>
      </c>
      <c r="D380" s="15">
        <f t="shared" si="283"/>
        <v>20.752642706131081</v>
      </c>
      <c r="E380" s="16">
        <f t="shared" si="274"/>
        <v>1160.0727272727274</v>
      </c>
      <c r="F380" s="97"/>
      <c r="G380" s="13">
        <v>483.6</v>
      </c>
      <c r="H380" s="167">
        <f t="shared" si="258"/>
        <v>275.33699999999999</v>
      </c>
      <c r="I380" s="14">
        <v>23.24</v>
      </c>
      <c r="J380" s="15">
        <f t="shared" si="284"/>
        <v>20.808950086058523</v>
      </c>
      <c r="K380" s="16">
        <f t="shared" si="275"/>
        <v>1163.2203098106713</v>
      </c>
      <c r="M380" s="13">
        <v>490.7</v>
      </c>
      <c r="N380" s="167">
        <f t="shared" si="260"/>
        <v>275.43700000000001</v>
      </c>
      <c r="O380" s="14">
        <v>23.14</v>
      </c>
      <c r="P380" s="15">
        <f t="shared" si="285"/>
        <v>21.205704407951597</v>
      </c>
      <c r="Q380" s="16">
        <f t="shared" si="276"/>
        <v>1185.3988764044943</v>
      </c>
      <c r="S380" s="13">
        <v>481.1</v>
      </c>
      <c r="T380" s="167">
        <f t="shared" si="262"/>
        <v>274.86700000000002</v>
      </c>
      <c r="U380" s="14">
        <v>23.71</v>
      </c>
      <c r="V380" s="15">
        <f t="shared" si="286"/>
        <v>20.291016448755798</v>
      </c>
      <c r="W380" s="16">
        <f t="shared" si="277"/>
        <v>1134.2678194854491</v>
      </c>
      <c r="Y380" s="13">
        <v>483.4</v>
      </c>
      <c r="Z380" s="167">
        <f t="shared" si="264"/>
        <v>274.56700000000001</v>
      </c>
      <c r="AA380" s="14">
        <v>24.01</v>
      </c>
      <c r="AB380" s="15">
        <f t="shared" si="287"/>
        <v>20.133277800916282</v>
      </c>
      <c r="AC380" s="16">
        <f t="shared" si="278"/>
        <v>1125.4502290712201</v>
      </c>
      <c r="AE380" s="13">
        <v>482.9</v>
      </c>
      <c r="AF380" s="167">
        <f t="shared" si="266"/>
        <v>273.137</v>
      </c>
      <c r="AG380" s="14">
        <v>25.44</v>
      </c>
      <c r="AH380" s="15">
        <f t="shared" si="288"/>
        <v>18.98191823899371</v>
      </c>
      <c r="AI380" s="16">
        <f t="shared" si="279"/>
        <v>1061.0892295597484</v>
      </c>
      <c r="AK380" s="13">
        <v>485.5</v>
      </c>
      <c r="AL380" s="167">
        <f t="shared" si="268"/>
        <v>272.33699999999999</v>
      </c>
      <c r="AM380" s="14">
        <v>26.24</v>
      </c>
      <c r="AN380" s="15">
        <f t="shared" si="289"/>
        <v>18.502286585365855</v>
      </c>
      <c r="AO380" s="16">
        <f t="shared" si="280"/>
        <v>1034.2778201219512</v>
      </c>
      <c r="AQ380" s="13">
        <v>488</v>
      </c>
      <c r="AR380" s="167">
        <f t="shared" si="270"/>
        <v>272.84699999999998</v>
      </c>
      <c r="AS380" s="14">
        <v>25.73</v>
      </c>
      <c r="AT380" s="15">
        <f t="shared" si="290"/>
        <v>18.96618732996502</v>
      </c>
      <c r="AU380" s="16">
        <f t="shared" si="281"/>
        <v>1060.2098717450447</v>
      </c>
      <c r="AW380" s="13">
        <v>481</v>
      </c>
      <c r="AX380" s="167">
        <f t="shared" si="272"/>
        <v>272.077</v>
      </c>
      <c r="AY380" s="14">
        <v>26.5</v>
      </c>
      <c r="AZ380" s="15">
        <f t="shared" si="291"/>
        <v>18.150943396226417</v>
      </c>
      <c r="BA380" s="16">
        <f t="shared" si="282"/>
        <v>1014.6377358490566</v>
      </c>
    </row>
    <row r="381" spans="1:53" s="87" customFormat="1" x14ac:dyDescent="0.25">
      <c r="A381" s="13">
        <v>502.5</v>
      </c>
      <c r="B381" s="145">
        <f t="shared" si="256"/>
        <v>274.71699999999998</v>
      </c>
      <c r="C381" s="14">
        <v>23.86</v>
      </c>
      <c r="D381" s="15">
        <f t="shared" si="283"/>
        <v>21.06035205364627</v>
      </c>
      <c r="E381" s="16">
        <f t="shared" si="274"/>
        <v>1177.2736797988264</v>
      </c>
      <c r="F381" s="97"/>
      <c r="G381" s="13">
        <v>497.7</v>
      </c>
      <c r="H381" s="167">
        <f t="shared" si="258"/>
        <v>274.947</v>
      </c>
      <c r="I381" s="14">
        <v>23.63</v>
      </c>
      <c r="J381" s="15">
        <f t="shared" si="284"/>
        <v>21.062209056284384</v>
      </c>
      <c r="K381" s="16">
        <f t="shared" si="275"/>
        <v>1177.3774862462972</v>
      </c>
      <c r="M381" s="13">
        <v>502.4</v>
      </c>
      <c r="N381" s="167">
        <f t="shared" si="260"/>
        <v>274.43700000000001</v>
      </c>
      <c r="O381" s="14">
        <v>24.14</v>
      </c>
      <c r="P381" s="15">
        <f t="shared" si="285"/>
        <v>20.811930405965203</v>
      </c>
      <c r="Q381" s="16">
        <f t="shared" si="276"/>
        <v>1163.3869096934548</v>
      </c>
      <c r="S381" s="13">
        <v>481.5</v>
      </c>
      <c r="T381" s="167">
        <f t="shared" si="262"/>
        <v>274.33699999999999</v>
      </c>
      <c r="U381" s="14">
        <v>24.24</v>
      </c>
      <c r="V381" s="15">
        <f t="shared" si="286"/>
        <v>19.863861386138616</v>
      </c>
      <c r="W381" s="16">
        <f t="shared" si="277"/>
        <v>1110.3898514851487</v>
      </c>
      <c r="Y381" s="13">
        <v>497.3</v>
      </c>
      <c r="Z381" s="167">
        <f t="shared" si="264"/>
        <v>274.03699999999998</v>
      </c>
      <c r="AA381" s="14">
        <v>24.54</v>
      </c>
      <c r="AB381" s="15">
        <f t="shared" si="287"/>
        <v>20.264873675631623</v>
      </c>
      <c r="AC381" s="16">
        <f t="shared" si="278"/>
        <v>1132.8064384678078</v>
      </c>
      <c r="AE381" s="13">
        <v>498.6</v>
      </c>
      <c r="AF381" s="167">
        <f t="shared" si="266"/>
        <v>273.00700000000001</v>
      </c>
      <c r="AG381" s="14">
        <v>25.57</v>
      </c>
      <c r="AH381" s="15">
        <f t="shared" si="288"/>
        <v>19.499413375048885</v>
      </c>
      <c r="AI381" s="16">
        <f t="shared" si="279"/>
        <v>1090.0172076652327</v>
      </c>
      <c r="AK381" s="13">
        <v>493.6</v>
      </c>
      <c r="AL381" s="167">
        <f t="shared" si="268"/>
        <v>272.22699999999998</v>
      </c>
      <c r="AM381" s="14">
        <v>26.35</v>
      </c>
      <c r="AN381" s="15">
        <f t="shared" si="289"/>
        <v>18.73244781783681</v>
      </c>
      <c r="AO381" s="16">
        <f t="shared" si="280"/>
        <v>1047.1438330170777</v>
      </c>
      <c r="AQ381" s="13">
        <v>501.7</v>
      </c>
      <c r="AR381" s="167">
        <f t="shared" si="270"/>
        <v>272.40699999999998</v>
      </c>
      <c r="AS381" s="14">
        <v>26.17</v>
      </c>
      <c r="AT381" s="15">
        <f t="shared" si="290"/>
        <v>19.170806266717612</v>
      </c>
      <c r="AU381" s="16">
        <f t="shared" si="281"/>
        <v>1071.6480703095144</v>
      </c>
      <c r="AW381" s="13">
        <v>493.8</v>
      </c>
      <c r="AX381" s="167">
        <f t="shared" si="272"/>
        <v>271.71699999999998</v>
      </c>
      <c r="AY381" s="14">
        <v>26.86</v>
      </c>
      <c r="AZ381" s="15">
        <f t="shared" si="291"/>
        <v>18.38421444527178</v>
      </c>
      <c r="BA381" s="16">
        <f t="shared" si="282"/>
        <v>1027.6775874906925</v>
      </c>
    </row>
    <row r="382" spans="1:53" s="87" customFormat="1" x14ac:dyDescent="0.25">
      <c r="A382" s="13">
        <v>505.8</v>
      </c>
      <c r="B382" s="145">
        <f t="shared" si="256"/>
        <v>274.58699999999999</v>
      </c>
      <c r="C382" s="14">
        <v>23.99</v>
      </c>
      <c r="D382" s="15">
        <f t="shared" si="283"/>
        <v>21.083784910379325</v>
      </c>
      <c r="E382" s="16">
        <f t="shared" si="274"/>
        <v>1178.5835764902042</v>
      </c>
      <c r="F382" s="97"/>
      <c r="G382" s="13">
        <v>505.4</v>
      </c>
      <c r="H382" s="167">
        <f t="shared" si="258"/>
        <v>274.697</v>
      </c>
      <c r="I382" s="14">
        <v>23.88</v>
      </c>
      <c r="J382" s="15">
        <f t="shared" si="284"/>
        <v>21.164154103852596</v>
      </c>
      <c r="K382" s="16">
        <f t="shared" si="275"/>
        <v>1183.0762144053601</v>
      </c>
      <c r="M382" s="13">
        <v>506.6</v>
      </c>
      <c r="N382" s="167">
        <f t="shared" si="260"/>
        <v>274.327</v>
      </c>
      <c r="O382" s="14">
        <v>24.25</v>
      </c>
      <c r="P382" s="15">
        <f t="shared" si="285"/>
        <v>20.890721649484536</v>
      </c>
      <c r="Q382" s="16">
        <f t="shared" si="276"/>
        <v>1167.7913402061856</v>
      </c>
      <c r="S382" s="13">
        <v>488.5</v>
      </c>
      <c r="T382" s="167">
        <f t="shared" si="262"/>
        <v>273.96699999999998</v>
      </c>
      <c r="U382" s="14">
        <v>24.61</v>
      </c>
      <c r="V382" s="15">
        <f t="shared" si="286"/>
        <v>19.849654611946363</v>
      </c>
      <c r="W382" s="16">
        <f t="shared" si="277"/>
        <v>1109.5956928078017</v>
      </c>
      <c r="Y382" s="13">
        <v>505.3</v>
      </c>
      <c r="Z382" s="167">
        <f t="shared" si="264"/>
        <v>273.86700000000002</v>
      </c>
      <c r="AA382" s="14">
        <v>24.71</v>
      </c>
      <c r="AB382" s="15">
        <f t="shared" si="287"/>
        <v>20.449210845811411</v>
      </c>
      <c r="AC382" s="16">
        <f t="shared" si="278"/>
        <v>1143.1108862808578</v>
      </c>
      <c r="AE382" s="13">
        <v>505</v>
      </c>
      <c r="AF382" s="167">
        <f t="shared" si="266"/>
        <v>272.75700000000001</v>
      </c>
      <c r="AG382" s="14">
        <v>25.82</v>
      </c>
      <c r="AH382" s="15">
        <f t="shared" si="288"/>
        <v>19.558481797056544</v>
      </c>
      <c r="AI382" s="16">
        <f t="shared" si="279"/>
        <v>1093.3191324554607</v>
      </c>
      <c r="AK382" s="13">
        <v>503.4</v>
      </c>
      <c r="AL382" s="167">
        <f t="shared" si="268"/>
        <v>271.83699999999999</v>
      </c>
      <c r="AM382" s="14">
        <v>26.74</v>
      </c>
      <c r="AN382" s="15">
        <f t="shared" si="289"/>
        <v>18.825729244577413</v>
      </c>
      <c r="AO382" s="16">
        <f t="shared" si="280"/>
        <v>1052.3582647718774</v>
      </c>
      <c r="AQ382" s="13">
        <v>506.1</v>
      </c>
      <c r="AR382" s="167">
        <f t="shared" si="270"/>
        <v>271.83699999999999</v>
      </c>
      <c r="AS382" s="14">
        <v>26.74</v>
      </c>
      <c r="AT382" s="15">
        <f t="shared" si="290"/>
        <v>18.926701570680631</v>
      </c>
      <c r="AU382" s="16">
        <f t="shared" si="281"/>
        <v>1058.0026178010473</v>
      </c>
      <c r="AW382" s="13">
        <v>504.3</v>
      </c>
      <c r="AX382" s="167">
        <f t="shared" si="272"/>
        <v>271.06700000000001</v>
      </c>
      <c r="AY382" s="14">
        <v>27.51</v>
      </c>
      <c r="AZ382" s="15">
        <f t="shared" si="291"/>
        <v>18.331515812431842</v>
      </c>
      <c r="BA382" s="16">
        <f t="shared" si="282"/>
        <v>1024.7317339149399</v>
      </c>
    </row>
    <row r="383" spans="1:53" s="87" customFormat="1" x14ac:dyDescent="0.25">
      <c r="A383" s="13">
        <v>506.6</v>
      </c>
      <c r="B383" s="145">
        <f t="shared" ref="B383:B391" si="292">$D$2-C383</f>
        <v>274.15699999999998</v>
      </c>
      <c r="C383" s="14">
        <v>24.42</v>
      </c>
      <c r="D383" s="15">
        <f t="shared" ref="D383:D414" si="293">A383/C383</f>
        <v>20.745290745290745</v>
      </c>
      <c r="E383" s="16">
        <f t="shared" si="274"/>
        <v>1159.6617526617526</v>
      </c>
      <c r="F383" s="97"/>
      <c r="G383" s="13">
        <v>506.8</v>
      </c>
      <c r="H383" s="167">
        <f t="shared" ref="H383:H391" si="294">$D$2-I383</f>
        <v>274.59699999999998</v>
      </c>
      <c r="I383" s="14">
        <v>23.98</v>
      </c>
      <c r="J383" s="15">
        <f t="shared" ref="J383:J414" si="295">G383/I383</f>
        <v>21.134278565471227</v>
      </c>
      <c r="K383" s="16">
        <f t="shared" si="275"/>
        <v>1181.4061718098417</v>
      </c>
      <c r="M383" s="13">
        <v>506.2</v>
      </c>
      <c r="N383" s="167">
        <f t="shared" ref="N383:N391" si="296">$D$2-O383</f>
        <v>273.99700000000001</v>
      </c>
      <c r="O383" s="14">
        <v>24.58</v>
      </c>
      <c r="P383" s="15">
        <f t="shared" ref="P383:P414" si="297">M383/O383</f>
        <v>20.593978844589099</v>
      </c>
      <c r="Q383" s="16">
        <f t="shared" si="276"/>
        <v>1151.2034174125306</v>
      </c>
      <c r="S383" s="13">
        <v>500.6</v>
      </c>
      <c r="T383" s="167">
        <f t="shared" ref="T383:T391" si="298">$D$2-U383</f>
        <v>273.73700000000002</v>
      </c>
      <c r="U383" s="14">
        <v>24.84</v>
      </c>
      <c r="V383" s="15">
        <f t="shared" ref="V383:V414" si="299">S383/U383</f>
        <v>20.152979066022546</v>
      </c>
      <c r="W383" s="16">
        <f t="shared" si="277"/>
        <v>1126.5515297906602</v>
      </c>
      <c r="Y383" s="13">
        <v>507.3</v>
      </c>
      <c r="Z383" s="167">
        <f t="shared" ref="Z383:Z391" si="300">$D$2-AA383</f>
        <v>273.66699999999997</v>
      </c>
      <c r="AA383" s="14">
        <v>24.91</v>
      </c>
      <c r="AB383" s="15">
        <f t="shared" ref="AB383:AB414" si="301">Y383/AA383</f>
        <v>20.365315134484142</v>
      </c>
      <c r="AC383" s="16">
        <f t="shared" si="278"/>
        <v>1138.4211160176635</v>
      </c>
      <c r="AE383" s="13">
        <v>506.9</v>
      </c>
      <c r="AF383" s="167">
        <f t="shared" ref="AF383:AF391" si="302">$D$2-AG383</f>
        <v>272.31700000000001</v>
      </c>
      <c r="AG383" s="14">
        <v>26.26</v>
      </c>
      <c r="AH383" s="15">
        <f t="shared" ref="AH383:AH414" si="303">AE383/AG383</f>
        <v>19.303122619954301</v>
      </c>
      <c r="AI383" s="16">
        <f t="shared" si="279"/>
        <v>1079.0445544554455</v>
      </c>
      <c r="AK383" s="13">
        <v>506.5</v>
      </c>
      <c r="AL383" s="167">
        <f t="shared" ref="AL383:AL391" si="304">$D$2-AM383</f>
        <v>271.42700000000002</v>
      </c>
      <c r="AM383" s="14">
        <v>27.15</v>
      </c>
      <c r="AN383" s="15">
        <f t="shared" ref="AN383:AN414" si="305">AK383/AM383</f>
        <v>18.655616942909763</v>
      </c>
      <c r="AO383" s="16">
        <f t="shared" si="280"/>
        <v>1042.8489871086558</v>
      </c>
      <c r="AQ383" s="13">
        <v>506.2</v>
      </c>
      <c r="AR383" s="167">
        <f t="shared" ref="AR383:AR391" si="306">$D$2-AS383</f>
        <v>271.387</v>
      </c>
      <c r="AS383" s="14">
        <v>27.19</v>
      </c>
      <c r="AT383" s="15">
        <f t="shared" ref="AT383:AT414" si="307">AQ383/AS383</f>
        <v>18.617138653916879</v>
      </c>
      <c r="AU383" s="16">
        <f t="shared" si="281"/>
        <v>1040.6980507539536</v>
      </c>
      <c r="AW383" s="13">
        <v>507.3</v>
      </c>
      <c r="AX383" s="167">
        <f t="shared" ref="AX383:AX391" si="308">$D$2-AY383</f>
        <v>270.92700000000002</v>
      </c>
      <c r="AY383" s="14">
        <v>27.65</v>
      </c>
      <c r="AZ383" s="15">
        <f t="shared" ref="AZ383:AZ414" si="309">AW383/AY383</f>
        <v>18.347197106690778</v>
      </c>
      <c r="BA383" s="16">
        <f t="shared" si="282"/>
        <v>1025.6083182640145</v>
      </c>
    </row>
    <row r="384" spans="1:53" s="87" customFormat="1" x14ac:dyDescent="0.25">
      <c r="A384" s="13">
        <v>530.79999999999995</v>
      </c>
      <c r="B384" s="145">
        <f t="shared" si="292"/>
        <v>273.23700000000002</v>
      </c>
      <c r="C384" s="14">
        <v>25.34</v>
      </c>
      <c r="D384" s="15">
        <f t="shared" si="293"/>
        <v>20.947119179163376</v>
      </c>
      <c r="E384" s="16">
        <f t="shared" ref="E384:E391" si="310">D384*55.9</f>
        <v>1170.9439621152328</v>
      </c>
      <c r="F384" s="97"/>
      <c r="G384" s="13">
        <v>507.7</v>
      </c>
      <c r="H384" s="167">
        <f t="shared" si="294"/>
        <v>273.53699999999998</v>
      </c>
      <c r="I384" s="14">
        <v>25.04</v>
      </c>
      <c r="J384" s="15">
        <f t="shared" si="295"/>
        <v>20.275559105431309</v>
      </c>
      <c r="K384" s="16">
        <f t="shared" ref="K384:K391" si="311">J384*55.9</f>
        <v>1133.4037539936101</v>
      </c>
      <c r="M384" s="13">
        <v>512</v>
      </c>
      <c r="N384" s="167">
        <f t="shared" si="296"/>
        <v>273.56700000000001</v>
      </c>
      <c r="O384" s="14">
        <v>25.01</v>
      </c>
      <c r="P384" s="15">
        <f t="shared" si="297"/>
        <v>20.471811275489802</v>
      </c>
      <c r="Q384" s="16">
        <f t="shared" ref="Q384:Q391" si="312">P384*55.9</f>
        <v>1144.37425029988</v>
      </c>
      <c r="S384" s="13">
        <v>509.4</v>
      </c>
      <c r="T384" s="167">
        <f t="shared" si="298"/>
        <v>272.74700000000001</v>
      </c>
      <c r="U384" s="14">
        <v>25.83</v>
      </c>
      <c r="V384" s="15">
        <f t="shared" si="299"/>
        <v>19.721254355400696</v>
      </c>
      <c r="W384" s="16">
        <f t="shared" ref="W384:W391" si="313">V384*55.9</f>
        <v>1102.4181184668989</v>
      </c>
      <c r="Y384" s="13">
        <v>505.3</v>
      </c>
      <c r="Z384" s="167">
        <f t="shared" si="300"/>
        <v>272.61700000000002</v>
      </c>
      <c r="AA384" s="14">
        <v>25.96</v>
      </c>
      <c r="AB384" s="15">
        <f t="shared" si="301"/>
        <v>19.464560862865948</v>
      </c>
      <c r="AC384" s="16">
        <f t="shared" ref="AC384:AC391" si="314">AB384*55.9</f>
        <v>1088.0689522342066</v>
      </c>
      <c r="AE384" s="13">
        <v>529.29999999999995</v>
      </c>
      <c r="AF384" s="167">
        <f t="shared" si="302"/>
        <v>271.86700000000002</v>
      </c>
      <c r="AG384" s="14">
        <v>26.71</v>
      </c>
      <c r="AH384" s="15">
        <f t="shared" si="303"/>
        <v>19.816548109322348</v>
      </c>
      <c r="AI384" s="16">
        <f t="shared" ref="AI384:AI391" si="315">AH384*55.9</f>
        <v>1107.7450393111192</v>
      </c>
      <c r="AK384" s="13">
        <v>509.1</v>
      </c>
      <c r="AL384" s="167">
        <f t="shared" si="304"/>
        <v>270.91699999999997</v>
      </c>
      <c r="AM384" s="14">
        <v>27.66</v>
      </c>
      <c r="AN384" s="15">
        <f t="shared" si="305"/>
        <v>18.405639913232104</v>
      </c>
      <c r="AO384" s="16">
        <f t="shared" ref="AO384:AO391" si="316">AN384*55.9</f>
        <v>1028.8752711496745</v>
      </c>
      <c r="AQ384" s="13">
        <v>507.9</v>
      </c>
      <c r="AR384" s="167">
        <f t="shared" si="306"/>
        <v>271.017</v>
      </c>
      <c r="AS384" s="14">
        <v>27.56</v>
      </c>
      <c r="AT384" s="15">
        <f t="shared" si="307"/>
        <v>18.4288824383164</v>
      </c>
      <c r="AU384" s="16">
        <f t="shared" ref="AU384:AU391" si="317">AT384*55.9</f>
        <v>1030.1745283018868</v>
      </c>
      <c r="AW384" s="13">
        <v>526.79999999999995</v>
      </c>
      <c r="AX384" s="167">
        <f t="shared" si="308"/>
        <v>270.49700000000001</v>
      </c>
      <c r="AY384" s="14">
        <v>28.08</v>
      </c>
      <c r="AZ384" s="15">
        <f t="shared" si="309"/>
        <v>18.760683760683762</v>
      </c>
      <c r="BA384" s="16">
        <f t="shared" ref="BA384:BA391" si="318">AZ384*55.9</f>
        <v>1048.7222222222222</v>
      </c>
    </row>
    <row r="385" spans="1:53" s="87" customFormat="1" x14ac:dyDescent="0.25">
      <c r="A385" s="13">
        <v>531.70000000000005</v>
      </c>
      <c r="B385" s="145">
        <f t="shared" si="292"/>
        <v>273.05700000000002</v>
      </c>
      <c r="C385" s="14">
        <v>25.52</v>
      </c>
      <c r="D385" s="15">
        <f t="shared" si="293"/>
        <v>20.834639498432605</v>
      </c>
      <c r="E385" s="16">
        <f t="shared" si="310"/>
        <v>1164.6563479623826</v>
      </c>
      <c r="F385" s="97"/>
      <c r="G385" s="13">
        <v>519.1</v>
      </c>
      <c r="H385" s="167">
        <f t="shared" si="294"/>
        <v>273.36700000000002</v>
      </c>
      <c r="I385" s="14">
        <v>25.21</v>
      </c>
      <c r="J385" s="15">
        <f t="shared" si="295"/>
        <v>20.591035303451012</v>
      </c>
      <c r="K385" s="16">
        <f t="shared" si="311"/>
        <v>1151.0388734629116</v>
      </c>
      <c r="M385" s="13">
        <v>524.79999999999995</v>
      </c>
      <c r="N385" s="167">
        <f t="shared" si="296"/>
        <v>273.20699999999999</v>
      </c>
      <c r="O385" s="14">
        <v>25.37</v>
      </c>
      <c r="P385" s="15">
        <f t="shared" si="297"/>
        <v>20.685849428458805</v>
      </c>
      <c r="Q385" s="16">
        <f t="shared" si="312"/>
        <v>1156.3389830508472</v>
      </c>
      <c r="S385" s="13">
        <v>522.6</v>
      </c>
      <c r="T385" s="167">
        <f t="shared" si="298"/>
        <v>272.517</v>
      </c>
      <c r="U385" s="14">
        <v>26.06</v>
      </c>
      <c r="V385" s="15">
        <f t="shared" si="299"/>
        <v>20.053722179585574</v>
      </c>
      <c r="W385" s="16">
        <f t="shared" si="313"/>
        <v>1121.0030698388334</v>
      </c>
      <c r="Y385" s="13">
        <v>532.4</v>
      </c>
      <c r="Z385" s="167">
        <f t="shared" si="300"/>
        <v>272.39699999999999</v>
      </c>
      <c r="AA385" s="14">
        <v>26.18</v>
      </c>
      <c r="AB385" s="15">
        <f t="shared" si="301"/>
        <v>20.336134453781511</v>
      </c>
      <c r="AC385" s="16">
        <f t="shared" si="314"/>
        <v>1136.7899159663864</v>
      </c>
      <c r="AE385" s="13">
        <v>531.70000000000005</v>
      </c>
      <c r="AF385" s="167">
        <f t="shared" si="302"/>
        <v>271.31700000000001</v>
      </c>
      <c r="AG385" s="14">
        <v>27.26</v>
      </c>
      <c r="AH385" s="15">
        <f t="shared" si="303"/>
        <v>19.50476889214967</v>
      </c>
      <c r="AI385" s="16">
        <f t="shared" si="315"/>
        <v>1090.3165810711666</v>
      </c>
      <c r="AK385" s="13">
        <v>531.29999999999995</v>
      </c>
      <c r="AL385" s="167">
        <f t="shared" si="304"/>
        <v>270.43700000000001</v>
      </c>
      <c r="AM385" s="14">
        <v>28.14</v>
      </c>
      <c r="AN385" s="15">
        <f t="shared" si="305"/>
        <v>18.880597014925371</v>
      </c>
      <c r="AO385" s="16">
        <f t="shared" si="316"/>
        <v>1055.4253731343283</v>
      </c>
      <c r="AQ385" s="13">
        <v>523.4</v>
      </c>
      <c r="AR385" s="167">
        <f t="shared" si="306"/>
        <v>270.74700000000001</v>
      </c>
      <c r="AS385" s="14">
        <v>27.83</v>
      </c>
      <c r="AT385" s="15">
        <f t="shared" si="307"/>
        <v>18.807042759611932</v>
      </c>
      <c r="AU385" s="16">
        <f t="shared" si="317"/>
        <v>1051.3136902623069</v>
      </c>
      <c r="AW385" s="13">
        <v>531.29999999999995</v>
      </c>
      <c r="AX385" s="167">
        <f t="shared" si="308"/>
        <v>270.00700000000001</v>
      </c>
      <c r="AY385" s="14">
        <v>28.57</v>
      </c>
      <c r="AZ385" s="15">
        <f t="shared" si="309"/>
        <v>18.596429821491071</v>
      </c>
      <c r="BA385" s="16">
        <f t="shared" si="318"/>
        <v>1039.5404270213508</v>
      </c>
    </row>
    <row r="386" spans="1:53" s="87" customFormat="1" x14ac:dyDescent="0.25">
      <c r="A386" s="13">
        <v>532.4</v>
      </c>
      <c r="B386" s="145">
        <f t="shared" si="292"/>
        <v>272.59699999999998</v>
      </c>
      <c r="C386" s="14">
        <v>25.98</v>
      </c>
      <c r="D386" s="15">
        <f t="shared" si="293"/>
        <v>20.492686682063123</v>
      </c>
      <c r="E386" s="16">
        <f t="shared" si="310"/>
        <v>1145.5411855273285</v>
      </c>
      <c r="F386" s="97"/>
      <c r="G386" s="13">
        <v>535.9</v>
      </c>
      <c r="H386" s="167">
        <f t="shared" si="294"/>
        <v>273.21699999999998</v>
      </c>
      <c r="I386" s="14">
        <v>25.36</v>
      </c>
      <c r="J386" s="15">
        <f t="shared" si="295"/>
        <v>21.131703470031546</v>
      </c>
      <c r="K386" s="16">
        <f t="shared" si="311"/>
        <v>1181.2622239747634</v>
      </c>
      <c r="M386" s="13">
        <v>531.1</v>
      </c>
      <c r="N386" s="167">
        <f t="shared" si="296"/>
        <v>273.077</v>
      </c>
      <c r="O386" s="14">
        <v>25.5</v>
      </c>
      <c r="P386" s="15">
        <f t="shared" si="297"/>
        <v>20.827450980392157</v>
      </c>
      <c r="Q386" s="16">
        <f t="shared" si="312"/>
        <v>1164.2545098039216</v>
      </c>
      <c r="S386" s="13">
        <v>531.5</v>
      </c>
      <c r="T386" s="167">
        <f t="shared" si="298"/>
        <v>272.35699999999997</v>
      </c>
      <c r="U386" s="14">
        <v>26.22</v>
      </c>
      <c r="V386" s="15">
        <f t="shared" si="299"/>
        <v>20.270785659801678</v>
      </c>
      <c r="W386" s="16">
        <f t="shared" si="313"/>
        <v>1133.1369183829138</v>
      </c>
      <c r="Y386" s="13">
        <v>538.4</v>
      </c>
      <c r="Z386" s="167">
        <f t="shared" si="300"/>
        <v>272.27699999999999</v>
      </c>
      <c r="AA386" s="14">
        <v>26.3</v>
      </c>
      <c r="AB386" s="15">
        <f t="shared" si="301"/>
        <v>20.471482889733839</v>
      </c>
      <c r="AC386" s="16">
        <f t="shared" si="314"/>
        <v>1144.3558935361216</v>
      </c>
      <c r="AE386" s="13">
        <v>537.70000000000005</v>
      </c>
      <c r="AF386" s="167">
        <f t="shared" si="302"/>
        <v>270.99700000000001</v>
      </c>
      <c r="AG386" s="14">
        <v>27.58</v>
      </c>
      <c r="AH386" s="15">
        <f t="shared" si="303"/>
        <v>19.49601160261059</v>
      </c>
      <c r="AI386" s="16">
        <f t="shared" si="315"/>
        <v>1089.8270485859321</v>
      </c>
      <c r="AK386" s="13">
        <v>532.20000000000005</v>
      </c>
      <c r="AL386" s="167">
        <f t="shared" si="304"/>
        <v>270.03699999999998</v>
      </c>
      <c r="AM386" s="14">
        <v>28.54</v>
      </c>
      <c r="AN386" s="15">
        <f t="shared" si="305"/>
        <v>18.64751226348984</v>
      </c>
      <c r="AO386" s="16">
        <f t="shared" si="316"/>
        <v>1042.395935529082</v>
      </c>
      <c r="AQ386" s="13">
        <v>530.79999999999995</v>
      </c>
      <c r="AR386" s="167">
        <f t="shared" si="306"/>
        <v>270.59699999999998</v>
      </c>
      <c r="AS386" s="14">
        <v>27.98</v>
      </c>
      <c r="AT386" s="15">
        <f t="shared" si="307"/>
        <v>18.970693352394566</v>
      </c>
      <c r="AU386" s="16">
        <f t="shared" si="317"/>
        <v>1060.4617583988561</v>
      </c>
      <c r="AW386" s="13">
        <v>531.9</v>
      </c>
      <c r="AX386" s="167">
        <f t="shared" si="308"/>
        <v>269.97699999999998</v>
      </c>
      <c r="AY386" s="14">
        <v>28.6</v>
      </c>
      <c r="AZ386" s="15">
        <f t="shared" si="309"/>
        <v>18.597902097902097</v>
      </c>
      <c r="BA386" s="16">
        <f t="shared" si="318"/>
        <v>1039.6227272727272</v>
      </c>
    </row>
    <row r="387" spans="1:53" s="87" customFormat="1" x14ac:dyDescent="0.25">
      <c r="A387" s="13">
        <v>547.29999999999995</v>
      </c>
      <c r="B387" s="145">
        <f t="shared" si="292"/>
        <v>272.327</v>
      </c>
      <c r="C387" s="14">
        <v>26.25</v>
      </c>
      <c r="D387" s="15">
        <f t="shared" si="293"/>
        <v>20.849523809523809</v>
      </c>
      <c r="E387" s="16">
        <f t="shared" si="310"/>
        <v>1165.488380952381</v>
      </c>
      <c r="F387" s="97"/>
      <c r="G387" s="13">
        <v>540.6</v>
      </c>
      <c r="H387" s="167">
        <f t="shared" si="294"/>
        <v>272.68700000000001</v>
      </c>
      <c r="I387" s="14">
        <v>25.89</v>
      </c>
      <c r="J387" s="15">
        <f t="shared" si="295"/>
        <v>20.880648899188877</v>
      </c>
      <c r="K387" s="16">
        <f t="shared" si="311"/>
        <v>1167.2282734646583</v>
      </c>
      <c r="M387" s="13">
        <v>548.1</v>
      </c>
      <c r="N387" s="167">
        <f t="shared" si="296"/>
        <v>272.99700000000001</v>
      </c>
      <c r="O387" s="14">
        <v>25.58</v>
      </c>
      <c r="P387" s="15">
        <f t="shared" si="297"/>
        <v>21.426896012509776</v>
      </c>
      <c r="Q387" s="16">
        <f t="shared" si="312"/>
        <v>1197.7634870992965</v>
      </c>
      <c r="S387" s="13">
        <v>531.9</v>
      </c>
      <c r="T387" s="167">
        <f t="shared" si="298"/>
        <v>271.99700000000001</v>
      </c>
      <c r="U387" s="14">
        <v>26.58</v>
      </c>
      <c r="V387" s="15">
        <f t="shared" si="299"/>
        <v>20.011286681715575</v>
      </c>
      <c r="W387" s="16">
        <f t="shared" si="313"/>
        <v>1118.6309255079007</v>
      </c>
      <c r="Y387" s="13">
        <v>541.1</v>
      </c>
      <c r="Z387" s="167">
        <f t="shared" si="300"/>
        <v>271.84699999999998</v>
      </c>
      <c r="AA387" s="14">
        <v>26.73</v>
      </c>
      <c r="AB387" s="15">
        <f t="shared" si="301"/>
        <v>20.243172465394689</v>
      </c>
      <c r="AC387" s="16">
        <f t="shared" si="314"/>
        <v>1131.5933408155631</v>
      </c>
      <c r="AE387" s="13">
        <v>540.70000000000005</v>
      </c>
      <c r="AF387" s="167">
        <f t="shared" si="302"/>
        <v>270.84699999999998</v>
      </c>
      <c r="AG387" s="14">
        <v>27.73</v>
      </c>
      <c r="AH387" s="15">
        <f t="shared" si="303"/>
        <v>19.498737829065995</v>
      </c>
      <c r="AI387" s="16">
        <f t="shared" si="315"/>
        <v>1089.9794446447891</v>
      </c>
      <c r="AK387" s="13">
        <v>536.1</v>
      </c>
      <c r="AL387" s="167">
        <f t="shared" si="304"/>
        <v>269.77699999999999</v>
      </c>
      <c r="AM387" s="14">
        <v>28.8</v>
      </c>
      <c r="AN387" s="15">
        <f t="shared" si="305"/>
        <v>18.614583333333332</v>
      </c>
      <c r="AO387" s="16">
        <f t="shared" si="316"/>
        <v>1040.5552083333332</v>
      </c>
      <c r="AQ387" s="13">
        <v>547.29999999999995</v>
      </c>
      <c r="AR387" s="167">
        <f t="shared" si="306"/>
        <v>270.29700000000003</v>
      </c>
      <c r="AS387" s="14">
        <v>28.28</v>
      </c>
      <c r="AT387" s="15">
        <f t="shared" si="307"/>
        <v>19.352899575671852</v>
      </c>
      <c r="AU387" s="16">
        <f t="shared" si="317"/>
        <v>1081.8270862800566</v>
      </c>
      <c r="AW387" s="13">
        <v>537</v>
      </c>
      <c r="AX387" s="167">
        <f t="shared" si="308"/>
        <v>269.86700000000002</v>
      </c>
      <c r="AY387" s="14">
        <v>28.71</v>
      </c>
      <c r="AZ387" s="15">
        <f t="shared" si="309"/>
        <v>18.704284221525601</v>
      </c>
      <c r="BA387" s="16">
        <f t="shared" si="318"/>
        <v>1045.5694879832811</v>
      </c>
    </row>
    <row r="388" spans="1:53" s="87" customFormat="1" x14ac:dyDescent="0.25">
      <c r="A388" s="13">
        <v>554</v>
      </c>
      <c r="B388" s="145">
        <f t="shared" si="292"/>
        <v>272.197</v>
      </c>
      <c r="C388" s="14">
        <v>26.38</v>
      </c>
      <c r="D388" s="15">
        <f t="shared" si="293"/>
        <v>21.000758150113722</v>
      </c>
      <c r="E388" s="16">
        <f t="shared" si="310"/>
        <v>1173.9423805913571</v>
      </c>
      <c r="F388" s="97"/>
      <c r="G388" s="13">
        <v>553.70000000000005</v>
      </c>
      <c r="H388" s="167">
        <f t="shared" si="294"/>
        <v>272.267</v>
      </c>
      <c r="I388" s="14">
        <v>26.31</v>
      </c>
      <c r="J388" s="15">
        <f t="shared" si="295"/>
        <v>21.045229950589132</v>
      </c>
      <c r="K388" s="16">
        <f t="shared" si="311"/>
        <v>1176.4283542379324</v>
      </c>
      <c r="M388" s="13">
        <v>555.29999999999995</v>
      </c>
      <c r="N388" s="167">
        <f t="shared" si="296"/>
        <v>272.47699999999998</v>
      </c>
      <c r="O388" s="14">
        <v>26.1</v>
      </c>
      <c r="P388" s="15">
        <f t="shared" si="297"/>
        <v>21.275862068965516</v>
      </c>
      <c r="Q388" s="16">
        <f t="shared" si="312"/>
        <v>1189.3206896551724</v>
      </c>
      <c r="S388" s="13">
        <v>530.5</v>
      </c>
      <c r="T388" s="167">
        <f t="shared" si="298"/>
        <v>271.58699999999999</v>
      </c>
      <c r="U388" s="14">
        <v>26.99</v>
      </c>
      <c r="V388" s="15">
        <f t="shared" si="299"/>
        <v>19.655427936272694</v>
      </c>
      <c r="W388" s="16">
        <f t="shared" si="313"/>
        <v>1098.7384216376436</v>
      </c>
      <c r="Y388" s="13">
        <v>551.9</v>
      </c>
      <c r="Z388" s="167">
        <f t="shared" si="300"/>
        <v>271.28699999999998</v>
      </c>
      <c r="AA388" s="14">
        <v>27.29</v>
      </c>
      <c r="AB388" s="15">
        <f t="shared" si="301"/>
        <v>20.223525100769514</v>
      </c>
      <c r="AC388" s="16">
        <f t="shared" si="314"/>
        <v>1130.4950531330157</v>
      </c>
      <c r="AE388" s="13">
        <v>552.5</v>
      </c>
      <c r="AF388" s="167">
        <f t="shared" si="302"/>
        <v>270.55700000000002</v>
      </c>
      <c r="AG388" s="14">
        <v>28.02</v>
      </c>
      <c r="AH388" s="15">
        <f t="shared" si="303"/>
        <v>19.7180585296217</v>
      </c>
      <c r="AI388" s="16">
        <f t="shared" si="315"/>
        <v>1102.2394718058531</v>
      </c>
      <c r="AK388" s="13">
        <v>550.79999999999995</v>
      </c>
      <c r="AL388" s="167">
        <f t="shared" si="304"/>
        <v>269.80700000000002</v>
      </c>
      <c r="AM388" s="14">
        <v>28.77</v>
      </c>
      <c r="AN388" s="15">
        <f t="shared" si="305"/>
        <v>19.144942648592281</v>
      </c>
      <c r="AO388" s="16">
        <f t="shared" si="316"/>
        <v>1070.2022940563086</v>
      </c>
      <c r="AQ388" s="13">
        <v>555.6</v>
      </c>
      <c r="AR388" s="167">
        <f t="shared" si="306"/>
        <v>269.79700000000003</v>
      </c>
      <c r="AS388" s="14">
        <v>28.78</v>
      </c>
      <c r="AT388" s="15">
        <f t="shared" si="307"/>
        <v>19.305072967338429</v>
      </c>
      <c r="AU388" s="16">
        <f t="shared" si="317"/>
        <v>1079.1535788742181</v>
      </c>
      <c r="AW388" s="13">
        <v>550.6</v>
      </c>
      <c r="AX388" s="167">
        <f t="shared" si="308"/>
        <v>269.33699999999999</v>
      </c>
      <c r="AY388" s="14">
        <v>29.24</v>
      </c>
      <c r="AZ388" s="15">
        <f t="shared" si="309"/>
        <v>18.830369357045146</v>
      </c>
      <c r="BA388" s="16">
        <f t="shared" si="318"/>
        <v>1052.6176470588236</v>
      </c>
    </row>
    <row r="389" spans="1:53" s="87" customFormat="1" x14ac:dyDescent="0.25">
      <c r="A389" s="13">
        <v>556.20000000000005</v>
      </c>
      <c r="B389" s="145">
        <f t="shared" si="292"/>
        <v>272.09699999999998</v>
      </c>
      <c r="C389" s="14">
        <v>26.48</v>
      </c>
      <c r="D389" s="15">
        <f t="shared" si="293"/>
        <v>21.004531722054381</v>
      </c>
      <c r="E389" s="16">
        <f t="shared" si="310"/>
        <v>1174.1533232628399</v>
      </c>
      <c r="F389" s="97"/>
      <c r="G389" s="13">
        <v>556.1</v>
      </c>
      <c r="H389" s="167">
        <f t="shared" si="294"/>
        <v>272.18700000000001</v>
      </c>
      <c r="I389" s="14">
        <v>26.39</v>
      </c>
      <c r="J389" s="15">
        <f t="shared" si="295"/>
        <v>21.072375899962108</v>
      </c>
      <c r="K389" s="16">
        <f t="shared" si="311"/>
        <v>1177.9458128078818</v>
      </c>
      <c r="M389" s="13">
        <v>556.20000000000005</v>
      </c>
      <c r="N389" s="167">
        <f t="shared" si="296"/>
        <v>272.327</v>
      </c>
      <c r="O389" s="14">
        <v>26.25</v>
      </c>
      <c r="P389" s="15">
        <f t="shared" si="297"/>
        <v>21.188571428571429</v>
      </c>
      <c r="Q389" s="16">
        <f t="shared" si="312"/>
        <v>1184.4411428571427</v>
      </c>
      <c r="S389" s="13">
        <v>546.1</v>
      </c>
      <c r="T389" s="167">
        <f t="shared" si="298"/>
        <v>271.27699999999999</v>
      </c>
      <c r="U389" s="14">
        <v>27.3</v>
      </c>
      <c r="V389" s="15">
        <f t="shared" si="299"/>
        <v>20.003663003663004</v>
      </c>
      <c r="W389" s="16">
        <f t="shared" si="313"/>
        <v>1118.2047619047619</v>
      </c>
      <c r="Y389" s="13">
        <v>555.6</v>
      </c>
      <c r="Z389" s="167">
        <f t="shared" si="300"/>
        <v>271.23700000000002</v>
      </c>
      <c r="AA389" s="14">
        <v>27.34</v>
      </c>
      <c r="AB389" s="15">
        <f t="shared" si="301"/>
        <v>20.321872713972201</v>
      </c>
      <c r="AC389" s="16">
        <f t="shared" si="314"/>
        <v>1135.992684711046</v>
      </c>
      <c r="AE389" s="13">
        <v>555.9</v>
      </c>
      <c r="AF389" s="167">
        <f t="shared" si="302"/>
        <v>270.14699999999999</v>
      </c>
      <c r="AG389" s="14">
        <v>28.43</v>
      </c>
      <c r="AH389" s="15">
        <f t="shared" si="303"/>
        <v>19.553288779458317</v>
      </c>
      <c r="AI389" s="16">
        <f t="shared" si="315"/>
        <v>1093.0288427717198</v>
      </c>
      <c r="AK389" s="13">
        <v>555.9</v>
      </c>
      <c r="AL389" s="167">
        <f t="shared" si="304"/>
        <v>269.29700000000003</v>
      </c>
      <c r="AM389" s="14">
        <v>29.28</v>
      </c>
      <c r="AN389" s="15">
        <f t="shared" si="305"/>
        <v>18.985655737704917</v>
      </c>
      <c r="AO389" s="16">
        <f t="shared" si="316"/>
        <v>1061.2981557377047</v>
      </c>
      <c r="AQ389" s="13">
        <v>556.29999999999995</v>
      </c>
      <c r="AR389" s="167">
        <f t="shared" si="306"/>
        <v>269.66699999999997</v>
      </c>
      <c r="AS389" s="14">
        <v>28.91</v>
      </c>
      <c r="AT389" s="15">
        <f t="shared" si="307"/>
        <v>19.24247665167762</v>
      </c>
      <c r="AU389" s="16">
        <f t="shared" si="317"/>
        <v>1075.6544448287789</v>
      </c>
      <c r="AW389" s="13">
        <v>556.4</v>
      </c>
      <c r="AX389" s="167">
        <f t="shared" si="308"/>
        <v>269.03699999999998</v>
      </c>
      <c r="AY389" s="14">
        <v>29.54</v>
      </c>
      <c r="AZ389" s="15">
        <f t="shared" si="309"/>
        <v>18.835477318889641</v>
      </c>
      <c r="BA389" s="16">
        <f t="shared" si="318"/>
        <v>1052.9031821259309</v>
      </c>
    </row>
    <row r="390" spans="1:53" s="87" customFormat="1" x14ac:dyDescent="0.25">
      <c r="A390" s="13">
        <v>559.1</v>
      </c>
      <c r="B390" s="145">
        <f t="shared" si="292"/>
        <v>271.48700000000002</v>
      </c>
      <c r="C390" s="14">
        <v>27.09</v>
      </c>
      <c r="D390" s="15">
        <f t="shared" si="293"/>
        <v>20.638612033960872</v>
      </c>
      <c r="E390" s="16">
        <f t="shared" si="310"/>
        <v>1153.6984126984128</v>
      </c>
      <c r="F390" s="97"/>
      <c r="G390" s="13">
        <v>556.6</v>
      </c>
      <c r="H390" s="167">
        <f t="shared" si="294"/>
        <v>272.09699999999998</v>
      </c>
      <c r="I390" s="14">
        <v>26.48</v>
      </c>
      <c r="J390" s="15">
        <f t="shared" si="295"/>
        <v>21.01963746223565</v>
      </c>
      <c r="K390" s="16">
        <f t="shared" si="311"/>
        <v>1174.9977341389729</v>
      </c>
      <c r="M390" s="13">
        <v>555.6</v>
      </c>
      <c r="N390" s="167">
        <f t="shared" si="296"/>
        <v>272.06700000000001</v>
      </c>
      <c r="O390" s="14">
        <v>26.51</v>
      </c>
      <c r="P390" s="15">
        <f t="shared" si="297"/>
        <v>20.958129007921539</v>
      </c>
      <c r="Q390" s="16">
        <f t="shared" si="312"/>
        <v>1171.5594115428139</v>
      </c>
      <c r="S390" s="13">
        <v>554.29999999999995</v>
      </c>
      <c r="T390" s="167">
        <f t="shared" si="298"/>
        <v>271.22699999999998</v>
      </c>
      <c r="U390" s="14">
        <v>27.35</v>
      </c>
      <c r="V390" s="15">
        <f t="shared" si="299"/>
        <v>20.266910420475316</v>
      </c>
      <c r="W390" s="16">
        <f t="shared" si="313"/>
        <v>1132.9202925045702</v>
      </c>
      <c r="Y390" s="13">
        <v>556.29999999999995</v>
      </c>
      <c r="Z390" s="167">
        <f t="shared" si="300"/>
        <v>271.12700000000001</v>
      </c>
      <c r="AA390" s="14">
        <v>27.45</v>
      </c>
      <c r="AB390" s="15">
        <f t="shared" si="301"/>
        <v>20.265938069216755</v>
      </c>
      <c r="AC390" s="16">
        <f t="shared" si="314"/>
        <v>1132.8659380692166</v>
      </c>
      <c r="AE390" s="13">
        <v>556.4</v>
      </c>
      <c r="AF390" s="167">
        <f t="shared" si="302"/>
        <v>269.84699999999998</v>
      </c>
      <c r="AG390" s="14">
        <v>28.73</v>
      </c>
      <c r="AH390" s="15">
        <f t="shared" si="303"/>
        <v>19.366515837104071</v>
      </c>
      <c r="AI390" s="16">
        <f t="shared" si="315"/>
        <v>1082.5882352941176</v>
      </c>
      <c r="AK390" s="13">
        <v>556.4</v>
      </c>
      <c r="AL390" s="167">
        <f t="shared" si="304"/>
        <v>268.947</v>
      </c>
      <c r="AM390" s="14">
        <v>29.63</v>
      </c>
      <c r="AN390" s="15">
        <f t="shared" si="305"/>
        <v>18.778265271684102</v>
      </c>
      <c r="AO390" s="16">
        <f t="shared" si="316"/>
        <v>1049.7050286871413</v>
      </c>
      <c r="AQ390" s="13">
        <v>568.9</v>
      </c>
      <c r="AR390" s="167">
        <f t="shared" si="306"/>
        <v>269.40699999999998</v>
      </c>
      <c r="AS390" s="14">
        <v>29.17</v>
      </c>
      <c r="AT390" s="15">
        <f t="shared" si="307"/>
        <v>19.50291395269112</v>
      </c>
      <c r="AU390" s="16">
        <f t="shared" si="317"/>
        <v>1090.2128899554336</v>
      </c>
      <c r="AW390" s="13">
        <v>557</v>
      </c>
      <c r="AX390" s="167">
        <f t="shared" si="308"/>
        <v>268.84699999999998</v>
      </c>
      <c r="AY390" s="14">
        <v>29.73</v>
      </c>
      <c r="AZ390" s="15">
        <f t="shared" si="309"/>
        <v>18.735284224688865</v>
      </c>
      <c r="BA390" s="16">
        <f t="shared" si="318"/>
        <v>1047.3023881601075</v>
      </c>
    </row>
    <row r="391" spans="1:53" s="87" customFormat="1" ht="15.75" thickBot="1" x14ac:dyDescent="0.3">
      <c r="A391" s="17">
        <v>569.70000000000005</v>
      </c>
      <c r="B391" s="147">
        <f t="shared" si="292"/>
        <v>271.08699999999999</v>
      </c>
      <c r="C391" s="18">
        <v>27.49</v>
      </c>
      <c r="D391" s="19">
        <f t="shared" si="293"/>
        <v>20.723899599854494</v>
      </c>
      <c r="E391" s="20">
        <f t="shared" si="310"/>
        <v>1158.4659876318663</v>
      </c>
      <c r="F391" s="97"/>
      <c r="G391" s="17">
        <v>562.5</v>
      </c>
      <c r="H391" s="169">
        <f t="shared" si="294"/>
        <v>271.637</v>
      </c>
      <c r="I391" s="18">
        <v>26.94</v>
      </c>
      <c r="J391" s="19">
        <f t="shared" si="295"/>
        <v>20.879732739420934</v>
      </c>
      <c r="K391" s="20">
        <f t="shared" si="311"/>
        <v>1167.1770601336302</v>
      </c>
      <c r="M391" s="17">
        <v>569.4</v>
      </c>
      <c r="N391" s="169">
        <f t="shared" si="296"/>
        <v>271.86700000000002</v>
      </c>
      <c r="O391" s="18">
        <v>26.71</v>
      </c>
      <c r="P391" s="19">
        <f t="shared" si="297"/>
        <v>21.317858479970049</v>
      </c>
      <c r="Q391" s="20">
        <f t="shared" si="312"/>
        <v>1191.6682890303257</v>
      </c>
      <c r="S391" s="17">
        <v>556.4</v>
      </c>
      <c r="T391" s="169">
        <f t="shared" si="298"/>
        <v>270.947</v>
      </c>
      <c r="U391" s="18">
        <v>27.63</v>
      </c>
      <c r="V391" s="19">
        <f t="shared" si="299"/>
        <v>20.137531668476292</v>
      </c>
      <c r="W391" s="20">
        <f t="shared" si="313"/>
        <v>1125.6880202678246</v>
      </c>
      <c r="Y391" s="17">
        <v>562.9</v>
      </c>
      <c r="Z391" s="169">
        <f t="shared" si="300"/>
        <v>270.767</v>
      </c>
      <c r="AA391" s="18">
        <v>27.81</v>
      </c>
      <c r="AB391" s="19">
        <f t="shared" si="301"/>
        <v>20.240920532182667</v>
      </c>
      <c r="AC391" s="20">
        <f t="shared" si="314"/>
        <v>1131.4674577490111</v>
      </c>
      <c r="AE391" s="17">
        <v>563.20000000000005</v>
      </c>
      <c r="AF391" s="169">
        <f t="shared" si="302"/>
        <v>269.67700000000002</v>
      </c>
      <c r="AG391" s="18">
        <v>28.9</v>
      </c>
      <c r="AH391" s="19">
        <f t="shared" si="303"/>
        <v>19.487889273356405</v>
      </c>
      <c r="AI391" s="20">
        <f t="shared" si="315"/>
        <v>1089.3730103806231</v>
      </c>
      <c r="AK391" s="17">
        <v>558.4</v>
      </c>
      <c r="AL391" s="169">
        <f t="shared" si="304"/>
        <v>268.84699999999998</v>
      </c>
      <c r="AM391" s="18">
        <v>29.73</v>
      </c>
      <c r="AN391" s="19">
        <f t="shared" si="305"/>
        <v>18.782374705684493</v>
      </c>
      <c r="AO391" s="20">
        <f t="shared" si="316"/>
        <v>1049.9347460477632</v>
      </c>
      <c r="AQ391" s="17">
        <v>567.70000000000005</v>
      </c>
      <c r="AR391" s="169">
        <f t="shared" si="306"/>
        <v>269.22699999999998</v>
      </c>
      <c r="AS391" s="18">
        <v>29.35</v>
      </c>
      <c r="AT391" s="19">
        <f t="shared" si="307"/>
        <v>19.342419080068144</v>
      </c>
      <c r="AU391" s="20">
        <f t="shared" si="317"/>
        <v>1081.2412265758092</v>
      </c>
      <c r="AW391" s="17">
        <v>557.70000000000005</v>
      </c>
      <c r="AX391" s="169">
        <f t="shared" si="308"/>
        <v>268.68700000000001</v>
      </c>
      <c r="AY391" s="18">
        <v>29.89</v>
      </c>
      <c r="AZ391" s="19">
        <f t="shared" si="309"/>
        <v>18.65841418534627</v>
      </c>
      <c r="BA391" s="20">
        <f t="shared" si="318"/>
        <v>1043.0053529608565</v>
      </c>
    </row>
    <row r="392" spans="1:53" s="87" customFormat="1" x14ac:dyDescent="0.25">
      <c r="B392" s="141"/>
      <c r="D392" s="65">
        <f>TRIMMEAN(D319:D391,0.4)</f>
        <v>20.705272278625007</v>
      </c>
      <c r="E392" s="4">
        <f>TRIMMEAN(E319:E391,0.4)</f>
        <v>1157.4247203751381</v>
      </c>
      <c r="F392" s="4"/>
      <c r="H392" s="141"/>
      <c r="J392" s="65">
        <f>TRIMMEAN(J319:J391,0.4)</f>
        <v>20.775832646575793</v>
      </c>
      <c r="K392" s="4">
        <f>TRIMMEAN(K319:K391,0.4)</f>
        <v>1161.3690449435869</v>
      </c>
      <c r="N392" s="141"/>
      <c r="P392" s="65">
        <f>TRIMMEAN(P319:P391,0.4)</f>
        <v>20.620115153148593</v>
      </c>
      <c r="Q392" s="4">
        <f>TRIMMEAN(Q319:Q391,0.4)</f>
        <v>1152.6644370610056</v>
      </c>
      <c r="T392" s="141"/>
      <c r="V392" s="65">
        <f>TRIMMEAN(V319:V391,0.4)</f>
        <v>19.476632586698717</v>
      </c>
      <c r="W392" s="4">
        <f>TRIMMEAN(W319:W391,0.4)</f>
        <v>1088.7437615964586</v>
      </c>
      <c r="Z392" s="141"/>
      <c r="AB392" s="65">
        <f>TRIMMEAN(AB320:AB391,0.4)</f>
        <v>19.757170136948549</v>
      </c>
      <c r="AC392" s="4">
        <f>TRIMMEAN(AC320:AC391,0.4)</f>
        <v>1104.4258106554239</v>
      </c>
      <c r="AF392" s="141"/>
      <c r="AH392" s="65">
        <f>TRIMMEAN(AH319:AH391,0.4)</f>
        <v>18.503804810449495</v>
      </c>
      <c r="AI392" s="4">
        <f>TRIMMEAN(AI319:AI391,0.4)</f>
        <v>1034.3626889041268</v>
      </c>
      <c r="AL392" s="141"/>
      <c r="AN392" s="65">
        <f>TRIMMEAN(AN319:AN391,0.4)</f>
        <v>17.510171858009784</v>
      </c>
      <c r="AO392" s="4">
        <f>TRIMMEAN(AO319:AO391,0.4)</f>
        <v>978.81860686274695</v>
      </c>
      <c r="AR392" s="141"/>
      <c r="AT392" s="65">
        <f>TRIMMEAN(AT319:AT391,0.4)</f>
        <v>18.213493453508665</v>
      </c>
      <c r="AU392" s="4">
        <f>TRIMMEAN(AU319:AU391,0.4)</f>
        <v>1018.1342840511344</v>
      </c>
      <c r="AX392" s="141"/>
      <c r="AZ392" s="65">
        <f>TRIMMEAN(AZ319:AZ391,0.4)</f>
        <v>17.927995236879582</v>
      </c>
      <c r="BA392" s="4">
        <f>TRIMMEAN(BA319:BA391,0.4)</f>
        <v>1002.1749337415685</v>
      </c>
    </row>
    <row r="393" spans="1:53" ht="15.75" thickBot="1" x14ac:dyDescent="0.3">
      <c r="B393" s="141"/>
      <c r="E393" s="1"/>
      <c r="H393" s="141"/>
      <c r="J393" s="87"/>
      <c r="K393" s="87"/>
      <c r="L393" s="2"/>
      <c r="M393" s="1"/>
      <c r="N393" s="141"/>
      <c r="O393" s="1"/>
      <c r="P393" s="2"/>
      <c r="Q393" s="2"/>
      <c r="R393" s="3"/>
      <c r="T393" s="141"/>
      <c r="U393" s="87"/>
      <c r="V393" s="87"/>
      <c r="W393" s="87"/>
      <c r="X393" s="87"/>
      <c r="Y393" s="1"/>
      <c r="Z393" s="141"/>
      <c r="AA393" s="1"/>
      <c r="AB393" s="1"/>
      <c r="AC393" s="2"/>
      <c r="AD393" s="2"/>
      <c r="AE393" s="87"/>
      <c r="AF393" s="141"/>
      <c r="AG393" s="87"/>
      <c r="AH393" s="87"/>
      <c r="AI393" s="87"/>
      <c r="AK393" s="1"/>
      <c r="AL393" s="141"/>
      <c r="AM393" s="1"/>
      <c r="AN393" s="1"/>
      <c r="AO393" s="2"/>
      <c r="AP393" s="2"/>
      <c r="AQ393" s="87"/>
      <c r="AR393" s="141"/>
      <c r="AS393" s="87"/>
      <c r="AT393" s="87"/>
      <c r="AU393" s="87"/>
      <c r="AV393" s="87"/>
      <c r="AX393" s="141"/>
    </row>
    <row r="394" spans="1:53" s="87" customFormat="1" ht="15.75" thickBot="1" x14ac:dyDescent="0.3">
      <c r="A394" s="63" t="s">
        <v>28</v>
      </c>
      <c r="B394" s="170" t="s">
        <v>37</v>
      </c>
      <c r="C394" s="150"/>
      <c r="D394" s="163" t="s">
        <v>8</v>
      </c>
      <c r="E394" s="21" t="s">
        <v>10</v>
      </c>
      <c r="F394" s="103"/>
      <c r="G394" s="63" t="s">
        <v>28</v>
      </c>
      <c r="H394" s="170" t="s">
        <v>37</v>
      </c>
      <c r="I394" s="150"/>
      <c r="J394" s="64" t="s">
        <v>8</v>
      </c>
      <c r="K394" s="209" t="s">
        <v>50</v>
      </c>
      <c r="M394" s="63" t="s">
        <v>28</v>
      </c>
      <c r="N394" s="170" t="s">
        <v>37</v>
      </c>
      <c r="O394" s="150"/>
      <c r="P394" s="64" t="s">
        <v>8</v>
      </c>
      <c r="Q394" s="209" t="s">
        <v>51</v>
      </c>
      <c r="S394" s="63" t="s">
        <v>28</v>
      </c>
      <c r="T394" s="170" t="s">
        <v>37</v>
      </c>
      <c r="U394" s="150"/>
      <c r="V394" s="64" t="s">
        <v>8</v>
      </c>
      <c r="W394" s="209" t="s">
        <v>52</v>
      </c>
      <c r="Y394" s="63" t="s">
        <v>28</v>
      </c>
      <c r="Z394" s="170" t="s">
        <v>37</v>
      </c>
      <c r="AA394" s="150"/>
      <c r="AB394" s="64" t="s">
        <v>8</v>
      </c>
      <c r="AC394" s="209" t="s">
        <v>53</v>
      </c>
      <c r="AE394" s="63" t="s">
        <v>28</v>
      </c>
      <c r="AF394" s="170" t="s">
        <v>37</v>
      </c>
      <c r="AG394" s="150"/>
      <c r="AH394" s="64" t="s">
        <v>8</v>
      </c>
      <c r="AI394" s="209" t="s">
        <v>54</v>
      </c>
      <c r="AK394" s="63" t="s">
        <v>28</v>
      </c>
      <c r="AL394" s="170" t="s">
        <v>37</v>
      </c>
      <c r="AM394" s="150"/>
      <c r="AN394" s="64" t="s">
        <v>8</v>
      </c>
      <c r="AO394" s="209" t="s">
        <v>55</v>
      </c>
      <c r="AQ394" s="63" t="s">
        <v>28</v>
      </c>
      <c r="AR394" s="170" t="s">
        <v>37</v>
      </c>
      <c r="AS394" s="150"/>
      <c r="AT394" s="64" t="s">
        <v>8</v>
      </c>
      <c r="AU394" s="209" t="s">
        <v>56</v>
      </c>
      <c r="AW394" s="63" t="s">
        <v>28</v>
      </c>
      <c r="AX394" s="170" t="s">
        <v>37</v>
      </c>
      <c r="AY394" s="150"/>
      <c r="AZ394" s="64" t="s">
        <v>8</v>
      </c>
      <c r="BA394" s="209" t="s">
        <v>57</v>
      </c>
    </row>
    <row r="395" spans="1:53" s="141" customFormat="1" x14ac:dyDescent="0.25">
      <c r="A395" s="152" t="s">
        <v>4</v>
      </c>
      <c r="B395" s="161" t="s">
        <v>49</v>
      </c>
      <c r="C395" s="164" t="s">
        <v>2</v>
      </c>
      <c r="D395" s="201" t="s">
        <v>0</v>
      </c>
      <c r="E395" s="202"/>
      <c r="F395" s="159"/>
      <c r="G395" s="152" t="s">
        <v>4</v>
      </c>
      <c r="H395" s="161" t="s">
        <v>49</v>
      </c>
      <c r="I395" s="153" t="s">
        <v>2</v>
      </c>
      <c r="J395" s="201" t="s">
        <v>0</v>
      </c>
      <c r="K395" s="202"/>
      <c r="L395" s="143"/>
      <c r="M395" s="152" t="s">
        <v>4</v>
      </c>
      <c r="N395" s="161" t="s">
        <v>49</v>
      </c>
      <c r="O395" s="153" t="s">
        <v>2</v>
      </c>
      <c r="P395" s="201" t="s">
        <v>0</v>
      </c>
      <c r="Q395" s="202"/>
      <c r="R395" s="143"/>
      <c r="S395" s="152" t="s">
        <v>4</v>
      </c>
      <c r="T395" s="161" t="s">
        <v>49</v>
      </c>
      <c r="U395" s="153" t="s">
        <v>2</v>
      </c>
      <c r="V395" s="201" t="s">
        <v>0</v>
      </c>
      <c r="W395" s="202"/>
      <c r="X395" s="143"/>
      <c r="Y395" s="152" t="s">
        <v>4</v>
      </c>
      <c r="Z395" s="161" t="s">
        <v>49</v>
      </c>
      <c r="AA395" s="153" t="s">
        <v>2</v>
      </c>
      <c r="AB395" s="201" t="s">
        <v>0</v>
      </c>
      <c r="AC395" s="202"/>
      <c r="AD395" s="143"/>
      <c r="AE395" s="152" t="s">
        <v>4</v>
      </c>
      <c r="AF395" s="161" t="s">
        <v>49</v>
      </c>
      <c r="AG395" s="153" t="s">
        <v>2</v>
      </c>
      <c r="AH395" s="201" t="s">
        <v>0</v>
      </c>
      <c r="AI395" s="202"/>
      <c r="AJ395" s="143"/>
      <c r="AK395" s="152" t="s">
        <v>4</v>
      </c>
      <c r="AL395" s="161" t="s">
        <v>49</v>
      </c>
      <c r="AM395" s="153" t="s">
        <v>2</v>
      </c>
      <c r="AN395" s="201" t="s">
        <v>0</v>
      </c>
      <c r="AO395" s="202"/>
      <c r="AP395" s="143"/>
      <c r="AQ395" s="152" t="s">
        <v>4</v>
      </c>
      <c r="AR395" s="161" t="s">
        <v>49</v>
      </c>
      <c r="AS395" s="153" t="s">
        <v>2</v>
      </c>
      <c r="AT395" s="201" t="s">
        <v>0</v>
      </c>
      <c r="AU395" s="202"/>
      <c r="AV395" s="143"/>
      <c r="AW395" s="152" t="s">
        <v>4</v>
      </c>
      <c r="AX395" s="161" t="s">
        <v>49</v>
      </c>
      <c r="AY395" s="153" t="s">
        <v>2</v>
      </c>
      <c r="AZ395" s="201" t="s">
        <v>0</v>
      </c>
      <c r="BA395" s="202"/>
    </row>
    <row r="396" spans="1:53" s="141" customFormat="1" ht="17.25" x14ac:dyDescent="0.25">
      <c r="A396" s="154" t="s">
        <v>3</v>
      </c>
      <c r="B396" s="162" t="s">
        <v>1</v>
      </c>
      <c r="C396" s="155" t="s">
        <v>1</v>
      </c>
      <c r="D396" s="155" t="s">
        <v>5</v>
      </c>
      <c r="E396" s="156" t="s">
        <v>6</v>
      </c>
      <c r="F396" s="159"/>
      <c r="G396" s="154" t="s">
        <v>3</v>
      </c>
      <c r="H396" s="162" t="s">
        <v>1</v>
      </c>
      <c r="I396" s="155" t="s">
        <v>1</v>
      </c>
      <c r="J396" s="155" t="s">
        <v>5</v>
      </c>
      <c r="K396" s="156" t="s">
        <v>6</v>
      </c>
      <c r="L396" s="143"/>
      <c r="M396" s="154" t="s">
        <v>3</v>
      </c>
      <c r="N396" s="162" t="s">
        <v>1</v>
      </c>
      <c r="O396" s="155" t="s">
        <v>1</v>
      </c>
      <c r="P396" s="155" t="s">
        <v>5</v>
      </c>
      <c r="Q396" s="156" t="s">
        <v>6</v>
      </c>
      <c r="R396" s="143"/>
      <c r="S396" s="154" t="s">
        <v>3</v>
      </c>
      <c r="T396" s="162" t="s">
        <v>1</v>
      </c>
      <c r="U396" s="155" t="s">
        <v>1</v>
      </c>
      <c r="V396" s="155" t="s">
        <v>5</v>
      </c>
      <c r="W396" s="156" t="s">
        <v>6</v>
      </c>
      <c r="X396" s="143"/>
      <c r="Y396" s="154" t="s">
        <v>3</v>
      </c>
      <c r="Z396" s="162" t="s">
        <v>1</v>
      </c>
      <c r="AA396" s="155" t="s">
        <v>1</v>
      </c>
      <c r="AB396" s="155" t="s">
        <v>5</v>
      </c>
      <c r="AC396" s="156" t="s">
        <v>6</v>
      </c>
      <c r="AD396" s="143"/>
      <c r="AE396" s="154" t="s">
        <v>3</v>
      </c>
      <c r="AF396" s="162" t="s">
        <v>1</v>
      </c>
      <c r="AG396" s="155" t="s">
        <v>1</v>
      </c>
      <c r="AH396" s="155" t="s">
        <v>5</v>
      </c>
      <c r="AI396" s="156" t="s">
        <v>6</v>
      </c>
      <c r="AJ396" s="143"/>
      <c r="AK396" s="154" t="s">
        <v>3</v>
      </c>
      <c r="AL396" s="162" t="s">
        <v>1</v>
      </c>
      <c r="AM396" s="155" t="s">
        <v>1</v>
      </c>
      <c r="AN396" s="155" t="s">
        <v>5</v>
      </c>
      <c r="AO396" s="156" t="s">
        <v>6</v>
      </c>
      <c r="AP396" s="143"/>
      <c r="AQ396" s="154" t="s">
        <v>3</v>
      </c>
      <c r="AR396" s="162" t="s">
        <v>1</v>
      </c>
      <c r="AS396" s="155" t="s">
        <v>1</v>
      </c>
      <c r="AT396" s="155" t="s">
        <v>5</v>
      </c>
      <c r="AU396" s="156" t="s">
        <v>6</v>
      </c>
      <c r="AV396" s="143"/>
      <c r="AW396" s="154" t="s">
        <v>3</v>
      </c>
      <c r="AX396" s="162" t="s">
        <v>1</v>
      </c>
      <c r="AY396" s="155" t="s">
        <v>1</v>
      </c>
      <c r="AZ396" s="155" t="s">
        <v>5</v>
      </c>
      <c r="BA396" s="156" t="s">
        <v>6</v>
      </c>
    </row>
    <row r="397" spans="1:53" s="87" customFormat="1" x14ac:dyDescent="0.25">
      <c r="A397" s="13">
        <v>26.8</v>
      </c>
      <c r="B397" s="168">
        <f t="shared" ref="B397:B460" si="319">$D$2-C397</f>
        <v>297.23700000000002</v>
      </c>
      <c r="C397" s="14">
        <v>1.34</v>
      </c>
      <c r="D397" s="15">
        <f t="shared" ref="D397:D428" si="320">A397/C397</f>
        <v>20</v>
      </c>
      <c r="E397" s="16">
        <f>D397*55.9</f>
        <v>1118</v>
      </c>
      <c r="F397" s="97"/>
      <c r="G397" s="13">
        <v>10.6</v>
      </c>
      <c r="H397" s="167">
        <f t="shared" ref="H397:H460" si="321">$D$2-I397</f>
        <v>297.41699999999997</v>
      </c>
      <c r="I397" s="14">
        <v>1.1599999999999999</v>
      </c>
      <c r="J397" s="15">
        <f t="shared" ref="J397:J428" si="322">G397/I397</f>
        <v>9.1379310344827598</v>
      </c>
      <c r="K397" s="16">
        <f>J397*55.9</f>
        <v>510.81034482758628</v>
      </c>
      <c r="M397" s="13">
        <v>14.6</v>
      </c>
      <c r="N397" s="167">
        <f t="shared" ref="N397:N460" si="323">$D$2-O397</f>
        <v>297.03699999999998</v>
      </c>
      <c r="O397" s="14">
        <v>1.54</v>
      </c>
      <c r="P397" s="15">
        <f t="shared" ref="P397:P428" si="324">M397/O397</f>
        <v>9.4805194805194795</v>
      </c>
      <c r="Q397" s="16">
        <f>P397*55.9</f>
        <v>529.96103896103887</v>
      </c>
      <c r="S397" s="13">
        <v>16.5</v>
      </c>
      <c r="T397" s="167">
        <f t="shared" ref="T397:T460" si="325">$D$2-U397</f>
        <v>297.78699999999998</v>
      </c>
      <c r="U397" s="14">
        <v>0.79</v>
      </c>
      <c r="V397" s="15">
        <f t="shared" ref="V397:V428" si="326">S397/U397</f>
        <v>20.886075949367086</v>
      </c>
      <c r="W397" s="16">
        <f>V397*55.9</f>
        <v>1167.5316455696202</v>
      </c>
      <c r="Y397" s="13">
        <v>6.6</v>
      </c>
      <c r="Z397" s="167">
        <f t="shared" ref="Z397:Z460" si="327">$D$2-AA397</f>
        <v>298.00700000000001</v>
      </c>
      <c r="AA397" s="14">
        <v>0.56999999999999995</v>
      </c>
      <c r="AB397" s="15">
        <f t="shared" ref="AB397:AB428" si="328">Y397/AA397</f>
        <v>11.578947368421053</v>
      </c>
      <c r="AC397" s="16">
        <f>AB397*55.9</f>
        <v>647.26315789473688</v>
      </c>
      <c r="AE397" s="13">
        <v>25.4</v>
      </c>
      <c r="AF397" s="167">
        <f t="shared" ref="AF397:AF460" si="329">$D$2-AG397</f>
        <v>297.73700000000002</v>
      </c>
      <c r="AG397" s="14">
        <v>0.84</v>
      </c>
      <c r="AH397" s="15">
        <f t="shared" ref="AH397:AH428" si="330">AE397/AG397</f>
        <v>30.238095238095237</v>
      </c>
      <c r="AI397" s="16">
        <f>AH397*55.9</f>
        <v>1690.3095238095236</v>
      </c>
      <c r="AK397" s="13">
        <v>12.7</v>
      </c>
      <c r="AL397" s="167">
        <f t="shared" ref="AL397:AL460" si="331">$D$2-AM397</f>
        <v>298.14699999999999</v>
      </c>
      <c r="AM397" s="14">
        <v>0.43</v>
      </c>
      <c r="AN397" s="15">
        <f t="shared" ref="AN397:AN428" si="332">AK397/AM397</f>
        <v>29.534883720930232</v>
      </c>
      <c r="AO397" s="16">
        <f>AN397*55.9</f>
        <v>1651</v>
      </c>
      <c r="AQ397" s="13">
        <v>14.6</v>
      </c>
      <c r="AR397" s="167">
        <f t="shared" ref="AR397:AR460" si="333">$D$2-AS397</f>
        <v>297.84699999999998</v>
      </c>
      <c r="AS397" s="14">
        <v>0.73</v>
      </c>
      <c r="AT397" s="15">
        <f t="shared" ref="AT397:AT428" si="334">AQ397/AS397</f>
        <v>20</v>
      </c>
      <c r="AU397" s="16">
        <f>AT397*55.9</f>
        <v>1118</v>
      </c>
      <c r="AW397" s="13">
        <v>19.8</v>
      </c>
      <c r="AX397" s="167">
        <f t="shared" ref="AX397:AX460" si="335">$D$2-AY397</f>
        <v>298.33699999999999</v>
      </c>
      <c r="AY397" s="14">
        <v>0.24</v>
      </c>
      <c r="AZ397" s="15">
        <f t="shared" ref="AZ397:AZ428" si="336">AW397/AY397</f>
        <v>82.5</v>
      </c>
      <c r="BA397" s="16">
        <f>AZ397*55.9</f>
        <v>4611.75</v>
      </c>
    </row>
    <row r="398" spans="1:53" s="87" customFormat="1" x14ac:dyDescent="0.25">
      <c r="A398" s="13">
        <v>19.399999999999999</v>
      </c>
      <c r="B398" s="145">
        <f t="shared" si="319"/>
        <v>296.85699999999997</v>
      </c>
      <c r="C398" s="14">
        <v>1.72</v>
      </c>
      <c r="D398" s="15">
        <f t="shared" si="320"/>
        <v>11.279069767441859</v>
      </c>
      <c r="E398" s="16">
        <f t="shared" ref="E398:E461" si="337">D398*55.9</f>
        <v>630.49999999999989</v>
      </c>
      <c r="F398" s="97"/>
      <c r="G398" s="13">
        <v>28.4</v>
      </c>
      <c r="H398" s="167">
        <f t="shared" si="321"/>
        <v>297.11700000000002</v>
      </c>
      <c r="I398" s="14">
        <v>1.46</v>
      </c>
      <c r="J398" s="15">
        <f t="shared" si="322"/>
        <v>19.452054794520546</v>
      </c>
      <c r="K398" s="16">
        <f t="shared" ref="K398:K461" si="338">J398*55.9</f>
        <v>1087.3698630136985</v>
      </c>
      <c r="M398" s="13">
        <v>57.9</v>
      </c>
      <c r="N398" s="167">
        <f t="shared" si="323"/>
        <v>295.29700000000003</v>
      </c>
      <c r="O398" s="14">
        <v>3.28</v>
      </c>
      <c r="P398" s="15">
        <f t="shared" si="324"/>
        <v>17.652439024390244</v>
      </c>
      <c r="Q398" s="16">
        <f t="shared" ref="Q398:Q461" si="339">P398*55.9</f>
        <v>986.77134146341461</v>
      </c>
      <c r="S398" s="13">
        <v>11.8</v>
      </c>
      <c r="T398" s="167">
        <f t="shared" si="325"/>
        <v>297.55700000000002</v>
      </c>
      <c r="U398" s="14">
        <v>1.02</v>
      </c>
      <c r="V398" s="15">
        <f t="shared" si="326"/>
        <v>11.568627450980392</v>
      </c>
      <c r="W398" s="16">
        <f t="shared" ref="W398:W461" si="340">V398*55.9</f>
        <v>646.68627450980387</v>
      </c>
      <c r="Y398" s="13">
        <v>9.3000000000000007</v>
      </c>
      <c r="Z398" s="167">
        <f t="shared" si="327"/>
        <v>297.54700000000003</v>
      </c>
      <c r="AA398" s="14">
        <v>1.03</v>
      </c>
      <c r="AB398" s="15">
        <f t="shared" si="328"/>
        <v>9.0291262135922334</v>
      </c>
      <c r="AC398" s="16">
        <f t="shared" ref="AC398:AC461" si="341">AB398*55.9</f>
        <v>504.72815533980582</v>
      </c>
      <c r="AE398" s="13">
        <v>15</v>
      </c>
      <c r="AF398" s="167">
        <f t="shared" si="329"/>
        <v>297.34699999999998</v>
      </c>
      <c r="AG398" s="14">
        <v>1.23</v>
      </c>
      <c r="AH398" s="15">
        <f t="shared" si="330"/>
        <v>12.195121951219512</v>
      </c>
      <c r="AI398" s="16">
        <f t="shared" ref="AI398:AI461" si="342">AH398*55.9</f>
        <v>681.70731707317077</v>
      </c>
      <c r="AK398" s="13">
        <v>18.899999999999999</v>
      </c>
      <c r="AL398" s="167">
        <f t="shared" si="331"/>
        <v>297.98700000000002</v>
      </c>
      <c r="AM398" s="14">
        <v>0.59</v>
      </c>
      <c r="AN398" s="15">
        <f t="shared" si="332"/>
        <v>32.033898305084747</v>
      </c>
      <c r="AO398" s="16">
        <f t="shared" ref="AO398:AO461" si="343">AN398*55.9</f>
        <v>1790.6949152542372</v>
      </c>
      <c r="AQ398" s="13">
        <v>20.100000000000001</v>
      </c>
      <c r="AR398" s="167">
        <f t="shared" si="333"/>
        <v>297.637</v>
      </c>
      <c r="AS398" s="14">
        <v>0.94</v>
      </c>
      <c r="AT398" s="15">
        <f t="shared" si="334"/>
        <v>21.382978723404257</v>
      </c>
      <c r="AU398" s="16">
        <f t="shared" ref="AU398:AU461" si="344">AT398*55.9</f>
        <v>1195.308510638298</v>
      </c>
      <c r="AW398" s="13">
        <v>20.8</v>
      </c>
      <c r="AX398" s="167">
        <f t="shared" si="335"/>
        <v>297.72699999999998</v>
      </c>
      <c r="AY398" s="14">
        <v>0.85</v>
      </c>
      <c r="AZ398" s="15">
        <f t="shared" si="336"/>
        <v>24.47058823529412</v>
      </c>
      <c r="BA398" s="16">
        <f t="shared" ref="BA398:BA461" si="345">AZ398*55.9</f>
        <v>1367.9058823529413</v>
      </c>
    </row>
    <row r="399" spans="1:53" s="87" customFormat="1" x14ac:dyDescent="0.25">
      <c r="A399" s="13">
        <v>52.4</v>
      </c>
      <c r="B399" s="145">
        <f t="shared" si="319"/>
        <v>296.137</v>
      </c>
      <c r="C399" s="14">
        <v>2.44</v>
      </c>
      <c r="D399" s="15">
        <f t="shared" si="320"/>
        <v>21.475409836065573</v>
      </c>
      <c r="E399" s="16">
        <f t="shared" si="337"/>
        <v>1200.4754098360654</v>
      </c>
      <c r="F399" s="97"/>
      <c r="G399" s="13">
        <v>18.3</v>
      </c>
      <c r="H399" s="167">
        <f t="shared" si="321"/>
        <v>296.767</v>
      </c>
      <c r="I399" s="14">
        <v>1.81</v>
      </c>
      <c r="J399" s="15">
        <f t="shared" si="322"/>
        <v>10.11049723756906</v>
      </c>
      <c r="K399" s="16">
        <f t="shared" si="338"/>
        <v>565.17679558011048</v>
      </c>
      <c r="M399" s="13">
        <v>51</v>
      </c>
      <c r="N399" s="167">
        <f t="shared" si="323"/>
        <v>294.89699999999999</v>
      </c>
      <c r="O399" s="14">
        <v>3.68</v>
      </c>
      <c r="P399" s="15">
        <f t="shared" si="324"/>
        <v>13.858695652173912</v>
      </c>
      <c r="Q399" s="16">
        <f t="shared" si="339"/>
        <v>774.70108695652164</v>
      </c>
      <c r="S399" s="13">
        <v>27.7</v>
      </c>
      <c r="T399" s="167">
        <f t="shared" si="325"/>
        <v>297.20699999999999</v>
      </c>
      <c r="U399" s="14">
        <v>1.37</v>
      </c>
      <c r="V399" s="15">
        <f t="shared" si="326"/>
        <v>20.21897810218978</v>
      </c>
      <c r="W399" s="16">
        <f t="shared" si="340"/>
        <v>1130.2408759124087</v>
      </c>
      <c r="Y399" s="13">
        <v>20.5</v>
      </c>
      <c r="Z399" s="167">
        <f t="shared" si="327"/>
        <v>297.15699999999998</v>
      </c>
      <c r="AA399" s="14">
        <v>1.42</v>
      </c>
      <c r="AB399" s="15">
        <f t="shared" si="328"/>
        <v>14.43661971830986</v>
      </c>
      <c r="AC399" s="16">
        <f t="shared" si="341"/>
        <v>807.00704225352115</v>
      </c>
      <c r="AE399" s="13">
        <v>33.5</v>
      </c>
      <c r="AF399" s="167">
        <f t="shared" si="329"/>
        <v>295.517</v>
      </c>
      <c r="AG399" s="14">
        <v>3.06</v>
      </c>
      <c r="AH399" s="15">
        <f t="shared" si="330"/>
        <v>10.947712418300654</v>
      </c>
      <c r="AI399" s="16">
        <f t="shared" si="342"/>
        <v>611.97712418300648</v>
      </c>
      <c r="AK399" s="13">
        <v>33.6</v>
      </c>
      <c r="AL399" s="167">
        <f t="shared" si="331"/>
        <v>297.53699999999998</v>
      </c>
      <c r="AM399" s="14">
        <v>1.04</v>
      </c>
      <c r="AN399" s="15">
        <f t="shared" si="332"/>
        <v>32.307692307692307</v>
      </c>
      <c r="AO399" s="16">
        <f t="shared" si="343"/>
        <v>1806</v>
      </c>
      <c r="AQ399" s="13">
        <v>26.4</v>
      </c>
      <c r="AR399" s="167">
        <f t="shared" si="333"/>
        <v>296.92700000000002</v>
      </c>
      <c r="AS399" s="14">
        <v>1.65</v>
      </c>
      <c r="AT399" s="15">
        <f t="shared" si="334"/>
        <v>16</v>
      </c>
      <c r="AU399" s="16">
        <f t="shared" si="344"/>
        <v>894.4</v>
      </c>
      <c r="AW399" s="13">
        <v>17.7</v>
      </c>
      <c r="AX399" s="167">
        <f t="shared" si="335"/>
        <v>297.267</v>
      </c>
      <c r="AY399" s="14">
        <v>1.31</v>
      </c>
      <c r="AZ399" s="15">
        <f t="shared" si="336"/>
        <v>13.511450381679388</v>
      </c>
      <c r="BA399" s="16">
        <f t="shared" si="345"/>
        <v>755.29007633587776</v>
      </c>
    </row>
    <row r="400" spans="1:53" s="87" customFormat="1" x14ac:dyDescent="0.25">
      <c r="A400" s="13">
        <v>39.1</v>
      </c>
      <c r="B400" s="145">
        <f t="shared" si="319"/>
        <v>295.47699999999998</v>
      </c>
      <c r="C400" s="14">
        <v>3.1</v>
      </c>
      <c r="D400" s="15">
        <f t="shared" si="320"/>
        <v>12.612903225806452</v>
      </c>
      <c r="E400" s="16">
        <f t="shared" si="337"/>
        <v>705.0612903225807</v>
      </c>
      <c r="F400" s="97"/>
      <c r="G400" s="13">
        <v>35.799999999999997</v>
      </c>
      <c r="H400" s="167">
        <f t="shared" si="321"/>
        <v>296.21699999999998</v>
      </c>
      <c r="I400" s="14">
        <v>2.36</v>
      </c>
      <c r="J400" s="15">
        <f t="shared" si="322"/>
        <v>15.169491525423728</v>
      </c>
      <c r="K400" s="16">
        <f t="shared" si="338"/>
        <v>847.97457627118638</v>
      </c>
      <c r="M400" s="13">
        <v>52.2</v>
      </c>
      <c r="N400" s="167">
        <f t="shared" si="323"/>
        <v>294.66699999999997</v>
      </c>
      <c r="O400" s="14">
        <v>3.91</v>
      </c>
      <c r="P400" s="15">
        <f t="shared" si="324"/>
        <v>13.350383631713555</v>
      </c>
      <c r="Q400" s="16">
        <f t="shared" si="339"/>
        <v>746.28644501278768</v>
      </c>
      <c r="S400" s="13">
        <v>52.1</v>
      </c>
      <c r="T400" s="167">
        <f t="shared" si="325"/>
        <v>295.25700000000001</v>
      </c>
      <c r="U400" s="14">
        <v>3.32</v>
      </c>
      <c r="V400" s="15">
        <f t="shared" si="326"/>
        <v>15.69277108433735</v>
      </c>
      <c r="W400" s="16">
        <f t="shared" si="340"/>
        <v>877.22590361445782</v>
      </c>
      <c r="Y400" s="13">
        <v>37</v>
      </c>
      <c r="Z400" s="167">
        <f t="shared" si="327"/>
        <v>295.11700000000002</v>
      </c>
      <c r="AA400" s="14">
        <v>3.46</v>
      </c>
      <c r="AB400" s="15">
        <f t="shared" si="328"/>
        <v>10.693641618497111</v>
      </c>
      <c r="AC400" s="16">
        <f t="shared" si="341"/>
        <v>597.77456647398844</v>
      </c>
      <c r="AE400" s="13">
        <v>42.7</v>
      </c>
      <c r="AF400" s="167">
        <f t="shared" si="329"/>
        <v>295.017</v>
      </c>
      <c r="AG400" s="14">
        <v>3.56</v>
      </c>
      <c r="AH400" s="15">
        <f t="shared" si="330"/>
        <v>11.99438202247191</v>
      </c>
      <c r="AI400" s="16">
        <f t="shared" si="342"/>
        <v>670.48595505617982</v>
      </c>
      <c r="AK400" s="13">
        <v>42.4</v>
      </c>
      <c r="AL400" s="167">
        <f t="shared" si="331"/>
        <v>295.40699999999998</v>
      </c>
      <c r="AM400" s="14">
        <v>3.17</v>
      </c>
      <c r="AN400" s="15">
        <f t="shared" si="332"/>
        <v>13.375394321766562</v>
      </c>
      <c r="AO400" s="16">
        <f t="shared" si="343"/>
        <v>747.68454258675081</v>
      </c>
      <c r="AQ400" s="13">
        <v>27.2</v>
      </c>
      <c r="AR400" s="167">
        <f t="shared" si="333"/>
        <v>296.137</v>
      </c>
      <c r="AS400" s="14">
        <v>2.44</v>
      </c>
      <c r="AT400" s="15">
        <f t="shared" si="334"/>
        <v>11.147540983606557</v>
      </c>
      <c r="AU400" s="16">
        <f t="shared" si="344"/>
        <v>623.14754098360652</v>
      </c>
      <c r="AW400" s="13">
        <v>24.7</v>
      </c>
      <c r="AX400" s="167">
        <f t="shared" si="335"/>
        <v>296.43700000000001</v>
      </c>
      <c r="AY400" s="14">
        <v>2.14</v>
      </c>
      <c r="AZ400" s="15">
        <f t="shared" si="336"/>
        <v>11.542056074766354</v>
      </c>
      <c r="BA400" s="16">
        <f t="shared" si="345"/>
        <v>645.20093457943915</v>
      </c>
    </row>
    <row r="401" spans="1:53" s="87" customFormat="1" x14ac:dyDescent="0.25">
      <c r="A401" s="13">
        <v>61</v>
      </c>
      <c r="B401" s="145">
        <f t="shared" si="319"/>
        <v>295.267</v>
      </c>
      <c r="C401" s="14">
        <v>3.31</v>
      </c>
      <c r="D401" s="15">
        <f t="shared" si="320"/>
        <v>18.429003021148034</v>
      </c>
      <c r="E401" s="16">
        <f t="shared" si="337"/>
        <v>1030.1812688821751</v>
      </c>
      <c r="F401" s="97"/>
      <c r="G401" s="13">
        <v>35.4</v>
      </c>
      <c r="H401" s="167">
        <f t="shared" si="321"/>
        <v>295.45699999999999</v>
      </c>
      <c r="I401" s="14">
        <v>3.12</v>
      </c>
      <c r="J401" s="15">
        <f t="shared" si="322"/>
        <v>11.346153846153845</v>
      </c>
      <c r="K401" s="16">
        <f t="shared" si="338"/>
        <v>634.24999999999989</v>
      </c>
      <c r="M401" s="13">
        <v>84.4</v>
      </c>
      <c r="N401" s="167">
        <f t="shared" si="323"/>
        <v>294.197</v>
      </c>
      <c r="O401" s="14">
        <v>4.38</v>
      </c>
      <c r="P401" s="15">
        <f t="shared" si="324"/>
        <v>19.269406392694066</v>
      </c>
      <c r="Q401" s="16">
        <f t="shared" si="339"/>
        <v>1077.1598173515983</v>
      </c>
      <c r="S401" s="13">
        <v>46.6</v>
      </c>
      <c r="T401" s="167">
        <f t="shared" si="325"/>
        <v>294.70699999999999</v>
      </c>
      <c r="U401" s="14">
        <v>3.87</v>
      </c>
      <c r="V401" s="15">
        <f t="shared" si="326"/>
        <v>12.041343669250645</v>
      </c>
      <c r="W401" s="16">
        <f t="shared" si="340"/>
        <v>673.11111111111109</v>
      </c>
      <c r="Y401" s="13">
        <v>52.9</v>
      </c>
      <c r="Z401" s="167">
        <f t="shared" si="327"/>
        <v>294.827</v>
      </c>
      <c r="AA401" s="14">
        <v>3.75</v>
      </c>
      <c r="AB401" s="15">
        <f t="shared" si="328"/>
        <v>14.106666666666666</v>
      </c>
      <c r="AC401" s="16">
        <f t="shared" si="341"/>
        <v>788.56266666666659</v>
      </c>
      <c r="AE401" s="13">
        <v>61.4</v>
      </c>
      <c r="AF401" s="167">
        <f t="shared" si="329"/>
        <v>294.72699999999998</v>
      </c>
      <c r="AG401" s="14">
        <v>3.85</v>
      </c>
      <c r="AH401" s="15">
        <f t="shared" si="330"/>
        <v>15.948051948051948</v>
      </c>
      <c r="AI401" s="16">
        <f t="shared" si="342"/>
        <v>891.49610389610382</v>
      </c>
      <c r="AK401" s="13">
        <v>47</v>
      </c>
      <c r="AL401" s="167">
        <f t="shared" si="331"/>
        <v>294.96699999999998</v>
      </c>
      <c r="AM401" s="14">
        <v>3.61</v>
      </c>
      <c r="AN401" s="15">
        <f t="shared" si="332"/>
        <v>13.019390581717452</v>
      </c>
      <c r="AO401" s="16">
        <f t="shared" si="343"/>
        <v>727.7839335180056</v>
      </c>
      <c r="AQ401" s="13">
        <v>33.299999999999997</v>
      </c>
      <c r="AR401" s="167">
        <f t="shared" si="333"/>
        <v>295.39699999999999</v>
      </c>
      <c r="AS401" s="14">
        <v>3.18</v>
      </c>
      <c r="AT401" s="15">
        <f t="shared" si="334"/>
        <v>10.471698113207546</v>
      </c>
      <c r="AU401" s="16">
        <f t="shared" si="344"/>
        <v>585.36792452830184</v>
      </c>
      <c r="AW401" s="13">
        <v>30.1</v>
      </c>
      <c r="AX401" s="167">
        <f t="shared" si="335"/>
        <v>295.67700000000002</v>
      </c>
      <c r="AY401" s="14">
        <v>2.9</v>
      </c>
      <c r="AZ401" s="15">
        <f t="shared" si="336"/>
        <v>10.379310344827587</v>
      </c>
      <c r="BA401" s="16">
        <f t="shared" si="345"/>
        <v>580.20344827586212</v>
      </c>
    </row>
    <row r="402" spans="1:53" s="87" customFormat="1" x14ac:dyDescent="0.25">
      <c r="A402" s="13">
        <v>54.5</v>
      </c>
      <c r="B402" s="145">
        <f t="shared" si="319"/>
        <v>295.017</v>
      </c>
      <c r="C402" s="14">
        <v>3.56</v>
      </c>
      <c r="D402" s="15">
        <f t="shared" si="320"/>
        <v>15.308988764044944</v>
      </c>
      <c r="E402" s="16">
        <f t="shared" si="337"/>
        <v>855.77247191011236</v>
      </c>
      <c r="F402" s="97"/>
      <c r="G402" s="13">
        <v>45.4</v>
      </c>
      <c r="H402" s="167">
        <f t="shared" si="321"/>
        <v>295.17700000000002</v>
      </c>
      <c r="I402" s="14">
        <v>3.4</v>
      </c>
      <c r="J402" s="15">
        <f t="shared" si="322"/>
        <v>13.352941176470589</v>
      </c>
      <c r="K402" s="16">
        <f t="shared" si="338"/>
        <v>746.42941176470595</v>
      </c>
      <c r="M402" s="13">
        <v>73</v>
      </c>
      <c r="N402" s="167">
        <f t="shared" si="323"/>
        <v>293.887</v>
      </c>
      <c r="O402" s="14">
        <v>4.6900000000000004</v>
      </c>
      <c r="P402" s="15">
        <f t="shared" si="324"/>
        <v>15.565031982942429</v>
      </c>
      <c r="Q402" s="16">
        <f t="shared" si="339"/>
        <v>870.08528784648172</v>
      </c>
      <c r="S402" s="13">
        <v>53.3</v>
      </c>
      <c r="T402" s="167">
        <f t="shared" si="325"/>
        <v>294.447</v>
      </c>
      <c r="U402" s="14">
        <v>4.13</v>
      </c>
      <c r="V402" s="15">
        <f t="shared" si="326"/>
        <v>12.905569007263923</v>
      </c>
      <c r="W402" s="16">
        <f t="shared" si="340"/>
        <v>721.42130750605327</v>
      </c>
      <c r="Y402" s="13">
        <v>57.3</v>
      </c>
      <c r="Z402" s="167">
        <f t="shared" si="327"/>
        <v>294.46699999999998</v>
      </c>
      <c r="AA402" s="14">
        <v>4.1100000000000003</v>
      </c>
      <c r="AB402" s="15">
        <f t="shared" si="328"/>
        <v>13.941605839416056</v>
      </c>
      <c r="AC402" s="16">
        <f t="shared" si="341"/>
        <v>779.33576642335754</v>
      </c>
      <c r="AE402" s="13">
        <v>65.8</v>
      </c>
      <c r="AF402" s="167">
        <f t="shared" si="329"/>
        <v>294.017</v>
      </c>
      <c r="AG402" s="14">
        <v>4.5599999999999996</v>
      </c>
      <c r="AH402" s="15">
        <f t="shared" si="330"/>
        <v>14.429824561403509</v>
      </c>
      <c r="AI402" s="16">
        <f t="shared" si="342"/>
        <v>806.62719298245611</v>
      </c>
      <c r="AK402" s="13">
        <v>57.9</v>
      </c>
      <c r="AL402" s="167">
        <f t="shared" si="331"/>
        <v>294.14699999999999</v>
      </c>
      <c r="AM402" s="14">
        <v>4.43</v>
      </c>
      <c r="AN402" s="15">
        <f t="shared" si="332"/>
        <v>13.069977426636569</v>
      </c>
      <c r="AO402" s="16">
        <f t="shared" si="343"/>
        <v>730.61173814898416</v>
      </c>
      <c r="AQ402" s="13">
        <v>40.299999999999997</v>
      </c>
      <c r="AR402" s="167">
        <f t="shared" si="333"/>
        <v>294.86700000000002</v>
      </c>
      <c r="AS402" s="14">
        <v>3.71</v>
      </c>
      <c r="AT402" s="15">
        <f t="shared" si="334"/>
        <v>10.862533692722371</v>
      </c>
      <c r="AU402" s="16">
        <f t="shared" si="344"/>
        <v>607.21563342318052</v>
      </c>
      <c r="AW402" s="13">
        <v>38</v>
      </c>
      <c r="AX402" s="167">
        <f t="shared" si="335"/>
        <v>295.11700000000002</v>
      </c>
      <c r="AY402" s="14">
        <v>3.46</v>
      </c>
      <c r="AZ402" s="15">
        <f t="shared" si="336"/>
        <v>10.982658959537572</v>
      </c>
      <c r="BA402" s="16">
        <f t="shared" si="345"/>
        <v>613.93063583815024</v>
      </c>
    </row>
    <row r="403" spans="1:53" s="87" customFormat="1" x14ac:dyDescent="0.25">
      <c r="A403" s="13">
        <v>83.1</v>
      </c>
      <c r="B403" s="145">
        <f t="shared" si="319"/>
        <v>294.05700000000002</v>
      </c>
      <c r="C403" s="14">
        <v>4.5199999999999996</v>
      </c>
      <c r="D403" s="15">
        <f t="shared" si="320"/>
        <v>18.384955752212388</v>
      </c>
      <c r="E403" s="16">
        <f t="shared" si="337"/>
        <v>1027.7190265486724</v>
      </c>
      <c r="F403" s="97"/>
      <c r="G403" s="13">
        <v>59.1</v>
      </c>
      <c r="H403" s="167">
        <f t="shared" si="321"/>
        <v>294.91699999999997</v>
      </c>
      <c r="I403" s="14">
        <v>3.66</v>
      </c>
      <c r="J403" s="15">
        <f t="shared" si="322"/>
        <v>16.147540983606557</v>
      </c>
      <c r="K403" s="16">
        <f t="shared" si="338"/>
        <v>902.64754098360652</v>
      </c>
      <c r="M403" s="13">
        <v>73.5</v>
      </c>
      <c r="N403" s="167">
        <f t="shared" si="323"/>
        <v>293.767</v>
      </c>
      <c r="O403" s="14">
        <v>4.8099999999999996</v>
      </c>
      <c r="P403" s="15">
        <f t="shared" si="324"/>
        <v>15.280665280665282</v>
      </c>
      <c r="Q403" s="16">
        <f t="shared" si="339"/>
        <v>854.18918918918928</v>
      </c>
      <c r="S403" s="13">
        <v>83.3</v>
      </c>
      <c r="T403" s="167">
        <f t="shared" si="325"/>
        <v>293.93700000000001</v>
      </c>
      <c r="U403" s="14">
        <v>4.6399999999999997</v>
      </c>
      <c r="V403" s="15">
        <f t="shared" si="326"/>
        <v>17.952586206896552</v>
      </c>
      <c r="W403" s="16">
        <f t="shared" si="340"/>
        <v>1003.5495689655172</v>
      </c>
      <c r="Y403" s="13">
        <v>61.4</v>
      </c>
      <c r="Z403" s="167">
        <f t="shared" si="327"/>
        <v>293.71699999999998</v>
      </c>
      <c r="AA403" s="14">
        <v>4.8600000000000003</v>
      </c>
      <c r="AB403" s="15">
        <f t="shared" si="328"/>
        <v>12.633744855967077</v>
      </c>
      <c r="AC403" s="16">
        <f t="shared" si="341"/>
        <v>706.22633744855955</v>
      </c>
      <c r="AE403" s="13">
        <v>70.7</v>
      </c>
      <c r="AF403" s="167">
        <f t="shared" si="329"/>
        <v>293.53699999999998</v>
      </c>
      <c r="AG403" s="14">
        <v>5.04</v>
      </c>
      <c r="AH403" s="15">
        <f t="shared" si="330"/>
        <v>14.027777777777779</v>
      </c>
      <c r="AI403" s="16">
        <f t="shared" si="342"/>
        <v>784.15277777777783</v>
      </c>
      <c r="AK403" s="13">
        <v>64.900000000000006</v>
      </c>
      <c r="AL403" s="167">
        <f t="shared" si="331"/>
        <v>293.58699999999999</v>
      </c>
      <c r="AM403" s="14">
        <v>4.99</v>
      </c>
      <c r="AN403" s="15">
        <f t="shared" si="332"/>
        <v>13.006012024048097</v>
      </c>
      <c r="AO403" s="16">
        <f t="shared" si="343"/>
        <v>727.0360721442886</v>
      </c>
      <c r="AQ403" s="13">
        <v>74.8</v>
      </c>
      <c r="AR403" s="167">
        <f t="shared" si="333"/>
        <v>294.17700000000002</v>
      </c>
      <c r="AS403" s="14">
        <v>4.4000000000000004</v>
      </c>
      <c r="AT403" s="15">
        <f t="shared" si="334"/>
        <v>16.999999999999996</v>
      </c>
      <c r="AU403" s="16">
        <f t="shared" si="344"/>
        <v>950.29999999999973</v>
      </c>
      <c r="AW403" s="13">
        <v>59.3</v>
      </c>
      <c r="AX403" s="167">
        <f t="shared" si="335"/>
        <v>294.52699999999999</v>
      </c>
      <c r="AY403" s="14">
        <v>4.05</v>
      </c>
      <c r="AZ403" s="15">
        <f t="shared" si="336"/>
        <v>14.641975308641975</v>
      </c>
      <c r="BA403" s="16">
        <f t="shared" si="345"/>
        <v>818.48641975308635</v>
      </c>
    </row>
    <row r="404" spans="1:53" s="87" customFormat="1" x14ac:dyDescent="0.25">
      <c r="A404" s="13">
        <v>82.3</v>
      </c>
      <c r="B404" s="145">
        <f t="shared" si="319"/>
        <v>294.03699999999998</v>
      </c>
      <c r="C404" s="14">
        <v>4.54</v>
      </c>
      <c r="D404" s="15">
        <f t="shared" si="320"/>
        <v>18.127753303964756</v>
      </c>
      <c r="E404" s="16">
        <f t="shared" si="337"/>
        <v>1013.3414096916298</v>
      </c>
      <c r="F404" s="97"/>
      <c r="G404" s="13">
        <v>79.3</v>
      </c>
      <c r="H404" s="167">
        <f t="shared" si="321"/>
        <v>293.96699999999998</v>
      </c>
      <c r="I404" s="14">
        <v>4.6100000000000003</v>
      </c>
      <c r="J404" s="15">
        <f t="shared" si="322"/>
        <v>17.201735357917567</v>
      </c>
      <c r="K404" s="16">
        <f t="shared" si="338"/>
        <v>961.57700650759193</v>
      </c>
      <c r="M404" s="13">
        <v>87.3</v>
      </c>
      <c r="N404" s="167">
        <f t="shared" si="323"/>
        <v>293.62700000000001</v>
      </c>
      <c r="O404" s="14">
        <v>4.95</v>
      </c>
      <c r="P404" s="15">
        <f t="shared" si="324"/>
        <v>17.636363636363637</v>
      </c>
      <c r="Q404" s="16">
        <f t="shared" si="339"/>
        <v>985.87272727272727</v>
      </c>
      <c r="S404" s="13">
        <v>72.400000000000006</v>
      </c>
      <c r="T404" s="167">
        <f t="shared" si="325"/>
        <v>293.577</v>
      </c>
      <c r="U404" s="14">
        <v>5</v>
      </c>
      <c r="V404" s="15">
        <f t="shared" si="326"/>
        <v>14.48</v>
      </c>
      <c r="W404" s="16">
        <f t="shared" si="340"/>
        <v>809.43200000000002</v>
      </c>
      <c r="Y404" s="13">
        <v>72.900000000000006</v>
      </c>
      <c r="Z404" s="167">
        <f t="shared" si="327"/>
        <v>293.36700000000002</v>
      </c>
      <c r="AA404" s="14">
        <v>5.21</v>
      </c>
      <c r="AB404" s="15">
        <f t="shared" si="328"/>
        <v>13.99232245681382</v>
      </c>
      <c r="AC404" s="16">
        <f t="shared" si="341"/>
        <v>782.17082533589257</v>
      </c>
      <c r="AE404" s="13">
        <v>75</v>
      </c>
      <c r="AF404" s="167">
        <f t="shared" si="329"/>
        <v>293.21699999999998</v>
      </c>
      <c r="AG404" s="14">
        <v>5.36</v>
      </c>
      <c r="AH404" s="15">
        <f t="shared" si="330"/>
        <v>13.992537313432836</v>
      </c>
      <c r="AI404" s="16">
        <f t="shared" si="342"/>
        <v>782.18283582089555</v>
      </c>
      <c r="AK404" s="13">
        <v>83.9</v>
      </c>
      <c r="AL404" s="167">
        <f t="shared" si="331"/>
        <v>293.197</v>
      </c>
      <c r="AM404" s="14">
        <v>5.38</v>
      </c>
      <c r="AN404" s="15">
        <f t="shared" si="332"/>
        <v>15.594795539033459</v>
      </c>
      <c r="AO404" s="16">
        <f t="shared" si="343"/>
        <v>871.74907063197031</v>
      </c>
      <c r="AQ404" s="13">
        <v>67</v>
      </c>
      <c r="AR404" s="167">
        <f t="shared" si="333"/>
        <v>293.41699999999997</v>
      </c>
      <c r="AS404" s="14">
        <v>5.16</v>
      </c>
      <c r="AT404" s="15">
        <f t="shared" si="334"/>
        <v>12.984496124031008</v>
      </c>
      <c r="AU404" s="16">
        <f t="shared" si="344"/>
        <v>725.83333333333326</v>
      </c>
      <c r="AW404" s="13">
        <v>70.599999999999994</v>
      </c>
      <c r="AX404" s="167">
        <f t="shared" si="335"/>
        <v>293.72699999999998</v>
      </c>
      <c r="AY404" s="14">
        <v>4.8499999999999996</v>
      </c>
      <c r="AZ404" s="15">
        <f t="shared" si="336"/>
        <v>14.556701030927835</v>
      </c>
      <c r="BA404" s="16">
        <f t="shared" si="345"/>
        <v>813.71958762886595</v>
      </c>
    </row>
    <row r="405" spans="1:53" s="87" customFormat="1" x14ac:dyDescent="0.25">
      <c r="A405" s="13">
        <v>87.9</v>
      </c>
      <c r="B405" s="145">
        <f t="shared" si="319"/>
        <v>293.65699999999998</v>
      </c>
      <c r="C405" s="14">
        <v>4.92</v>
      </c>
      <c r="D405" s="15">
        <f t="shared" si="320"/>
        <v>17.865853658536587</v>
      </c>
      <c r="E405" s="16">
        <f t="shared" si="337"/>
        <v>998.70121951219517</v>
      </c>
      <c r="F405" s="97"/>
      <c r="G405" s="13">
        <v>81.099999999999994</v>
      </c>
      <c r="H405" s="167">
        <f t="shared" si="321"/>
        <v>293.85699999999997</v>
      </c>
      <c r="I405" s="14">
        <v>4.72</v>
      </c>
      <c r="J405" s="15">
        <f t="shared" si="322"/>
        <v>17.182203389830509</v>
      </c>
      <c r="K405" s="16">
        <f t="shared" si="338"/>
        <v>960.48516949152543</v>
      </c>
      <c r="M405" s="13">
        <v>90.2</v>
      </c>
      <c r="N405" s="167">
        <f t="shared" si="323"/>
        <v>293.11700000000002</v>
      </c>
      <c r="O405" s="14">
        <v>5.46</v>
      </c>
      <c r="P405" s="15">
        <f t="shared" si="324"/>
        <v>16.520146520146522</v>
      </c>
      <c r="Q405" s="16">
        <f t="shared" si="339"/>
        <v>923.4761904761906</v>
      </c>
      <c r="S405" s="13">
        <v>80.7</v>
      </c>
      <c r="T405" s="167">
        <f t="shared" si="325"/>
        <v>293.36700000000002</v>
      </c>
      <c r="U405" s="14">
        <v>5.21</v>
      </c>
      <c r="V405" s="15">
        <f t="shared" si="326"/>
        <v>15.489443378119002</v>
      </c>
      <c r="W405" s="16">
        <f t="shared" si="340"/>
        <v>865.85988483685219</v>
      </c>
      <c r="Y405" s="13">
        <v>91.6</v>
      </c>
      <c r="Z405" s="167">
        <f t="shared" si="327"/>
        <v>293.15699999999998</v>
      </c>
      <c r="AA405" s="14">
        <v>5.42</v>
      </c>
      <c r="AB405" s="15">
        <f t="shared" si="328"/>
        <v>16.900369003690034</v>
      </c>
      <c r="AC405" s="16">
        <f t="shared" si="341"/>
        <v>944.73062730627294</v>
      </c>
      <c r="AE405" s="13">
        <v>78</v>
      </c>
      <c r="AF405" s="167">
        <f t="shared" si="329"/>
        <v>293.08699999999999</v>
      </c>
      <c r="AG405" s="14">
        <v>5.49</v>
      </c>
      <c r="AH405" s="15">
        <f t="shared" si="330"/>
        <v>14.207650273224044</v>
      </c>
      <c r="AI405" s="16">
        <f t="shared" si="342"/>
        <v>794.20765027322398</v>
      </c>
      <c r="AK405" s="13">
        <v>92.6</v>
      </c>
      <c r="AL405" s="167">
        <f t="shared" si="331"/>
        <v>292.83699999999999</v>
      </c>
      <c r="AM405" s="14">
        <v>5.74</v>
      </c>
      <c r="AN405" s="15">
        <f t="shared" si="332"/>
        <v>16.132404181184668</v>
      </c>
      <c r="AO405" s="16">
        <f t="shared" si="343"/>
        <v>901.80139372822293</v>
      </c>
      <c r="AQ405" s="13">
        <v>100.2</v>
      </c>
      <c r="AR405" s="167">
        <f t="shared" si="333"/>
        <v>292.20699999999999</v>
      </c>
      <c r="AS405" s="14">
        <v>6.37</v>
      </c>
      <c r="AT405" s="15">
        <f t="shared" si="334"/>
        <v>15.729984301412873</v>
      </c>
      <c r="AU405" s="16">
        <f t="shared" si="344"/>
        <v>879.30612244897964</v>
      </c>
      <c r="AW405" s="13">
        <v>81.7</v>
      </c>
      <c r="AX405" s="167">
        <f t="shared" si="335"/>
        <v>293.017</v>
      </c>
      <c r="AY405" s="14">
        <v>5.56</v>
      </c>
      <c r="AZ405" s="15">
        <f t="shared" si="336"/>
        <v>14.694244604316548</v>
      </c>
      <c r="BA405" s="16">
        <f t="shared" si="345"/>
        <v>821.40827338129498</v>
      </c>
    </row>
    <row r="406" spans="1:53" s="87" customFormat="1" x14ac:dyDescent="0.25">
      <c r="A406" s="13">
        <v>95.6</v>
      </c>
      <c r="B406" s="145">
        <f t="shared" si="319"/>
        <v>293.30700000000002</v>
      </c>
      <c r="C406" s="14">
        <v>5.27</v>
      </c>
      <c r="D406" s="15">
        <f t="shared" si="320"/>
        <v>18.140417457305503</v>
      </c>
      <c r="E406" s="16">
        <f t="shared" si="337"/>
        <v>1014.0493358633776</v>
      </c>
      <c r="F406" s="97"/>
      <c r="G406" s="13">
        <v>84.2</v>
      </c>
      <c r="H406" s="167">
        <f t="shared" si="321"/>
        <v>293.67700000000002</v>
      </c>
      <c r="I406" s="14">
        <v>4.9000000000000004</v>
      </c>
      <c r="J406" s="15">
        <f t="shared" si="322"/>
        <v>17.183673469387756</v>
      </c>
      <c r="K406" s="16">
        <f t="shared" si="338"/>
        <v>960.56734693877559</v>
      </c>
      <c r="M406" s="13">
        <v>103.3</v>
      </c>
      <c r="N406" s="167">
        <f t="shared" si="323"/>
        <v>292.68700000000001</v>
      </c>
      <c r="O406" s="14">
        <v>5.89</v>
      </c>
      <c r="P406" s="15">
        <f t="shared" si="324"/>
        <v>17.538200339558575</v>
      </c>
      <c r="Q406" s="16">
        <f t="shared" si="339"/>
        <v>980.38539898132433</v>
      </c>
      <c r="S406" s="13">
        <v>88.9</v>
      </c>
      <c r="T406" s="167">
        <f t="shared" si="325"/>
        <v>293.28699999999998</v>
      </c>
      <c r="U406" s="14">
        <v>5.29</v>
      </c>
      <c r="V406" s="15">
        <f t="shared" si="326"/>
        <v>16.805293005671079</v>
      </c>
      <c r="W406" s="16">
        <f t="shared" si="340"/>
        <v>939.41587901701325</v>
      </c>
      <c r="Y406" s="13">
        <v>77.7</v>
      </c>
      <c r="Z406" s="167">
        <f t="shared" si="327"/>
        <v>293.03699999999998</v>
      </c>
      <c r="AA406" s="14">
        <v>5.54</v>
      </c>
      <c r="AB406" s="15">
        <f t="shared" si="328"/>
        <v>14.025270758122744</v>
      </c>
      <c r="AC406" s="16">
        <f t="shared" si="341"/>
        <v>784.01263537906141</v>
      </c>
      <c r="AE406" s="13">
        <v>101.7</v>
      </c>
      <c r="AF406" s="167">
        <f t="shared" si="329"/>
        <v>292.53699999999998</v>
      </c>
      <c r="AG406" s="14">
        <v>6.04</v>
      </c>
      <c r="AH406" s="15">
        <f t="shared" si="330"/>
        <v>16.837748344370862</v>
      </c>
      <c r="AI406" s="16">
        <f t="shared" si="342"/>
        <v>941.23013245033121</v>
      </c>
      <c r="AK406" s="13">
        <v>93.1</v>
      </c>
      <c r="AL406" s="167">
        <f t="shared" si="331"/>
        <v>292.46699999999998</v>
      </c>
      <c r="AM406" s="14">
        <v>6.11</v>
      </c>
      <c r="AN406" s="15">
        <f t="shared" si="332"/>
        <v>15.237315875613746</v>
      </c>
      <c r="AO406" s="16">
        <f t="shared" si="343"/>
        <v>851.76595744680833</v>
      </c>
      <c r="AQ406" s="13">
        <v>106.9</v>
      </c>
      <c r="AR406" s="167">
        <f t="shared" si="333"/>
        <v>291.61700000000002</v>
      </c>
      <c r="AS406" s="14">
        <v>6.96</v>
      </c>
      <c r="AT406" s="15">
        <f t="shared" si="334"/>
        <v>15.359195402298852</v>
      </c>
      <c r="AU406" s="16">
        <f t="shared" si="344"/>
        <v>858.57902298850581</v>
      </c>
      <c r="AW406" s="13">
        <v>102.4</v>
      </c>
      <c r="AX406" s="167">
        <f t="shared" si="335"/>
        <v>291.66699999999997</v>
      </c>
      <c r="AY406" s="14">
        <v>6.91</v>
      </c>
      <c r="AZ406" s="15">
        <f t="shared" si="336"/>
        <v>14.819102749638207</v>
      </c>
      <c r="BA406" s="16">
        <f t="shared" si="345"/>
        <v>828.38784370477572</v>
      </c>
    </row>
    <row r="407" spans="1:53" s="87" customFormat="1" x14ac:dyDescent="0.25">
      <c r="A407" s="13">
        <v>110.3</v>
      </c>
      <c r="B407" s="145">
        <f t="shared" si="319"/>
        <v>293.077</v>
      </c>
      <c r="C407" s="14">
        <v>5.5</v>
      </c>
      <c r="D407" s="15">
        <f t="shared" si="320"/>
        <v>20.054545454545455</v>
      </c>
      <c r="E407" s="16">
        <f t="shared" si="337"/>
        <v>1121.0490909090909</v>
      </c>
      <c r="F407" s="97"/>
      <c r="G407" s="13">
        <v>89.5</v>
      </c>
      <c r="H407" s="167">
        <f t="shared" si="321"/>
        <v>293.28699999999998</v>
      </c>
      <c r="I407" s="14">
        <v>5.29</v>
      </c>
      <c r="J407" s="15">
        <f t="shared" si="322"/>
        <v>16.918714555765597</v>
      </c>
      <c r="K407" s="16">
        <f t="shared" si="338"/>
        <v>945.75614366729678</v>
      </c>
      <c r="M407" s="13">
        <v>128.6</v>
      </c>
      <c r="N407" s="167">
        <f t="shared" si="323"/>
        <v>292.29700000000003</v>
      </c>
      <c r="O407" s="14">
        <v>6.28</v>
      </c>
      <c r="P407" s="15">
        <f t="shared" si="324"/>
        <v>20.477707006369425</v>
      </c>
      <c r="Q407" s="16">
        <f t="shared" si="339"/>
        <v>1144.7038216560509</v>
      </c>
      <c r="S407" s="13">
        <v>108.1</v>
      </c>
      <c r="T407" s="167">
        <f t="shared" si="325"/>
        <v>292.83699999999999</v>
      </c>
      <c r="U407" s="14">
        <v>5.74</v>
      </c>
      <c r="V407" s="15">
        <f t="shared" si="326"/>
        <v>18.832752613240416</v>
      </c>
      <c r="W407" s="16">
        <f t="shared" si="340"/>
        <v>1052.7508710801392</v>
      </c>
      <c r="Y407" s="13">
        <v>98.8</v>
      </c>
      <c r="Z407" s="167">
        <f t="shared" si="327"/>
        <v>292.697</v>
      </c>
      <c r="AA407" s="14">
        <v>5.88</v>
      </c>
      <c r="AB407" s="15">
        <f t="shared" si="328"/>
        <v>16.802721088435373</v>
      </c>
      <c r="AC407" s="16">
        <f t="shared" si="341"/>
        <v>939.27210884353735</v>
      </c>
      <c r="AE407" s="13">
        <v>103.3</v>
      </c>
      <c r="AF407" s="167">
        <f t="shared" si="329"/>
        <v>291.84699999999998</v>
      </c>
      <c r="AG407" s="14">
        <v>6.73</v>
      </c>
      <c r="AH407" s="15">
        <f t="shared" si="330"/>
        <v>15.349182763744427</v>
      </c>
      <c r="AI407" s="16">
        <f t="shared" si="342"/>
        <v>858.01931649331345</v>
      </c>
      <c r="AK407" s="13">
        <v>95.9</v>
      </c>
      <c r="AL407" s="167">
        <f t="shared" si="331"/>
        <v>292.04700000000003</v>
      </c>
      <c r="AM407" s="14">
        <v>6.53</v>
      </c>
      <c r="AN407" s="15">
        <f t="shared" si="332"/>
        <v>14.686064318529862</v>
      </c>
      <c r="AO407" s="16">
        <f t="shared" si="343"/>
        <v>820.9509954058193</v>
      </c>
      <c r="AQ407" s="13">
        <v>104</v>
      </c>
      <c r="AR407" s="167">
        <f t="shared" si="333"/>
        <v>291.28699999999998</v>
      </c>
      <c r="AS407" s="14">
        <v>7.29</v>
      </c>
      <c r="AT407" s="15">
        <f t="shared" si="334"/>
        <v>14.266117969821673</v>
      </c>
      <c r="AU407" s="16">
        <f t="shared" si="344"/>
        <v>797.47599451303154</v>
      </c>
      <c r="AW407" s="13">
        <v>96.5</v>
      </c>
      <c r="AX407" s="167">
        <f t="shared" si="335"/>
        <v>291.137</v>
      </c>
      <c r="AY407" s="14">
        <v>7.44</v>
      </c>
      <c r="AZ407" s="15">
        <f t="shared" si="336"/>
        <v>12.97043010752688</v>
      </c>
      <c r="BA407" s="16">
        <f t="shared" si="345"/>
        <v>725.04704301075253</v>
      </c>
    </row>
    <row r="408" spans="1:53" s="87" customFormat="1" x14ac:dyDescent="0.25">
      <c r="A408" s="13">
        <v>100.5</v>
      </c>
      <c r="B408" s="145">
        <f t="shared" si="319"/>
        <v>293.06700000000001</v>
      </c>
      <c r="C408" s="14">
        <v>5.51</v>
      </c>
      <c r="D408" s="15">
        <f t="shared" si="320"/>
        <v>18.239564428312161</v>
      </c>
      <c r="E408" s="16">
        <f t="shared" si="337"/>
        <v>1019.5916515426497</v>
      </c>
      <c r="F408" s="97"/>
      <c r="G408" s="13">
        <v>111.8</v>
      </c>
      <c r="H408" s="167">
        <f t="shared" si="321"/>
        <v>292.84699999999998</v>
      </c>
      <c r="I408" s="14">
        <v>5.73</v>
      </c>
      <c r="J408" s="15">
        <f t="shared" si="322"/>
        <v>19.511343804537521</v>
      </c>
      <c r="K408" s="16">
        <f t="shared" si="338"/>
        <v>1090.6841186736474</v>
      </c>
      <c r="M408" s="13">
        <v>117.2</v>
      </c>
      <c r="N408" s="167">
        <f t="shared" si="323"/>
        <v>291.887</v>
      </c>
      <c r="O408" s="14">
        <v>6.69</v>
      </c>
      <c r="P408" s="15">
        <f t="shared" si="324"/>
        <v>17.518684603886395</v>
      </c>
      <c r="Q408" s="16">
        <f t="shared" si="339"/>
        <v>979.29446935724945</v>
      </c>
      <c r="S408" s="13">
        <v>109.5</v>
      </c>
      <c r="T408" s="167">
        <f t="shared" si="325"/>
        <v>292.39699999999999</v>
      </c>
      <c r="U408" s="14">
        <v>6.18</v>
      </c>
      <c r="V408" s="15">
        <f t="shared" si="326"/>
        <v>17.71844660194175</v>
      </c>
      <c r="W408" s="16">
        <f t="shared" si="340"/>
        <v>990.46116504854376</v>
      </c>
      <c r="Y408" s="13">
        <v>114.9</v>
      </c>
      <c r="Z408" s="167">
        <f t="shared" si="327"/>
        <v>292.10699999999997</v>
      </c>
      <c r="AA408" s="14">
        <v>6.47</v>
      </c>
      <c r="AB408" s="15">
        <f t="shared" si="328"/>
        <v>17.758887171561053</v>
      </c>
      <c r="AC408" s="16">
        <f t="shared" si="341"/>
        <v>992.7217928902628</v>
      </c>
      <c r="AE408" s="13">
        <v>127.4</v>
      </c>
      <c r="AF408" s="167">
        <f t="shared" si="329"/>
        <v>291.62700000000001</v>
      </c>
      <c r="AG408" s="14">
        <v>6.95</v>
      </c>
      <c r="AH408" s="15">
        <f t="shared" si="330"/>
        <v>18.330935251798561</v>
      </c>
      <c r="AI408" s="16">
        <f t="shared" si="342"/>
        <v>1024.6992805755394</v>
      </c>
      <c r="AK408" s="13">
        <v>116.8</v>
      </c>
      <c r="AL408" s="167">
        <f t="shared" si="331"/>
        <v>291.42700000000002</v>
      </c>
      <c r="AM408" s="14">
        <v>7.15</v>
      </c>
      <c r="AN408" s="15">
        <f t="shared" si="332"/>
        <v>16.335664335664333</v>
      </c>
      <c r="AO408" s="16">
        <f t="shared" si="343"/>
        <v>913.16363636363621</v>
      </c>
      <c r="AQ408" s="13">
        <v>107.3</v>
      </c>
      <c r="AR408" s="167">
        <f t="shared" si="333"/>
        <v>291.08699999999999</v>
      </c>
      <c r="AS408" s="14">
        <v>7.49</v>
      </c>
      <c r="AT408" s="15">
        <f t="shared" si="334"/>
        <v>14.32576769025367</v>
      </c>
      <c r="AU408" s="16">
        <f t="shared" si="344"/>
        <v>800.8104138851802</v>
      </c>
      <c r="AW408" s="13">
        <v>103.8</v>
      </c>
      <c r="AX408" s="167">
        <f t="shared" si="335"/>
        <v>290.83699999999999</v>
      </c>
      <c r="AY408" s="14">
        <v>7.74</v>
      </c>
      <c r="AZ408" s="15">
        <f t="shared" si="336"/>
        <v>13.410852713178294</v>
      </c>
      <c r="BA408" s="16">
        <f t="shared" si="345"/>
        <v>749.66666666666663</v>
      </c>
    </row>
    <row r="409" spans="1:53" s="87" customFormat="1" x14ac:dyDescent="0.25">
      <c r="A409" s="13">
        <v>122.8</v>
      </c>
      <c r="B409" s="145">
        <f t="shared" si="319"/>
        <v>292.697</v>
      </c>
      <c r="C409" s="14">
        <v>5.88</v>
      </c>
      <c r="D409" s="15">
        <f t="shared" si="320"/>
        <v>20.8843537414966</v>
      </c>
      <c r="E409" s="16">
        <f t="shared" si="337"/>
        <v>1167.43537414966</v>
      </c>
      <c r="F409" s="97"/>
      <c r="G409" s="13">
        <v>102.4</v>
      </c>
      <c r="H409" s="167">
        <f t="shared" si="321"/>
        <v>292.81700000000001</v>
      </c>
      <c r="I409" s="14">
        <v>5.76</v>
      </c>
      <c r="J409" s="15">
        <f t="shared" si="322"/>
        <v>17.777777777777779</v>
      </c>
      <c r="K409" s="16">
        <f t="shared" si="338"/>
        <v>993.77777777777783</v>
      </c>
      <c r="M409" s="13">
        <v>138.6</v>
      </c>
      <c r="N409" s="167">
        <f t="shared" si="323"/>
        <v>291.61700000000002</v>
      </c>
      <c r="O409" s="14">
        <v>6.96</v>
      </c>
      <c r="P409" s="15">
        <f t="shared" si="324"/>
        <v>19.913793103448274</v>
      </c>
      <c r="Q409" s="16">
        <f t="shared" si="339"/>
        <v>1113.1810344827584</v>
      </c>
      <c r="S409" s="13">
        <v>125.6</v>
      </c>
      <c r="T409" s="167">
        <f t="shared" si="325"/>
        <v>292.077</v>
      </c>
      <c r="U409" s="14">
        <v>6.5</v>
      </c>
      <c r="V409" s="15">
        <f t="shared" si="326"/>
        <v>19.323076923076922</v>
      </c>
      <c r="W409" s="16">
        <f t="shared" si="340"/>
        <v>1080.1599999999999</v>
      </c>
      <c r="Y409" s="13">
        <v>106.8</v>
      </c>
      <c r="Z409" s="167">
        <f t="shared" si="327"/>
        <v>291.80700000000002</v>
      </c>
      <c r="AA409" s="14">
        <v>6.77</v>
      </c>
      <c r="AB409" s="15">
        <f t="shared" si="328"/>
        <v>15.775480059084195</v>
      </c>
      <c r="AC409" s="16">
        <f t="shared" si="341"/>
        <v>881.84933530280648</v>
      </c>
      <c r="AE409" s="13">
        <v>124.6</v>
      </c>
      <c r="AF409" s="167">
        <f t="shared" si="329"/>
        <v>291.14699999999999</v>
      </c>
      <c r="AG409" s="14">
        <v>7.43</v>
      </c>
      <c r="AH409" s="15">
        <f t="shared" si="330"/>
        <v>16.769851951547778</v>
      </c>
      <c r="AI409" s="16">
        <f t="shared" si="342"/>
        <v>937.43472409152082</v>
      </c>
      <c r="AK409" s="13">
        <v>120.2</v>
      </c>
      <c r="AL409" s="167">
        <f t="shared" si="331"/>
        <v>290.96699999999998</v>
      </c>
      <c r="AM409" s="14">
        <v>7.61</v>
      </c>
      <c r="AN409" s="15">
        <f t="shared" si="332"/>
        <v>15.795006570302233</v>
      </c>
      <c r="AO409" s="16">
        <f t="shared" si="343"/>
        <v>882.94086727989475</v>
      </c>
      <c r="AQ409" s="13">
        <v>113</v>
      </c>
      <c r="AR409" s="167">
        <f t="shared" si="333"/>
        <v>290.96699999999998</v>
      </c>
      <c r="AS409" s="14">
        <v>7.61</v>
      </c>
      <c r="AT409" s="15">
        <f t="shared" si="334"/>
        <v>14.848883048620236</v>
      </c>
      <c r="AU409" s="16">
        <f t="shared" si="344"/>
        <v>830.05256241787117</v>
      </c>
      <c r="AW409" s="13">
        <v>105.2</v>
      </c>
      <c r="AX409" s="167">
        <f t="shared" si="335"/>
        <v>290.66699999999997</v>
      </c>
      <c r="AY409" s="14">
        <v>7.91</v>
      </c>
      <c r="AZ409" s="15">
        <f t="shared" si="336"/>
        <v>13.299620733249052</v>
      </c>
      <c r="BA409" s="16">
        <f t="shared" si="345"/>
        <v>743.448798988622</v>
      </c>
    </row>
    <row r="410" spans="1:53" s="87" customFormat="1" x14ac:dyDescent="0.25">
      <c r="A410" s="13">
        <v>116.5</v>
      </c>
      <c r="B410" s="145">
        <f t="shared" si="319"/>
        <v>292.23700000000002</v>
      </c>
      <c r="C410" s="14">
        <v>6.34</v>
      </c>
      <c r="D410" s="15">
        <f t="shared" si="320"/>
        <v>18.375394321766564</v>
      </c>
      <c r="E410" s="16">
        <f t="shared" si="337"/>
        <v>1027.1845425867509</v>
      </c>
      <c r="F410" s="97"/>
      <c r="G410" s="13">
        <v>115.9</v>
      </c>
      <c r="H410" s="167">
        <f t="shared" si="321"/>
        <v>292.767</v>
      </c>
      <c r="I410" s="14">
        <v>5.81</v>
      </c>
      <c r="J410" s="15">
        <f t="shared" si="322"/>
        <v>19.948364888123926</v>
      </c>
      <c r="K410" s="16">
        <f t="shared" si="338"/>
        <v>1115.1135972461275</v>
      </c>
      <c r="M410" s="13">
        <v>125.9</v>
      </c>
      <c r="N410" s="167">
        <f t="shared" si="323"/>
        <v>291.59699999999998</v>
      </c>
      <c r="O410" s="14">
        <v>6.98</v>
      </c>
      <c r="P410" s="15">
        <f t="shared" si="324"/>
        <v>18.03724928366762</v>
      </c>
      <c r="Q410" s="16">
        <f t="shared" si="339"/>
        <v>1008.2822349570199</v>
      </c>
      <c r="S410" s="13">
        <v>116.7</v>
      </c>
      <c r="T410" s="167">
        <f t="shared" si="325"/>
        <v>291.60699999999997</v>
      </c>
      <c r="U410" s="14">
        <v>6.97</v>
      </c>
      <c r="V410" s="15">
        <f t="shared" si="326"/>
        <v>16.743185078909615</v>
      </c>
      <c r="W410" s="16">
        <f t="shared" si="340"/>
        <v>935.94404591104751</v>
      </c>
      <c r="Y410" s="13">
        <v>119.7</v>
      </c>
      <c r="Z410" s="167">
        <f t="shared" si="327"/>
        <v>291.36700000000002</v>
      </c>
      <c r="AA410" s="14">
        <v>7.21</v>
      </c>
      <c r="AB410" s="15">
        <f t="shared" si="328"/>
        <v>16.601941747572816</v>
      </c>
      <c r="AC410" s="16">
        <f t="shared" si="341"/>
        <v>928.04854368932035</v>
      </c>
      <c r="AE410" s="13">
        <v>118.8</v>
      </c>
      <c r="AF410" s="167">
        <f t="shared" si="329"/>
        <v>291.017</v>
      </c>
      <c r="AG410" s="14">
        <v>7.56</v>
      </c>
      <c r="AH410" s="15">
        <f t="shared" si="330"/>
        <v>15.714285714285715</v>
      </c>
      <c r="AI410" s="16">
        <f t="shared" si="342"/>
        <v>878.42857142857144</v>
      </c>
      <c r="AK410" s="13">
        <v>132.30000000000001</v>
      </c>
      <c r="AL410" s="167">
        <f t="shared" si="331"/>
        <v>290.697</v>
      </c>
      <c r="AM410" s="14">
        <v>7.88</v>
      </c>
      <c r="AN410" s="15">
        <f t="shared" si="332"/>
        <v>16.789340101522843</v>
      </c>
      <c r="AO410" s="16">
        <f t="shared" si="343"/>
        <v>938.52411167512685</v>
      </c>
      <c r="AQ410" s="13">
        <v>132.1</v>
      </c>
      <c r="AR410" s="167">
        <f t="shared" si="333"/>
        <v>290.43700000000001</v>
      </c>
      <c r="AS410" s="14">
        <v>8.14</v>
      </c>
      <c r="AT410" s="15">
        <f t="shared" si="334"/>
        <v>16.228501228501226</v>
      </c>
      <c r="AU410" s="16">
        <f t="shared" si="344"/>
        <v>907.17321867321857</v>
      </c>
      <c r="AW410" s="13">
        <v>112.9</v>
      </c>
      <c r="AX410" s="167">
        <f t="shared" si="335"/>
        <v>290.28699999999998</v>
      </c>
      <c r="AY410" s="14">
        <v>8.2899999999999991</v>
      </c>
      <c r="AZ410" s="15">
        <f t="shared" si="336"/>
        <v>13.618817852834743</v>
      </c>
      <c r="BA410" s="16">
        <f t="shared" si="345"/>
        <v>761.29191797346209</v>
      </c>
    </row>
    <row r="411" spans="1:53" s="87" customFormat="1" x14ac:dyDescent="0.25">
      <c r="A411" s="13">
        <v>132.9</v>
      </c>
      <c r="B411" s="145">
        <f t="shared" si="319"/>
        <v>291.75700000000001</v>
      </c>
      <c r="C411" s="14">
        <v>6.82</v>
      </c>
      <c r="D411" s="15">
        <f t="shared" si="320"/>
        <v>19.486803519061585</v>
      </c>
      <c r="E411" s="16">
        <f t="shared" si="337"/>
        <v>1089.3123167155425</v>
      </c>
      <c r="F411" s="97"/>
      <c r="G411" s="13">
        <v>114.9</v>
      </c>
      <c r="H411" s="167">
        <f t="shared" si="321"/>
        <v>292.16699999999997</v>
      </c>
      <c r="I411" s="14">
        <v>6.41</v>
      </c>
      <c r="J411" s="15">
        <f t="shared" si="322"/>
        <v>17.925117004680189</v>
      </c>
      <c r="K411" s="16">
        <f t="shared" si="338"/>
        <v>1002.0140405616226</v>
      </c>
      <c r="M411" s="13">
        <v>145.30000000000001</v>
      </c>
      <c r="N411" s="167">
        <f t="shared" si="323"/>
        <v>291.22699999999998</v>
      </c>
      <c r="O411" s="14">
        <v>7.35</v>
      </c>
      <c r="P411" s="15">
        <f t="shared" si="324"/>
        <v>19.7687074829932</v>
      </c>
      <c r="Q411" s="16">
        <f t="shared" si="339"/>
        <v>1105.0707482993198</v>
      </c>
      <c r="S411" s="13">
        <v>123.7</v>
      </c>
      <c r="T411" s="167">
        <f t="shared" si="325"/>
        <v>291.23700000000002</v>
      </c>
      <c r="U411" s="14">
        <v>7.34</v>
      </c>
      <c r="V411" s="15">
        <f t="shared" si="326"/>
        <v>16.852861035422343</v>
      </c>
      <c r="W411" s="16">
        <f t="shared" si="340"/>
        <v>942.07493188010892</v>
      </c>
      <c r="Y411" s="13">
        <v>122.8</v>
      </c>
      <c r="Z411" s="167">
        <f t="shared" si="327"/>
        <v>291.09699999999998</v>
      </c>
      <c r="AA411" s="14">
        <v>7.48</v>
      </c>
      <c r="AB411" s="15">
        <f t="shared" si="328"/>
        <v>16.417112299465238</v>
      </c>
      <c r="AC411" s="16">
        <f t="shared" si="341"/>
        <v>917.71657754010675</v>
      </c>
      <c r="AE411" s="13">
        <v>134.6</v>
      </c>
      <c r="AF411" s="167">
        <f t="shared" si="329"/>
        <v>290.81700000000001</v>
      </c>
      <c r="AG411" s="14">
        <v>7.76</v>
      </c>
      <c r="AH411" s="15">
        <f t="shared" si="330"/>
        <v>17.345360824742269</v>
      </c>
      <c r="AI411" s="16">
        <f t="shared" si="342"/>
        <v>969.60567010309273</v>
      </c>
      <c r="AK411" s="13">
        <v>128.80000000000001</v>
      </c>
      <c r="AL411" s="167">
        <f t="shared" si="331"/>
        <v>290.49700000000001</v>
      </c>
      <c r="AM411" s="14">
        <v>8.08</v>
      </c>
      <c r="AN411" s="15">
        <f t="shared" si="332"/>
        <v>15.940594059405942</v>
      </c>
      <c r="AO411" s="16">
        <f t="shared" si="343"/>
        <v>891.0792079207921</v>
      </c>
      <c r="AQ411" s="13">
        <v>136.9</v>
      </c>
      <c r="AR411" s="167">
        <f t="shared" si="333"/>
        <v>290.14699999999999</v>
      </c>
      <c r="AS411" s="14">
        <v>8.43</v>
      </c>
      <c r="AT411" s="15">
        <f t="shared" si="334"/>
        <v>16.239620403321471</v>
      </c>
      <c r="AU411" s="16">
        <f t="shared" si="344"/>
        <v>907.79478054567016</v>
      </c>
      <c r="AW411" s="13">
        <v>120.3</v>
      </c>
      <c r="AX411" s="167">
        <f t="shared" si="335"/>
        <v>289.81700000000001</v>
      </c>
      <c r="AY411" s="14">
        <v>8.76</v>
      </c>
      <c r="AZ411" s="15">
        <f t="shared" si="336"/>
        <v>13.732876712328768</v>
      </c>
      <c r="BA411" s="16">
        <f t="shared" si="345"/>
        <v>767.66780821917814</v>
      </c>
    </row>
    <row r="412" spans="1:53" s="87" customFormat="1" x14ac:dyDescent="0.25">
      <c r="A412" s="13">
        <v>143</v>
      </c>
      <c r="B412" s="145">
        <f t="shared" si="319"/>
        <v>291.41699999999997</v>
      </c>
      <c r="C412" s="14">
        <v>7.16</v>
      </c>
      <c r="D412" s="15">
        <f t="shared" si="320"/>
        <v>19.972067039106143</v>
      </c>
      <c r="E412" s="16">
        <f t="shared" si="337"/>
        <v>1116.4385474860335</v>
      </c>
      <c r="F412" s="97"/>
      <c r="G412" s="13">
        <v>136.5</v>
      </c>
      <c r="H412" s="167">
        <f t="shared" si="321"/>
        <v>291.78699999999998</v>
      </c>
      <c r="I412" s="14">
        <v>6.79</v>
      </c>
      <c r="J412" s="15">
        <f t="shared" si="322"/>
        <v>20.103092783505154</v>
      </c>
      <c r="K412" s="16">
        <f t="shared" si="338"/>
        <v>1123.7628865979382</v>
      </c>
      <c r="M412" s="13">
        <v>140.5</v>
      </c>
      <c r="N412" s="167">
        <f t="shared" si="323"/>
        <v>290.79700000000003</v>
      </c>
      <c r="O412" s="14">
        <v>7.78</v>
      </c>
      <c r="P412" s="15">
        <f t="shared" si="324"/>
        <v>18.059125964010281</v>
      </c>
      <c r="Q412" s="16">
        <f t="shared" si="339"/>
        <v>1009.5051413881747</v>
      </c>
      <c r="S412" s="13">
        <v>133.69999999999999</v>
      </c>
      <c r="T412" s="167">
        <f t="shared" si="325"/>
        <v>291.25700000000001</v>
      </c>
      <c r="U412" s="14">
        <v>7.32</v>
      </c>
      <c r="V412" s="15">
        <f t="shared" si="326"/>
        <v>18.265027322404368</v>
      </c>
      <c r="W412" s="16">
        <f t="shared" si="340"/>
        <v>1021.0150273224042</v>
      </c>
      <c r="Y412" s="13">
        <v>125.6</v>
      </c>
      <c r="Z412" s="167">
        <f t="shared" si="327"/>
        <v>290.74700000000001</v>
      </c>
      <c r="AA412" s="14">
        <v>7.83</v>
      </c>
      <c r="AB412" s="15">
        <f t="shared" si="328"/>
        <v>16.040868454661556</v>
      </c>
      <c r="AC412" s="16">
        <f t="shared" si="341"/>
        <v>896.68454661558098</v>
      </c>
      <c r="AE412" s="13">
        <v>150.5</v>
      </c>
      <c r="AF412" s="167">
        <f t="shared" si="329"/>
        <v>290.68700000000001</v>
      </c>
      <c r="AG412" s="14">
        <v>7.89</v>
      </c>
      <c r="AH412" s="15">
        <f t="shared" si="330"/>
        <v>19.074778200253487</v>
      </c>
      <c r="AI412" s="16">
        <f t="shared" si="342"/>
        <v>1066.2801013941698</v>
      </c>
      <c r="AK412" s="13">
        <v>138.9</v>
      </c>
      <c r="AL412" s="167">
        <f t="shared" si="331"/>
        <v>290.197</v>
      </c>
      <c r="AM412" s="14">
        <v>8.3800000000000008</v>
      </c>
      <c r="AN412" s="15">
        <f t="shared" si="332"/>
        <v>16.575178997613364</v>
      </c>
      <c r="AO412" s="16">
        <f t="shared" si="343"/>
        <v>926.55250596658698</v>
      </c>
      <c r="AQ412" s="13">
        <v>139.9</v>
      </c>
      <c r="AR412" s="167">
        <f t="shared" si="333"/>
        <v>289.84699999999998</v>
      </c>
      <c r="AS412" s="14">
        <v>8.73</v>
      </c>
      <c r="AT412" s="15">
        <f t="shared" si="334"/>
        <v>16.025200458190149</v>
      </c>
      <c r="AU412" s="16">
        <f t="shared" si="344"/>
        <v>895.80870561282927</v>
      </c>
      <c r="AW412" s="13">
        <v>138.9</v>
      </c>
      <c r="AX412" s="167">
        <f t="shared" si="335"/>
        <v>289.53699999999998</v>
      </c>
      <c r="AY412" s="14">
        <v>9.0399999999999991</v>
      </c>
      <c r="AZ412" s="15">
        <f t="shared" si="336"/>
        <v>15.365044247787612</v>
      </c>
      <c r="BA412" s="16">
        <f t="shared" si="345"/>
        <v>858.90597345132744</v>
      </c>
    </row>
    <row r="413" spans="1:53" s="87" customFormat="1" x14ac:dyDescent="0.25">
      <c r="A413" s="13">
        <v>162</v>
      </c>
      <c r="B413" s="145">
        <f t="shared" si="319"/>
        <v>291.14699999999999</v>
      </c>
      <c r="C413" s="14">
        <v>7.43</v>
      </c>
      <c r="D413" s="15">
        <f t="shared" si="320"/>
        <v>21.803499327052492</v>
      </c>
      <c r="E413" s="16">
        <f t="shared" si="337"/>
        <v>1218.8156123822343</v>
      </c>
      <c r="F413" s="97"/>
      <c r="G413" s="13">
        <v>146.1</v>
      </c>
      <c r="H413" s="167">
        <f t="shared" si="321"/>
        <v>291.34699999999998</v>
      </c>
      <c r="I413" s="14">
        <v>7.23</v>
      </c>
      <c r="J413" s="15">
        <f t="shared" si="322"/>
        <v>20.207468879668049</v>
      </c>
      <c r="K413" s="16">
        <f t="shared" si="338"/>
        <v>1129.5975103734438</v>
      </c>
      <c r="M413" s="13">
        <v>145.5</v>
      </c>
      <c r="N413" s="167">
        <f t="shared" si="323"/>
        <v>290.58699999999999</v>
      </c>
      <c r="O413" s="14">
        <v>7.99</v>
      </c>
      <c r="P413" s="15">
        <f t="shared" si="324"/>
        <v>18.210262828535669</v>
      </c>
      <c r="Q413" s="16">
        <f t="shared" si="339"/>
        <v>1017.9536921151439</v>
      </c>
      <c r="S413" s="13">
        <v>139.6</v>
      </c>
      <c r="T413" s="167">
        <f t="shared" si="325"/>
        <v>291.137</v>
      </c>
      <c r="U413" s="14">
        <v>7.44</v>
      </c>
      <c r="V413" s="15">
        <f t="shared" si="326"/>
        <v>18.763440860215052</v>
      </c>
      <c r="W413" s="16">
        <f t="shared" si="340"/>
        <v>1048.8763440860214</v>
      </c>
      <c r="Y413" s="13">
        <v>148.19999999999999</v>
      </c>
      <c r="Z413" s="167">
        <f t="shared" si="327"/>
        <v>290.71699999999998</v>
      </c>
      <c r="AA413" s="14">
        <v>7.86</v>
      </c>
      <c r="AB413" s="15">
        <f t="shared" si="328"/>
        <v>18.854961832061065</v>
      </c>
      <c r="AC413" s="16">
        <f t="shared" si="341"/>
        <v>1053.9923664122134</v>
      </c>
      <c r="AE413" s="13">
        <v>137.69999999999999</v>
      </c>
      <c r="AF413" s="167">
        <f t="shared" si="329"/>
        <v>290.08699999999999</v>
      </c>
      <c r="AG413" s="14">
        <v>8.49</v>
      </c>
      <c r="AH413" s="15">
        <f t="shared" si="330"/>
        <v>16.219081272084804</v>
      </c>
      <c r="AI413" s="16">
        <f t="shared" si="342"/>
        <v>906.64664310954049</v>
      </c>
      <c r="AK413" s="13">
        <v>141.80000000000001</v>
      </c>
      <c r="AL413" s="167">
        <f t="shared" si="331"/>
        <v>289.73700000000002</v>
      </c>
      <c r="AM413" s="14">
        <v>8.84</v>
      </c>
      <c r="AN413" s="15">
        <f t="shared" si="332"/>
        <v>16.040723981900452</v>
      </c>
      <c r="AO413" s="16">
        <f t="shared" si="343"/>
        <v>896.67647058823525</v>
      </c>
      <c r="AQ413" s="13">
        <v>159.80000000000001</v>
      </c>
      <c r="AR413" s="167">
        <f t="shared" si="333"/>
        <v>288.98700000000002</v>
      </c>
      <c r="AS413" s="14">
        <v>9.59</v>
      </c>
      <c r="AT413" s="15">
        <f t="shared" si="334"/>
        <v>16.663190823774766</v>
      </c>
      <c r="AU413" s="16">
        <f t="shared" si="344"/>
        <v>931.47236704900934</v>
      </c>
      <c r="AW413" s="13">
        <v>139.30000000000001</v>
      </c>
      <c r="AX413" s="167">
        <f t="shared" si="335"/>
        <v>289.447</v>
      </c>
      <c r="AY413" s="14">
        <v>9.1300000000000008</v>
      </c>
      <c r="AZ413" s="15">
        <f t="shared" si="336"/>
        <v>15.257393209200439</v>
      </c>
      <c r="BA413" s="16">
        <f t="shared" si="345"/>
        <v>852.8882803943045</v>
      </c>
    </row>
    <row r="414" spans="1:53" s="87" customFormat="1" x14ac:dyDescent="0.25">
      <c r="A414" s="13">
        <v>148.1</v>
      </c>
      <c r="B414" s="145">
        <f t="shared" si="319"/>
        <v>290.99700000000001</v>
      </c>
      <c r="C414" s="14">
        <v>7.58</v>
      </c>
      <c r="D414" s="15">
        <f t="shared" si="320"/>
        <v>19.538258575197887</v>
      </c>
      <c r="E414" s="16">
        <f t="shared" si="337"/>
        <v>1092.1886543535618</v>
      </c>
      <c r="F414" s="97"/>
      <c r="G414" s="13">
        <v>145.19999999999999</v>
      </c>
      <c r="H414" s="167">
        <f t="shared" si="321"/>
        <v>290.98700000000002</v>
      </c>
      <c r="I414" s="14">
        <v>7.59</v>
      </c>
      <c r="J414" s="15">
        <f t="shared" si="322"/>
        <v>19.130434782608695</v>
      </c>
      <c r="K414" s="16">
        <f t="shared" si="338"/>
        <v>1069.391304347826</v>
      </c>
      <c r="M414" s="13">
        <v>180.9</v>
      </c>
      <c r="N414" s="167">
        <f t="shared" si="323"/>
        <v>289.89699999999999</v>
      </c>
      <c r="O414" s="14">
        <v>8.68</v>
      </c>
      <c r="P414" s="15">
        <f t="shared" si="324"/>
        <v>20.841013824884794</v>
      </c>
      <c r="Q414" s="16">
        <f t="shared" si="339"/>
        <v>1165.0126728110599</v>
      </c>
      <c r="S414" s="13">
        <v>141.6</v>
      </c>
      <c r="T414" s="167">
        <f t="shared" si="325"/>
        <v>290.61700000000002</v>
      </c>
      <c r="U414" s="14">
        <v>7.96</v>
      </c>
      <c r="V414" s="15">
        <f t="shared" si="326"/>
        <v>17.788944723618091</v>
      </c>
      <c r="W414" s="16">
        <f t="shared" si="340"/>
        <v>994.40201005025119</v>
      </c>
      <c r="Y414" s="13">
        <v>149.30000000000001</v>
      </c>
      <c r="Z414" s="167">
        <f t="shared" si="327"/>
        <v>290.23700000000002</v>
      </c>
      <c r="AA414" s="14">
        <v>8.34</v>
      </c>
      <c r="AB414" s="15">
        <f t="shared" si="328"/>
        <v>17.901678657074342</v>
      </c>
      <c r="AC414" s="16">
        <f t="shared" si="341"/>
        <v>1000.7038369304557</v>
      </c>
      <c r="AE414" s="13">
        <v>143.19999999999999</v>
      </c>
      <c r="AF414" s="167">
        <f t="shared" si="329"/>
        <v>289.71699999999998</v>
      </c>
      <c r="AG414" s="14">
        <v>8.86</v>
      </c>
      <c r="AH414" s="15">
        <f t="shared" si="330"/>
        <v>16.162528216704288</v>
      </c>
      <c r="AI414" s="16">
        <f t="shared" si="342"/>
        <v>903.48532731376974</v>
      </c>
      <c r="AK414" s="13">
        <v>146.19999999999999</v>
      </c>
      <c r="AL414" s="167">
        <f t="shared" si="331"/>
        <v>289.43700000000001</v>
      </c>
      <c r="AM414" s="14">
        <v>9.14</v>
      </c>
      <c r="AN414" s="15">
        <f t="shared" si="332"/>
        <v>15.995623632385119</v>
      </c>
      <c r="AO414" s="16">
        <f t="shared" si="343"/>
        <v>894.15536105032811</v>
      </c>
      <c r="AQ414" s="13">
        <v>155.6</v>
      </c>
      <c r="AR414" s="167">
        <f t="shared" si="333"/>
        <v>288.61700000000002</v>
      </c>
      <c r="AS414" s="14">
        <v>9.9600000000000009</v>
      </c>
      <c r="AT414" s="15">
        <f t="shared" si="334"/>
        <v>15.622489959839356</v>
      </c>
      <c r="AU414" s="16">
        <f t="shared" si="344"/>
        <v>873.29718875501999</v>
      </c>
      <c r="AW414" s="13">
        <v>143.69999999999999</v>
      </c>
      <c r="AX414" s="167">
        <f t="shared" si="335"/>
        <v>288.54700000000003</v>
      </c>
      <c r="AY414" s="14">
        <v>10.029999999999999</v>
      </c>
      <c r="AZ414" s="15">
        <f t="shared" si="336"/>
        <v>14.327018943170488</v>
      </c>
      <c r="BA414" s="16">
        <f t="shared" si="345"/>
        <v>800.88035892323023</v>
      </c>
    </row>
    <row r="415" spans="1:53" s="87" customFormat="1" x14ac:dyDescent="0.25">
      <c r="A415" s="13">
        <v>155.80000000000001</v>
      </c>
      <c r="B415" s="145">
        <f t="shared" si="319"/>
        <v>290.887</v>
      </c>
      <c r="C415" s="14">
        <v>7.69</v>
      </c>
      <c r="D415" s="15">
        <f t="shared" si="320"/>
        <v>20.260078023407022</v>
      </c>
      <c r="E415" s="16">
        <f t="shared" si="337"/>
        <v>1132.5383615084525</v>
      </c>
      <c r="F415" s="97"/>
      <c r="G415" s="13">
        <v>151.4</v>
      </c>
      <c r="H415" s="167">
        <f t="shared" si="321"/>
        <v>290.73700000000002</v>
      </c>
      <c r="I415" s="14">
        <v>7.84</v>
      </c>
      <c r="J415" s="15">
        <f t="shared" si="322"/>
        <v>19.311224489795919</v>
      </c>
      <c r="K415" s="16">
        <f t="shared" si="338"/>
        <v>1079.4974489795918</v>
      </c>
      <c r="M415" s="13">
        <v>170.4</v>
      </c>
      <c r="N415" s="167">
        <f t="shared" si="323"/>
        <v>289.46699999999998</v>
      </c>
      <c r="O415" s="14">
        <v>9.11</v>
      </c>
      <c r="P415" s="15">
        <f t="shared" si="324"/>
        <v>18.704720087815588</v>
      </c>
      <c r="Q415" s="16">
        <f t="shared" si="339"/>
        <v>1045.5938529088912</v>
      </c>
      <c r="S415" s="13">
        <v>160.4</v>
      </c>
      <c r="T415" s="167">
        <f t="shared" si="325"/>
        <v>290.34699999999998</v>
      </c>
      <c r="U415" s="14">
        <v>8.23</v>
      </c>
      <c r="V415" s="15">
        <f t="shared" si="326"/>
        <v>19.489671931956256</v>
      </c>
      <c r="W415" s="16">
        <f t="shared" si="340"/>
        <v>1089.4726609963548</v>
      </c>
      <c r="Y415" s="13">
        <v>144.4</v>
      </c>
      <c r="Z415" s="167">
        <f t="shared" si="327"/>
        <v>289.96699999999998</v>
      </c>
      <c r="AA415" s="14">
        <v>8.61</v>
      </c>
      <c r="AB415" s="15">
        <f t="shared" si="328"/>
        <v>16.771196283391408</v>
      </c>
      <c r="AC415" s="16">
        <f t="shared" si="341"/>
        <v>937.50987224157973</v>
      </c>
      <c r="AE415" s="13">
        <v>164.1</v>
      </c>
      <c r="AF415" s="167">
        <f t="shared" si="329"/>
        <v>288.99700000000001</v>
      </c>
      <c r="AG415" s="14">
        <v>9.58</v>
      </c>
      <c r="AH415" s="15">
        <f t="shared" si="330"/>
        <v>17.129436325678498</v>
      </c>
      <c r="AI415" s="16">
        <f t="shared" si="342"/>
        <v>957.53549060542798</v>
      </c>
      <c r="AK415" s="13">
        <v>148.6</v>
      </c>
      <c r="AL415" s="167">
        <f t="shared" si="331"/>
        <v>289.29700000000003</v>
      </c>
      <c r="AM415" s="14">
        <v>9.2799999999999994</v>
      </c>
      <c r="AN415" s="15">
        <f t="shared" si="332"/>
        <v>16.012931034482758</v>
      </c>
      <c r="AO415" s="16">
        <f t="shared" si="343"/>
        <v>895.12284482758616</v>
      </c>
      <c r="AQ415" s="13">
        <v>155.80000000000001</v>
      </c>
      <c r="AR415" s="167">
        <f t="shared" si="333"/>
        <v>288.68700000000001</v>
      </c>
      <c r="AS415" s="14">
        <v>9.89</v>
      </c>
      <c r="AT415" s="15">
        <f t="shared" si="334"/>
        <v>15.753286147623863</v>
      </c>
      <c r="AU415" s="16">
        <f t="shared" si="344"/>
        <v>880.60869565217388</v>
      </c>
      <c r="AW415" s="13">
        <v>152.30000000000001</v>
      </c>
      <c r="AX415" s="167">
        <f t="shared" si="335"/>
        <v>288.35699999999997</v>
      </c>
      <c r="AY415" s="14">
        <v>10.220000000000001</v>
      </c>
      <c r="AZ415" s="15">
        <f t="shared" si="336"/>
        <v>14.90215264187867</v>
      </c>
      <c r="BA415" s="16">
        <f t="shared" si="345"/>
        <v>833.03033268101763</v>
      </c>
    </row>
    <row r="416" spans="1:53" s="87" customFormat="1" x14ac:dyDescent="0.25">
      <c r="A416" s="13">
        <v>179.6</v>
      </c>
      <c r="B416" s="145">
        <f t="shared" si="319"/>
        <v>290.34699999999998</v>
      </c>
      <c r="C416" s="14">
        <v>8.23</v>
      </c>
      <c r="D416" s="15">
        <f t="shared" si="320"/>
        <v>21.822600243013365</v>
      </c>
      <c r="E416" s="16">
        <f t="shared" si="337"/>
        <v>1219.8833535844471</v>
      </c>
      <c r="F416" s="97"/>
      <c r="G416" s="13">
        <v>149.4</v>
      </c>
      <c r="H416" s="167">
        <f t="shared" si="321"/>
        <v>290.637</v>
      </c>
      <c r="I416" s="14">
        <v>7.94</v>
      </c>
      <c r="J416" s="15">
        <f t="shared" si="322"/>
        <v>18.816120906801007</v>
      </c>
      <c r="K416" s="16">
        <f t="shared" si="338"/>
        <v>1051.8211586901764</v>
      </c>
      <c r="M416" s="13">
        <v>186.5</v>
      </c>
      <c r="N416" s="167">
        <f t="shared" si="323"/>
        <v>289.42700000000002</v>
      </c>
      <c r="O416" s="14">
        <v>9.15</v>
      </c>
      <c r="P416" s="15">
        <f t="shared" si="324"/>
        <v>20.382513661202186</v>
      </c>
      <c r="Q416" s="16">
        <f t="shared" si="339"/>
        <v>1139.3825136612022</v>
      </c>
      <c r="S416" s="13">
        <v>169.8</v>
      </c>
      <c r="T416" s="167">
        <f t="shared" si="325"/>
        <v>289.43700000000001</v>
      </c>
      <c r="U416" s="14">
        <v>9.14</v>
      </c>
      <c r="V416" s="15">
        <f t="shared" si="326"/>
        <v>18.577680525164112</v>
      </c>
      <c r="W416" s="16">
        <f t="shared" si="340"/>
        <v>1038.4923413566739</v>
      </c>
      <c r="Y416" s="13">
        <v>179</v>
      </c>
      <c r="Z416" s="167">
        <f t="shared" si="327"/>
        <v>289.22699999999998</v>
      </c>
      <c r="AA416" s="14">
        <v>9.35</v>
      </c>
      <c r="AB416" s="15">
        <f t="shared" si="328"/>
        <v>19.144385026737968</v>
      </c>
      <c r="AC416" s="16">
        <f t="shared" si="341"/>
        <v>1070.1711229946525</v>
      </c>
      <c r="AE416" s="13">
        <v>169.2</v>
      </c>
      <c r="AF416" s="167">
        <f t="shared" si="329"/>
        <v>288.70699999999999</v>
      </c>
      <c r="AG416" s="14">
        <v>9.8699999999999992</v>
      </c>
      <c r="AH416" s="15">
        <f t="shared" si="330"/>
        <v>17.142857142857142</v>
      </c>
      <c r="AI416" s="16">
        <f t="shared" si="342"/>
        <v>958.28571428571422</v>
      </c>
      <c r="AK416" s="13">
        <v>172.9</v>
      </c>
      <c r="AL416" s="167">
        <f t="shared" si="331"/>
        <v>288.37700000000001</v>
      </c>
      <c r="AM416" s="14">
        <v>10.199999999999999</v>
      </c>
      <c r="AN416" s="15">
        <f t="shared" si="332"/>
        <v>16.950980392156865</v>
      </c>
      <c r="AO416" s="16">
        <f t="shared" si="343"/>
        <v>947.55980392156869</v>
      </c>
      <c r="AQ416" s="13">
        <v>162</v>
      </c>
      <c r="AR416" s="167">
        <f t="shared" si="333"/>
        <v>288.33699999999999</v>
      </c>
      <c r="AS416" s="14">
        <v>10.24</v>
      </c>
      <c r="AT416" s="15">
        <f t="shared" si="334"/>
        <v>15.8203125</v>
      </c>
      <c r="AU416" s="16">
        <f t="shared" si="344"/>
        <v>884.35546875</v>
      </c>
      <c r="AW416" s="13">
        <v>157.4</v>
      </c>
      <c r="AX416" s="167">
        <f t="shared" si="335"/>
        <v>288.24700000000001</v>
      </c>
      <c r="AY416" s="14">
        <v>10.33</v>
      </c>
      <c r="AZ416" s="15">
        <f t="shared" si="336"/>
        <v>15.237173281703775</v>
      </c>
      <c r="BA416" s="16">
        <f t="shared" si="345"/>
        <v>851.75798644724102</v>
      </c>
    </row>
    <row r="417" spans="1:53" s="87" customFormat="1" x14ac:dyDescent="0.25">
      <c r="A417" s="13">
        <v>176.7</v>
      </c>
      <c r="B417" s="145">
        <f t="shared" si="319"/>
        <v>289.947</v>
      </c>
      <c r="C417" s="14">
        <v>8.6300000000000008</v>
      </c>
      <c r="D417" s="15">
        <f t="shared" si="320"/>
        <v>20.475086906141364</v>
      </c>
      <c r="E417" s="16">
        <f t="shared" si="337"/>
        <v>1144.5573580533023</v>
      </c>
      <c r="F417" s="97"/>
      <c r="G417" s="13">
        <v>176.5</v>
      </c>
      <c r="H417" s="167">
        <f t="shared" si="321"/>
        <v>290.387</v>
      </c>
      <c r="I417" s="14">
        <v>8.19</v>
      </c>
      <c r="J417" s="15">
        <f t="shared" si="322"/>
        <v>21.550671550671552</v>
      </c>
      <c r="K417" s="16">
        <f t="shared" si="338"/>
        <v>1204.6825396825398</v>
      </c>
      <c r="M417" s="13">
        <v>173.5</v>
      </c>
      <c r="N417" s="167">
        <f t="shared" si="323"/>
        <v>289.29700000000003</v>
      </c>
      <c r="O417" s="14">
        <v>9.2799999999999994</v>
      </c>
      <c r="P417" s="15">
        <f t="shared" si="324"/>
        <v>18.696120689655174</v>
      </c>
      <c r="Q417" s="16">
        <f t="shared" si="339"/>
        <v>1045.1131465517242</v>
      </c>
      <c r="S417" s="13">
        <v>167.5</v>
      </c>
      <c r="T417" s="167">
        <f t="shared" si="325"/>
        <v>289.10699999999997</v>
      </c>
      <c r="U417" s="14">
        <v>9.4700000000000006</v>
      </c>
      <c r="V417" s="15">
        <f t="shared" si="326"/>
        <v>17.687434002111932</v>
      </c>
      <c r="W417" s="16">
        <f t="shared" si="340"/>
        <v>988.72756071805691</v>
      </c>
      <c r="Y417" s="13">
        <v>168.6</v>
      </c>
      <c r="Z417" s="167">
        <f t="shared" si="327"/>
        <v>288.767</v>
      </c>
      <c r="AA417" s="14">
        <v>9.81</v>
      </c>
      <c r="AB417" s="15">
        <f t="shared" si="328"/>
        <v>17.186544342507645</v>
      </c>
      <c r="AC417" s="16">
        <f t="shared" si="341"/>
        <v>960.72782874617735</v>
      </c>
      <c r="AE417" s="13">
        <v>182.3</v>
      </c>
      <c r="AF417" s="167">
        <f t="shared" si="329"/>
        <v>288.36700000000002</v>
      </c>
      <c r="AG417" s="14">
        <v>10.210000000000001</v>
      </c>
      <c r="AH417" s="15">
        <f t="shared" si="330"/>
        <v>17.855044074436826</v>
      </c>
      <c r="AI417" s="16">
        <f t="shared" si="342"/>
        <v>998.09696376101851</v>
      </c>
      <c r="AK417" s="13">
        <v>170.6</v>
      </c>
      <c r="AL417" s="167">
        <f t="shared" si="331"/>
        <v>288.15699999999998</v>
      </c>
      <c r="AM417" s="14">
        <v>10.42</v>
      </c>
      <c r="AN417" s="15">
        <f t="shared" si="332"/>
        <v>16.372360844529751</v>
      </c>
      <c r="AO417" s="16">
        <f t="shared" si="343"/>
        <v>915.2149712092131</v>
      </c>
      <c r="AQ417" s="13">
        <v>176.9</v>
      </c>
      <c r="AR417" s="167">
        <f t="shared" si="333"/>
        <v>287.86700000000002</v>
      </c>
      <c r="AS417" s="14">
        <v>10.71</v>
      </c>
      <c r="AT417" s="15">
        <f t="shared" si="334"/>
        <v>16.517273576097104</v>
      </c>
      <c r="AU417" s="16">
        <f t="shared" si="344"/>
        <v>923.31559290382802</v>
      </c>
      <c r="AW417" s="13">
        <v>183.1</v>
      </c>
      <c r="AX417" s="167">
        <f t="shared" si="335"/>
        <v>287.75700000000001</v>
      </c>
      <c r="AY417" s="14">
        <v>10.82</v>
      </c>
      <c r="AZ417" s="15">
        <f t="shared" si="336"/>
        <v>16.922365988909426</v>
      </c>
      <c r="BA417" s="16">
        <f t="shared" si="345"/>
        <v>945.96025878003695</v>
      </c>
    </row>
    <row r="418" spans="1:53" s="87" customFormat="1" x14ac:dyDescent="0.25">
      <c r="A418" s="13">
        <v>173.5</v>
      </c>
      <c r="B418" s="145">
        <f t="shared" si="319"/>
        <v>289.90699999999998</v>
      </c>
      <c r="C418" s="14">
        <v>8.67</v>
      </c>
      <c r="D418" s="15">
        <f t="shared" si="320"/>
        <v>20.011534025374857</v>
      </c>
      <c r="E418" s="16">
        <f t="shared" si="337"/>
        <v>1118.6447520184545</v>
      </c>
      <c r="F418" s="97"/>
      <c r="G418" s="13">
        <v>166</v>
      </c>
      <c r="H418" s="167">
        <f t="shared" si="321"/>
        <v>289.93700000000001</v>
      </c>
      <c r="I418" s="14">
        <v>8.64</v>
      </c>
      <c r="J418" s="15">
        <f t="shared" si="322"/>
        <v>19.212962962962962</v>
      </c>
      <c r="K418" s="16">
        <f t="shared" si="338"/>
        <v>1074.0046296296296</v>
      </c>
      <c r="M418" s="13">
        <v>202</v>
      </c>
      <c r="N418" s="167">
        <f t="shared" si="323"/>
        <v>288.75700000000001</v>
      </c>
      <c r="O418" s="14">
        <v>9.82</v>
      </c>
      <c r="P418" s="15">
        <f t="shared" si="324"/>
        <v>20.570264765784113</v>
      </c>
      <c r="Q418" s="16">
        <f t="shared" si="339"/>
        <v>1149.877800407332</v>
      </c>
      <c r="S418" s="13">
        <v>188.6</v>
      </c>
      <c r="T418" s="167">
        <f t="shared" si="325"/>
        <v>288.87700000000001</v>
      </c>
      <c r="U418" s="14">
        <v>9.6999999999999993</v>
      </c>
      <c r="V418" s="15">
        <f t="shared" si="326"/>
        <v>19.443298969072167</v>
      </c>
      <c r="W418" s="16">
        <f t="shared" si="340"/>
        <v>1086.8804123711341</v>
      </c>
      <c r="Y418" s="13">
        <v>168.1</v>
      </c>
      <c r="Z418" s="167">
        <f t="shared" si="327"/>
        <v>288.49700000000001</v>
      </c>
      <c r="AA418" s="14">
        <v>10.08</v>
      </c>
      <c r="AB418" s="15">
        <f t="shared" si="328"/>
        <v>16.676587301587301</v>
      </c>
      <c r="AC418" s="16">
        <f t="shared" si="341"/>
        <v>932.22123015873012</v>
      </c>
      <c r="AE418" s="13">
        <v>185.5</v>
      </c>
      <c r="AF418" s="167">
        <f t="shared" si="329"/>
        <v>288.23700000000002</v>
      </c>
      <c r="AG418" s="14">
        <v>10.34</v>
      </c>
      <c r="AH418" s="15">
        <f t="shared" si="330"/>
        <v>17.940038684719536</v>
      </c>
      <c r="AI418" s="16">
        <f t="shared" si="342"/>
        <v>1002.8481624758221</v>
      </c>
      <c r="AK418" s="13">
        <v>179.4</v>
      </c>
      <c r="AL418" s="167">
        <f t="shared" si="331"/>
        <v>288.017</v>
      </c>
      <c r="AM418" s="14">
        <v>10.56</v>
      </c>
      <c r="AN418" s="15">
        <f t="shared" si="332"/>
        <v>16.988636363636363</v>
      </c>
      <c r="AO418" s="16">
        <f t="shared" si="343"/>
        <v>949.66477272727263</v>
      </c>
      <c r="AQ418" s="13">
        <v>181.1</v>
      </c>
      <c r="AR418" s="167">
        <f t="shared" si="333"/>
        <v>287.70699999999999</v>
      </c>
      <c r="AS418" s="14">
        <v>10.87</v>
      </c>
      <c r="AT418" s="15">
        <f t="shared" si="334"/>
        <v>16.660533578656853</v>
      </c>
      <c r="AU418" s="16">
        <f t="shared" si="344"/>
        <v>931.32382704691804</v>
      </c>
      <c r="AW418" s="13">
        <v>185.3</v>
      </c>
      <c r="AX418" s="167">
        <f t="shared" si="335"/>
        <v>287.43700000000001</v>
      </c>
      <c r="AY418" s="14">
        <v>11.14</v>
      </c>
      <c r="AZ418" s="15">
        <f t="shared" si="336"/>
        <v>16.633752244165169</v>
      </c>
      <c r="BA418" s="16">
        <f t="shared" si="345"/>
        <v>929.82675044883297</v>
      </c>
    </row>
    <row r="419" spans="1:53" s="87" customFormat="1" x14ac:dyDescent="0.25">
      <c r="A419" s="13">
        <v>204.5</v>
      </c>
      <c r="B419" s="145">
        <f t="shared" si="319"/>
        <v>289.03699999999998</v>
      </c>
      <c r="C419" s="14">
        <v>9.5399999999999991</v>
      </c>
      <c r="D419" s="15">
        <f t="shared" si="320"/>
        <v>21.436058700209646</v>
      </c>
      <c r="E419" s="16">
        <f t="shared" si="337"/>
        <v>1198.2756813417191</v>
      </c>
      <c r="F419" s="97"/>
      <c r="G419" s="13">
        <v>185.3</v>
      </c>
      <c r="H419" s="167">
        <f t="shared" si="321"/>
        <v>289.71699999999998</v>
      </c>
      <c r="I419" s="14">
        <v>8.86</v>
      </c>
      <c r="J419" s="15">
        <f t="shared" si="322"/>
        <v>20.914221218961629</v>
      </c>
      <c r="K419" s="16">
        <f t="shared" si="338"/>
        <v>1169.104966139955</v>
      </c>
      <c r="M419" s="13">
        <v>192.3</v>
      </c>
      <c r="N419" s="167">
        <f t="shared" si="323"/>
        <v>288.39699999999999</v>
      </c>
      <c r="O419" s="14">
        <v>10.18</v>
      </c>
      <c r="P419" s="15">
        <f t="shared" si="324"/>
        <v>18.889980353634581</v>
      </c>
      <c r="Q419" s="16">
        <f t="shared" si="339"/>
        <v>1055.949901768173</v>
      </c>
      <c r="S419" s="13">
        <v>174.7</v>
      </c>
      <c r="T419" s="167">
        <f t="shared" si="325"/>
        <v>288.72699999999998</v>
      </c>
      <c r="U419" s="14">
        <v>9.85</v>
      </c>
      <c r="V419" s="15">
        <f t="shared" si="326"/>
        <v>17.736040609137056</v>
      </c>
      <c r="W419" s="16">
        <f t="shared" si="340"/>
        <v>991.44467005076137</v>
      </c>
      <c r="Y419" s="13">
        <v>179.3</v>
      </c>
      <c r="Z419" s="167">
        <f t="shared" si="327"/>
        <v>288.39699999999999</v>
      </c>
      <c r="AA419" s="14">
        <v>10.18</v>
      </c>
      <c r="AB419" s="15">
        <f t="shared" si="328"/>
        <v>17.612966601178783</v>
      </c>
      <c r="AC419" s="16">
        <f t="shared" si="341"/>
        <v>984.564833005894</v>
      </c>
      <c r="AE419" s="13">
        <v>197.8</v>
      </c>
      <c r="AF419" s="167">
        <f t="shared" si="329"/>
        <v>287.86700000000002</v>
      </c>
      <c r="AG419" s="14">
        <v>10.71</v>
      </c>
      <c r="AH419" s="15">
        <f t="shared" si="330"/>
        <v>18.468720821661996</v>
      </c>
      <c r="AI419" s="16">
        <f t="shared" si="342"/>
        <v>1032.4014939309056</v>
      </c>
      <c r="AK419" s="13">
        <v>185.7</v>
      </c>
      <c r="AL419" s="167">
        <f t="shared" si="331"/>
        <v>287.55700000000002</v>
      </c>
      <c r="AM419" s="14">
        <v>11.02</v>
      </c>
      <c r="AN419" s="15">
        <f t="shared" si="332"/>
        <v>16.851179673321234</v>
      </c>
      <c r="AO419" s="16">
        <f t="shared" si="343"/>
        <v>941.98094373865695</v>
      </c>
      <c r="AQ419" s="13">
        <v>177.5</v>
      </c>
      <c r="AR419" s="167">
        <f t="shared" si="333"/>
        <v>287.55700000000002</v>
      </c>
      <c r="AS419" s="14">
        <v>11.02</v>
      </c>
      <c r="AT419" s="15">
        <f t="shared" si="334"/>
        <v>16.107078039927405</v>
      </c>
      <c r="AU419" s="16">
        <f t="shared" si="344"/>
        <v>900.38566243194191</v>
      </c>
      <c r="AW419" s="13">
        <v>186.2</v>
      </c>
      <c r="AX419" s="167">
        <f t="shared" si="335"/>
        <v>287.29700000000003</v>
      </c>
      <c r="AY419" s="14">
        <v>11.28</v>
      </c>
      <c r="AZ419" s="15">
        <f t="shared" si="336"/>
        <v>16.50709219858156</v>
      </c>
      <c r="BA419" s="16">
        <f t="shared" si="345"/>
        <v>922.74645390070918</v>
      </c>
    </row>
    <row r="420" spans="1:53" s="87" customFormat="1" x14ac:dyDescent="0.25">
      <c r="A420" s="13">
        <v>201.8</v>
      </c>
      <c r="B420" s="145">
        <f t="shared" si="319"/>
        <v>288.86700000000002</v>
      </c>
      <c r="C420" s="14">
        <v>9.7100000000000009</v>
      </c>
      <c r="D420" s="15">
        <f t="shared" si="320"/>
        <v>20.7826982492276</v>
      </c>
      <c r="E420" s="16">
        <f t="shared" si="337"/>
        <v>1161.7528321318227</v>
      </c>
      <c r="F420" s="97"/>
      <c r="G420" s="13">
        <v>187.6</v>
      </c>
      <c r="H420" s="167">
        <f t="shared" si="321"/>
        <v>288.947</v>
      </c>
      <c r="I420" s="14">
        <v>9.6300000000000008</v>
      </c>
      <c r="J420" s="15">
        <f t="shared" si="322"/>
        <v>19.480789200415366</v>
      </c>
      <c r="K420" s="16">
        <f t="shared" si="338"/>
        <v>1088.976116303219</v>
      </c>
      <c r="M420" s="13">
        <v>210.2</v>
      </c>
      <c r="N420" s="167">
        <f t="shared" si="323"/>
        <v>288.137</v>
      </c>
      <c r="O420" s="14">
        <v>10.44</v>
      </c>
      <c r="P420" s="15">
        <f t="shared" si="324"/>
        <v>20.134099616858236</v>
      </c>
      <c r="Q420" s="16">
        <f t="shared" si="339"/>
        <v>1125.4961685823753</v>
      </c>
      <c r="S420" s="13">
        <v>204.6</v>
      </c>
      <c r="T420" s="167">
        <f t="shared" si="325"/>
        <v>288.43700000000001</v>
      </c>
      <c r="U420" s="14">
        <v>10.14</v>
      </c>
      <c r="V420" s="15">
        <f t="shared" si="326"/>
        <v>20.177514792899405</v>
      </c>
      <c r="W420" s="16">
        <f t="shared" si="340"/>
        <v>1127.9230769230767</v>
      </c>
      <c r="Y420" s="13">
        <v>203.7</v>
      </c>
      <c r="Z420" s="167">
        <f t="shared" si="327"/>
        <v>287.81700000000001</v>
      </c>
      <c r="AA420" s="14">
        <v>10.76</v>
      </c>
      <c r="AB420" s="15">
        <f t="shared" si="328"/>
        <v>18.931226765799256</v>
      </c>
      <c r="AC420" s="16">
        <f t="shared" si="341"/>
        <v>1058.2555762081784</v>
      </c>
      <c r="AE420" s="13">
        <v>194.9</v>
      </c>
      <c r="AF420" s="167">
        <f t="shared" si="329"/>
        <v>287.267</v>
      </c>
      <c r="AG420" s="14">
        <v>11.31</v>
      </c>
      <c r="AH420" s="15">
        <f t="shared" si="330"/>
        <v>17.232537577365164</v>
      </c>
      <c r="AI420" s="16">
        <f t="shared" si="342"/>
        <v>963.29885057471267</v>
      </c>
      <c r="AK420" s="13">
        <v>208.1</v>
      </c>
      <c r="AL420" s="167">
        <f t="shared" si="331"/>
        <v>287.21699999999998</v>
      </c>
      <c r="AM420" s="14">
        <v>11.36</v>
      </c>
      <c r="AN420" s="15">
        <f t="shared" si="332"/>
        <v>18.318661971830988</v>
      </c>
      <c r="AO420" s="16">
        <f t="shared" si="343"/>
        <v>1024.0132042253522</v>
      </c>
      <c r="AQ420" s="13">
        <v>178.8</v>
      </c>
      <c r="AR420" s="167">
        <f t="shared" si="333"/>
        <v>287.33699999999999</v>
      </c>
      <c r="AS420" s="14">
        <v>11.24</v>
      </c>
      <c r="AT420" s="15">
        <f t="shared" si="334"/>
        <v>15.907473309608541</v>
      </c>
      <c r="AU420" s="16">
        <f t="shared" si="344"/>
        <v>889.22775800711747</v>
      </c>
      <c r="AW420" s="13">
        <v>176</v>
      </c>
      <c r="AX420" s="167">
        <f t="shared" si="335"/>
        <v>287.18700000000001</v>
      </c>
      <c r="AY420" s="14">
        <v>11.39</v>
      </c>
      <c r="AZ420" s="15">
        <f t="shared" si="336"/>
        <v>15.452151009657594</v>
      </c>
      <c r="BA420" s="16">
        <f t="shared" si="345"/>
        <v>863.77524143985954</v>
      </c>
    </row>
    <row r="421" spans="1:53" s="87" customFormat="1" x14ac:dyDescent="0.25">
      <c r="A421" s="13">
        <v>203.9</v>
      </c>
      <c r="B421" s="145">
        <f t="shared" si="319"/>
        <v>288.74700000000001</v>
      </c>
      <c r="C421" s="14">
        <v>9.83</v>
      </c>
      <c r="D421" s="15">
        <f t="shared" si="320"/>
        <v>20.74262461851475</v>
      </c>
      <c r="E421" s="16">
        <f t="shared" si="337"/>
        <v>1159.5127161749745</v>
      </c>
      <c r="F421" s="97"/>
      <c r="G421" s="13">
        <v>207.9</v>
      </c>
      <c r="H421" s="167">
        <f t="shared" si="321"/>
        <v>288.62700000000001</v>
      </c>
      <c r="I421" s="14">
        <v>9.9499999999999993</v>
      </c>
      <c r="J421" s="15">
        <f t="shared" si="322"/>
        <v>20.894472361809047</v>
      </c>
      <c r="K421" s="16">
        <f t="shared" si="338"/>
        <v>1168.0010050251258</v>
      </c>
      <c r="M421" s="13">
        <v>202.5</v>
      </c>
      <c r="N421" s="167">
        <f t="shared" si="323"/>
        <v>288.11700000000002</v>
      </c>
      <c r="O421" s="14">
        <v>10.46</v>
      </c>
      <c r="P421" s="15">
        <f t="shared" si="324"/>
        <v>19.359464627151048</v>
      </c>
      <c r="Q421" s="16">
        <f t="shared" si="339"/>
        <v>1082.1940726577436</v>
      </c>
      <c r="S421" s="13">
        <v>203.8</v>
      </c>
      <c r="T421" s="167">
        <f t="shared" si="325"/>
        <v>287.96699999999998</v>
      </c>
      <c r="U421" s="14">
        <v>10.61</v>
      </c>
      <c r="V421" s="15">
        <f t="shared" si="326"/>
        <v>19.208294062205468</v>
      </c>
      <c r="W421" s="16">
        <f t="shared" si="340"/>
        <v>1073.7436380772856</v>
      </c>
      <c r="Y421" s="13">
        <v>192</v>
      </c>
      <c r="Z421" s="167">
        <f t="shared" si="327"/>
        <v>287.54700000000003</v>
      </c>
      <c r="AA421" s="14">
        <v>11.03</v>
      </c>
      <c r="AB421" s="15">
        <f t="shared" si="328"/>
        <v>17.407071622846782</v>
      </c>
      <c r="AC421" s="16">
        <f t="shared" si="341"/>
        <v>973.05530371713508</v>
      </c>
      <c r="AE421" s="13">
        <v>195.5</v>
      </c>
      <c r="AF421" s="167">
        <f t="shared" si="329"/>
        <v>287.017</v>
      </c>
      <c r="AG421" s="14">
        <v>11.56</v>
      </c>
      <c r="AH421" s="15">
        <f t="shared" si="330"/>
        <v>16.911764705882351</v>
      </c>
      <c r="AI421" s="16">
        <f t="shared" si="342"/>
        <v>945.36764705882342</v>
      </c>
      <c r="AK421" s="13">
        <v>209.4</v>
      </c>
      <c r="AL421" s="167">
        <f t="shared" si="331"/>
        <v>287.017</v>
      </c>
      <c r="AM421" s="14">
        <v>11.56</v>
      </c>
      <c r="AN421" s="15">
        <f t="shared" si="332"/>
        <v>18.114186851211073</v>
      </c>
      <c r="AO421" s="16">
        <f t="shared" si="343"/>
        <v>1012.583044982699</v>
      </c>
      <c r="AQ421" s="13">
        <v>209.4</v>
      </c>
      <c r="AR421" s="167">
        <f t="shared" si="333"/>
        <v>286.47699999999998</v>
      </c>
      <c r="AS421" s="14">
        <v>12.1</v>
      </c>
      <c r="AT421" s="15">
        <f t="shared" si="334"/>
        <v>17.305785123966942</v>
      </c>
      <c r="AU421" s="16">
        <f t="shared" si="344"/>
        <v>967.39338842975201</v>
      </c>
      <c r="AW421" s="13">
        <v>183</v>
      </c>
      <c r="AX421" s="167">
        <f t="shared" si="335"/>
        <v>286.74700000000001</v>
      </c>
      <c r="AY421" s="14">
        <v>11.83</v>
      </c>
      <c r="AZ421" s="15">
        <f t="shared" si="336"/>
        <v>15.469146238377007</v>
      </c>
      <c r="BA421" s="16">
        <f t="shared" si="345"/>
        <v>864.72527472527463</v>
      </c>
    </row>
    <row r="422" spans="1:53" s="87" customFormat="1" x14ac:dyDescent="0.25">
      <c r="A422" s="13">
        <v>215.5</v>
      </c>
      <c r="B422" s="145">
        <f t="shared" si="319"/>
        <v>288.29700000000003</v>
      </c>
      <c r="C422" s="14">
        <v>10.28</v>
      </c>
      <c r="D422" s="15">
        <f t="shared" si="320"/>
        <v>20.963035019455255</v>
      </c>
      <c r="E422" s="16">
        <f t="shared" si="337"/>
        <v>1171.8336575875487</v>
      </c>
      <c r="F422" s="97"/>
      <c r="G422" s="13">
        <v>198.7</v>
      </c>
      <c r="H422" s="167">
        <f t="shared" si="321"/>
        <v>288.43700000000001</v>
      </c>
      <c r="I422" s="14">
        <v>10.14</v>
      </c>
      <c r="J422" s="15">
        <f t="shared" si="322"/>
        <v>19.595660749506902</v>
      </c>
      <c r="K422" s="16">
        <f t="shared" si="338"/>
        <v>1095.3974358974358</v>
      </c>
      <c r="M422" s="13">
        <v>225.6</v>
      </c>
      <c r="N422" s="167">
        <f t="shared" si="323"/>
        <v>287.00700000000001</v>
      </c>
      <c r="O422" s="14">
        <v>11.57</v>
      </c>
      <c r="P422" s="15">
        <f t="shared" si="324"/>
        <v>19.498703543647363</v>
      </c>
      <c r="Q422" s="16">
        <f t="shared" si="339"/>
        <v>1089.9775280898875</v>
      </c>
      <c r="S422" s="13">
        <v>198.4</v>
      </c>
      <c r="T422" s="167">
        <f t="shared" si="325"/>
        <v>287.91699999999997</v>
      </c>
      <c r="U422" s="14">
        <v>10.66</v>
      </c>
      <c r="V422" s="15">
        <f t="shared" si="326"/>
        <v>18.611632270168855</v>
      </c>
      <c r="W422" s="16">
        <f t="shared" si="340"/>
        <v>1040.3902439024389</v>
      </c>
      <c r="Y422" s="13">
        <v>212.6</v>
      </c>
      <c r="Z422" s="167">
        <f t="shared" si="327"/>
        <v>287.34699999999998</v>
      </c>
      <c r="AA422" s="14">
        <v>11.23</v>
      </c>
      <c r="AB422" s="15">
        <f t="shared" si="328"/>
        <v>18.931433659839715</v>
      </c>
      <c r="AC422" s="16">
        <f t="shared" si="341"/>
        <v>1058.26714158504</v>
      </c>
      <c r="AE422" s="13">
        <v>209.2</v>
      </c>
      <c r="AF422" s="167">
        <f t="shared" si="329"/>
        <v>286.89699999999999</v>
      </c>
      <c r="AG422" s="14">
        <v>11.68</v>
      </c>
      <c r="AH422" s="15">
        <f t="shared" si="330"/>
        <v>17.910958904109588</v>
      </c>
      <c r="AI422" s="16">
        <f t="shared" si="342"/>
        <v>1001.222602739726</v>
      </c>
      <c r="AK422" s="13">
        <v>208.9</v>
      </c>
      <c r="AL422" s="167">
        <f t="shared" si="331"/>
        <v>286.91699999999997</v>
      </c>
      <c r="AM422" s="14">
        <v>11.66</v>
      </c>
      <c r="AN422" s="15">
        <f t="shared" si="332"/>
        <v>17.915951972555746</v>
      </c>
      <c r="AO422" s="16">
        <f t="shared" si="343"/>
        <v>1001.5017152658662</v>
      </c>
      <c r="AQ422" s="13">
        <v>206.5</v>
      </c>
      <c r="AR422" s="167">
        <f t="shared" si="333"/>
        <v>286.33699999999999</v>
      </c>
      <c r="AS422" s="14">
        <v>12.24</v>
      </c>
      <c r="AT422" s="15">
        <f t="shared" si="334"/>
        <v>16.87091503267974</v>
      </c>
      <c r="AU422" s="16">
        <f t="shared" si="344"/>
        <v>943.08415032679738</v>
      </c>
      <c r="AW422" s="13">
        <v>210.8</v>
      </c>
      <c r="AX422" s="167">
        <f t="shared" si="335"/>
        <v>286.08699999999999</v>
      </c>
      <c r="AY422" s="14">
        <v>12.49</v>
      </c>
      <c r="AZ422" s="15">
        <f t="shared" si="336"/>
        <v>16.877502001601282</v>
      </c>
      <c r="BA422" s="16">
        <f t="shared" si="345"/>
        <v>943.45236188951162</v>
      </c>
    </row>
    <row r="423" spans="1:53" s="87" customFormat="1" x14ac:dyDescent="0.25">
      <c r="A423" s="13">
        <v>219.5</v>
      </c>
      <c r="B423" s="145">
        <f t="shared" si="319"/>
        <v>287.90699999999998</v>
      </c>
      <c r="C423" s="14">
        <v>10.67</v>
      </c>
      <c r="D423" s="15">
        <f t="shared" si="320"/>
        <v>20.571696344892221</v>
      </c>
      <c r="E423" s="16">
        <f t="shared" si="337"/>
        <v>1149.957825679475</v>
      </c>
      <c r="F423" s="97"/>
      <c r="G423" s="13">
        <v>206.2</v>
      </c>
      <c r="H423" s="167">
        <f t="shared" si="321"/>
        <v>288.35699999999997</v>
      </c>
      <c r="I423" s="14">
        <v>10.220000000000001</v>
      </c>
      <c r="J423" s="15">
        <f t="shared" si="322"/>
        <v>20.176125244618394</v>
      </c>
      <c r="K423" s="16">
        <f t="shared" si="338"/>
        <v>1127.8454011741683</v>
      </c>
      <c r="M423" s="13">
        <v>229.3</v>
      </c>
      <c r="N423" s="167">
        <f t="shared" si="323"/>
        <v>287.03699999999998</v>
      </c>
      <c r="O423" s="14">
        <v>11.54</v>
      </c>
      <c r="P423" s="15">
        <f t="shared" si="324"/>
        <v>19.870017331022535</v>
      </c>
      <c r="Q423" s="16">
        <f t="shared" si="339"/>
        <v>1110.7339688041598</v>
      </c>
      <c r="S423" s="13">
        <v>197.8</v>
      </c>
      <c r="T423" s="167">
        <f t="shared" si="325"/>
        <v>287.74700000000001</v>
      </c>
      <c r="U423" s="14">
        <v>10.83</v>
      </c>
      <c r="V423" s="15">
        <f t="shared" si="326"/>
        <v>18.264081255771007</v>
      </c>
      <c r="W423" s="16">
        <f t="shared" si="340"/>
        <v>1020.9621421975993</v>
      </c>
      <c r="Y423" s="13">
        <v>199</v>
      </c>
      <c r="Z423" s="167">
        <f t="shared" si="327"/>
        <v>287.14699999999999</v>
      </c>
      <c r="AA423" s="14">
        <v>11.43</v>
      </c>
      <c r="AB423" s="15">
        <f t="shared" si="328"/>
        <v>17.410323709536307</v>
      </c>
      <c r="AC423" s="16">
        <f t="shared" si="341"/>
        <v>973.23709536307956</v>
      </c>
      <c r="AE423" s="13">
        <v>233.1</v>
      </c>
      <c r="AF423" s="167">
        <f t="shared" si="329"/>
        <v>285.99700000000001</v>
      </c>
      <c r="AG423" s="14">
        <v>12.58</v>
      </c>
      <c r="AH423" s="15">
        <f t="shared" si="330"/>
        <v>18.52941176470588</v>
      </c>
      <c r="AI423" s="16">
        <f t="shared" si="342"/>
        <v>1035.7941176470588</v>
      </c>
      <c r="AK423" s="13">
        <v>207.5</v>
      </c>
      <c r="AL423" s="167">
        <f t="shared" si="331"/>
        <v>286.53699999999998</v>
      </c>
      <c r="AM423" s="14">
        <v>12.04</v>
      </c>
      <c r="AN423" s="15">
        <f t="shared" si="332"/>
        <v>17.23421926910299</v>
      </c>
      <c r="AO423" s="16">
        <f t="shared" si="343"/>
        <v>963.39285714285711</v>
      </c>
      <c r="AQ423" s="13">
        <v>212.7</v>
      </c>
      <c r="AR423" s="167">
        <f t="shared" si="333"/>
        <v>285.83699999999999</v>
      </c>
      <c r="AS423" s="14">
        <v>12.74</v>
      </c>
      <c r="AT423" s="15">
        <f t="shared" si="334"/>
        <v>16.695447409733124</v>
      </c>
      <c r="AU423" s="16">
        <f t="shared" si="344"/>
        <v>933.27551020408157</v>
      </c>
      <c r="AW423" s="13">
        <v>223.8</v>
      </c>
      <c r="AX423" s="167">
        <f t="shared" si="335"/>
        <v>285.68700000000001</v>
      </c>
      <c r="AY423" s="14">
        <v>12.89</v>
      </c>
      <c r="AZ423" s="15">
        <f t="shared" si="336"/>
        <v>17.362296353762606</v>
      </c>
      <c r="BA423" s="16">
        <f t="shared" si="345"/>
        <v>970.55236617532967</v>
      </c>
    </row>
    <row r="424" spans="1:53" s="87" customFormat="1" x14ac:dyDescent="0.25">
      <c r="A424" s="13">
        <v>230.8</v>
      </c>
      <c r="B424" s="145">
        <f t="shared" si="319"/>
        <v>287.59699999999998</v>
      </c>
      <c r="C424" s="14">
        <v>10.98</v>
      </c>
      <c r="D424" s="15">
        <f t="shared" si="320"/>
        <v>21.020036429872494</v>
      </c>
      <c r="E424" s="16">
        <f t="shared" si="337"/>
        <v>1175.0200364298723</v>
      </c>
      <c r="F424" s="97"/>
      <c r="G424" s="13">
        <v>227.4</v>
      </c>
      <c r="H424" s="167">
        <f t="shared" si="321"/>
        <v>287.64699999999999</v>
      </c>
      <c r="I424" s="14">
        <v>10.93</v>
      </c>
      <c r="J424" s="15">
        <f t="shared" si="322"/>
        <v>20.805123513266242</v>
      </c>
      <c r="K424" s="16">
        <f t="shared" si="338"/>
        <v>1163.0064043915829</v>
      </c>
      <c r="M424" s="13">
        <v>247.6</v>
      </c>
      <c r="N424" s="167">
        <f t="shared" si="323"/>
        <v>286.59699999999998</v>
      </c>
      <c r="O424" s="14">
        <v>11.98</v>
      </c>
      <c r="P424" s="15">
        <f t="shared" si="324"/>
        <v>20.667779632721199</v>
      </c>
      <c r="Q424" s="16">
        <f t="shared" si="339"/>
        <v>1155.328881469115</v>
      </c>
      <c r="S424" s="13">
        <v>234.3</v>
      </c>
      <c r="T424" s="167">
        <f t="shared" si="325"/>
        <v>286.50700000000001</v>
      </c>
      <c r="U424" s="14">
        <v>12.07</v>
      </c>
      <c r="V424" s="15">
        <f t="shared" si="326"/>
        <v>19.411764705882355</v>
      </c>
      <c r="W424" s="16">
        <f t="shared" si="340"/>
        <v>1085.1176470588236</v>
      </c>
      <c r="Y424" s="13">
        <v>235.7</v>
      </c>
      <c r="Z424" s="167">
        <f t="shared" si="327"/>
        <v>286.16699999999997</v>
      </c>
      <c r="AA424" s="14">
        <v>12.41</v>
      </c>
      <c r="AB424" s="15">
        <f t="shared" si="328"/>
        <v>18.992747784045125</v>
      </c>
      <c r="AC424" s="16">
        <f t="shared" si="341"/>
        <v>1061.6946011281225</v>
      </c>
      <c r="AE424" s="13">
        <v>234.4</v>
      </c>
      <c r="AF424" s="167">
        <f t="shared" si="329"/>
        <v>285.77699999999999</v>
      </c>
      <c r="AG424" s="14">
        <v>12.8</v>
      </c>
      <c r="AH424" s="15">
        <f t="shared" si="330"/>
        <v>18.3125</v>
      </c>
      <c r="AI424" s="16">
        <f t="shared" si="342"/>
        <v>1023.6687499999999</v>
      </c>
      <c r="AK424" s="13">
        <v>236.9</v>
      </c>
      <c r="AL424" s="167">
        <f t="shared" si="331"/>
        <v>285.81700000000001</v>
      </c>
      <c r="AM424" s="14">
        <v>12.76</v>
      </c>
      <c r="AN424" s="15">
        <f t="shared" si="332"/>
        <v>18.565830721003135</v>
      </c>
      <c r="AO424" s="16">
        <f t="shared" si="343"/>
        <v>1037.8299373040752</v>
      </c>
      <c r="AQ424" s="13">
        <v>227.2</v>
      </c>
      <c r="AR424" s="167">
        <f t="shared" si="333"/>
        <v>285.58699999999999</v>
      </c>
      <c r="AS424" s="14">
        <v>12.99</v>
      </c>
      <c r="AT424" s="15">
        <f t="shared" si="334"/>
        <v>17.490377213240954</v>
      </c>
      <c r="AU424" s="16">
        <f t="shared" si="344"/>
        <v>977.71208622016934</v>
      </c>
      <c r="AW424" s="13">
        <v>220</v>
      </c>
      <c r="AX424" s="167">
        <f t="shared" si="335"/>
        <v>285.23700000000002</v>
      </c>
      <c r="AY424" s="14">
        <v>13.34</v>
      </c>
      <c r="AZ424" s="15">
        <f t="shared" si="336"/>
        <v>16.491754122938531</v>
      </c>
      <c r="BA424" s="16">
        <f t="shared" si="345"/>
        <v>921.88905547226386</v>
      </c>
    </row>
    <row r="425" spans="1:53" s="87" customFormat="1" x14ac:dyDescent="0.25">
      <c r="A425" s="13">
        <v>231</v>
      </c>
      <c r="B425" s="145">
        <f t="shared" si="319"/>
        <v>287.49700000000001</v>
      </c>
      <c r="C425" s="14">
        <v>11.08</v>
      </c>
      <c r="D425" s="15">
        <f t="shared" si="320"/>
        <v>20.848375451263539</v>
      </c>
      <c r="E425" s="16">
        <f t="shared" si="337"/>
        <v>1165.4241877256318</v>
      </c>
      <c r="F425" s="97"/>
      <c r="G425" s="13">
        <v>222.7</v>
      </c>
      <c r="H425" s="167">
        <f t="shared" si="321"/>
        <v>287.43700000000001</v>
      </c>
      <c r="I425" s="14">
        <v>11.14</v>
      </c>
      <c r="J425" s="15">
        <f t="shared" si="322"/>
        <v>19.991023339317771</v>
      </c>
      <c r="K425" s="16">
        <f t="shared" si="338"/>
        <v>1117.4982046678633</v>
      </c>
      <c r="M425" s="13">
        <v>235.2</v>
      </c>
      <c r="N425" s="167">
        <f t="shared" si="323"/>
        <v>286.20699999999999</v>
      </c>
      <c r="O425" s="14">
        <v>12.37</v>
      </c>
      <c r="P425" s="15">
        <f t="shared" si="324"/>
        <v>19.013742926434922</v>
      </c>
      <c r="Q425" s="16">
        <f t="shared" si="339"/>
        <v>1062.8682295877122</v>
      </c>
      <c r="S425" s="13">
        <v>223.5</v>
      </c>
      <c r="T425" s="167">
        <f t="shared" si="325"/>
        <v>286.387</v>
      </c>
      <c r="U425" s="14">
        <v>12.19</v>
      </c>
      <c r="V425" s="15">
        <f t="shared" si="326"/>
        <v>18.334700574241182</v>
      </c>
      <c r="W425" s="16">
        <f t="shared" si="340"/>
        <v>1024.9097621000822</v>
      </c>
      <c r="Y425" s="13">
        <v>232.5</v>
      </c>
      <c r="Z425" s="167">
        <f t="shared" si="327"/>
        <v>285.99700000000001</v>
      </c>
      <c r="AA425" s="14">
        <v>12.58</v>
      </c>
      <c r="AB425" s="15">
        <f t="shared" si="328"/>
        <v>18.481717011128776</v>
      </c>
      <c r="AC425" s="16">
        <f t="shared" si="341"/>
        <v>1033.1279809220985</v>
      </c>
      <c r="AE425" s="13">
        <v>230.1</v>
      </c>
      <c r="AF425" s="167">
        <f t="shared" si="329"/>
        <v>285.68700000000001</v>
      </c>
      <c r="AG425" s="14">
        <v>12.89</v>
      </c>
      <c r="AH425" s="15">
        <f t="shared" si="330"/>
        <v>17.851047323506592</v>
      </c>
      <c r="AI425" s="16">
        <f t="shared" si="342"/>
        <v>997.87354538401848</v>
      </c>
      <c r="AK425" s="13">
        <v>242</v>
      </c>
      <c r="AL425" s="167">
        <f t="shared" si="331"/>
        <v>285.56700000000001</v>
      </c>
      <c r="AM425" s="14">
        <v>13.01</v>
      </c>
      <c r="AN425" s="15">
        <f t="shared" si="332"/>
        <v>18.601076095311299</v>
      </c>
      <c r="AO425" s="16">
        <f t="shared" si="343"/>
        <v>1039.8001537279015</v>
      </c>
      <c r="AQ425" s="13">
        <v>234.3</v>
      </c>
      <c r="AR425" s="167">
        <f t="shared" si="333"/>
        <v>285.39699999999999</v>
      </c>
      <c r="AS425" s="14">
        <v>13.18</v>
      </c>
      <c r="AT425" s="15">
        <f t="shared" si="334"/>
        <v>17.77693474962064</v>
      </c>
      <c r="AU425" s="16">
        <f t="shared" si="344"/>
        <v>993.73065250379375</v>
      </c>
      <c r="AW425" s="13">
        <v>218.3</v>
      </c>
      <c r="AX425" s="167">
        <f t="shared" si="335"/>
        <v>285.02699999999999</v>
      </c>
      <c r="AY425" s="14">
        <v>13.55</v>
      </c>
      <c r="AZ425" s="15">
        <f t="shared" si="336"/>
        <v>16.110701107011071</v>
      </c>
      <c r="BA425" s="16">
        <f t="shared" si="345"/>
        <v>900.58819188191887</v>
      </c>
    </row>
    <row r="426" spans="1:53" s="87" customFormat="1" x14ac:dyDescent="0.25">
      <c r="A426" s="13">
        <v>245.7</v>
      </c>
      <c r="B426" s="145">
        <f t="shared" si="319"/>
        <v>287.36700000000002</v>
      </c>
      <c r="C426" s="14">
        <v>11.21</v>
      </c>
      <c r="D426" s="15">
        <f t="shared" si="320"/>
        <v>21.917930419268508</v>
      </c>
      <c r="E426" s="16">
        <f t="shared" si="337"/>
        <v>1225.2123104371096</v>
      </c>
      <c r="F426" s="97"/>
      <c r="G426" s="13">
        <v>234.2</v>
      </c>
      <c r="H426" s="167">
        <f t="shared" si="321"/>
        <v>287.30700000000002</v>
      </c>
      <c r="I426" s="14">
        <v>11.27</v>
      </c>
      <c r="J426" s="15">
        <f t="shared" si="322"/>
        <v>20.780834072759539</v>
      </c>
      <c r="K426" s="16">
        <f t="shared" si="338"/>
        <v>1161.6486246672582</v>
      </c>
      <c r="M426" s="13">
        <v>261.5</v>
      </c>
      <c r="N426" s="167">
        <f t="shared" si="323"/>
        <v>285.93700000000001</v>
      </c>
      <c r="O426" s="14">
        <v>12.64</v>
      </c>
      <c r="P426" s="15">
        <f t="shared" si="324"/>
        <v>20.688291139240505</v>
      </c>
      <c r="Q426" s="16">
        <f t="shared" si="339"/>
        <v>1156.4754746835442</v>
      </c>
      <c r="S426" s="13">
        <v>250.8</v>
      </c>
      <c r="T426" s="167">
        <f t="shared" si="325"/>
        <v>286.31700000000001</v>
      </c>
      <c r="U426" s="14">
        <v>12.26</v>
      </c>
      <c r="V426" s="15">
        <f t="shared" si="326"/>
        <v>20.456769983686787</v>
      </c>
      <c r="W426" s="16">
        <f t="shared" si="340"/>
        <v>1143.5334420880913</v>
      </c>
      <c r="Y426" s="13">
        <v>223.1</v>
      </c>
      <c r="Z426" s="167">
        <f t="shared" si="327"/>
        <v>285.68700000000001</v>
      </c>
      <c r="AA426" s="14">
        <v>12.89</v>
      </c>
      <c r="AB426" s="15">
        <f t="shared" si="328"/>
        <v>17.307990690457718</v>
      </c>
      <c r="AC426" s="16">
        <f t="shared" si="341"/>
        <v>967.51667959658641</v>
      </c>
      <c r="AE426" s="13">
        <v>235.9</v>
      </c>
      <c r="AF426" s="167">
        <f t="shared" si="329"/>
        <v>285.017</v>
      </c>
      <c r="AG426" s="14">
        <v>13.56</v>
      </c>
      <c r="AH426" s="15">
        <f t="shared" si="330"/>
        <v>17.396755162241888</v>
      </c>
      <c r="AI426" s="16">
        <f t="shared" si="342"/>
        <v>972.47861356932151</v>
      </c>
      <c r="AK426" s="13">
        <v>242.1</v>
      </c>
      <c r="AL426" s="167">
        <f t="shared" si="331"/>
        <v>285.05700000000002</v>
      </c>
      <c r="AM426" s="14">
        <v>13.52</v>
      </c>
      <c r="AN426" s="15">
        <f t="shared" si="332"/>
        <v>17.90680473372781</v>
      </c>
      <c r="AO426" s="16">
        <f t="shared" si="343"/>
        <v>1000.9903846153845</v>
      </c>
      <c r="AQ426" s="13">
        <v>235.5</v>
      </c>
      <c r="AR426" s="167">
        <f t="shared" si="333"/>
        <v>285.28699999999998</v>
      </c>
      <c r="AS426" s="14">
        <v>13.29</v>
      </c>
      <c r="AT426" s="15">
        <f t="shared" si="334"/>
        <v>17.720090293453726</v>
      </c>
      <c r="AU426" s="16">
        <f t="shared" si="344"/>
        <v>990.55304740406325</v>
      </c>
      <c r="AW426" s="13">
        <v>222.6</v>
      </c>
      <c r="AX426" s="167">
        <f t="shared" si="335"/>
        <v>284.887</v>
      </c>
      <c r="AY426" s="14">
        <v>13.69</v>
      </c>
      <c r="AZ426" s="15">
        <f t="shared" si="336"/>
        <v>16.260043827611394</v>
      </c>
      <c r="BA426" s="16">
        <f t="shared" si="345"/>
        <v>908.93644996347689</v>
      </c>
    </row>
    <row r="427" spans="1:53" s="87" customFormat="1" x14ac:dyDescent="0.25">
      <c r="A427" s="13">
        <v>254.2</v>
      </c>
      <c r="B427" s="145">
        <f t="shared" si="319"/>
        <v>286.48700000000002</v>
      </c>
      <c r="C427" s="14">
        <v>12.09</v>
      </c>
      <c r="D427" s="15">
        <f t="shared" si="320"/>
        <v>21.025641025641026</v>
      </c>
      <c r="E427" s="16">
        <f t="shared" si="337"/>
        <v>1175.3333333333333</v>
      </c>
      <c r="F427" s="97"/>
      <c r="G427" s="13">
        <v>226.7</v>
      </c>
      <c r="H427" s="167">
        <f t="shared" si="321"/>
        <v>287.21699999999998</v>
      </c>
      <c r="I427" s="14">
        <v>11.36</v>
      </c>
      <c r="J427" s="15">
        <f t="shared" si="322"/>
        <v>19.955985915492956</v>
      </c>
      <c r="K427" s="16">
        <f t="shared" si="338"/>
        <v>1115.5396126760563</v>
      </c>
      <c r="M427" s="13">
        <v>253.8</v>
      </c>
      <c r="N427" s="167">
        <f t="shared" si="323"/>
        <v>285.71699999999998</v>
      </c>
      <c r="O427" s="14">
        <v>12.86</v>
      </c>
      <c r="P427" s="15">
        <f t="shared" si="324"/>
        <v>19.735614307931574</v>
      </c>
      <c r="Q427" s="16">
        <f t="shared" si="339"/>
        <v>1103.2208398133748</v>
      </c>
      <c r="S427" s="13">
        <v>238.7</v>
      </c>
      <c r="T427" s="167">
        <f t="shared" si="325"/>
        <v>285.85699999999997</v>
      </c>
      <c r="U427" s="14">
        <v>12.72</v>
      </c>
      <c r="V427" s="15">
        <f t="shared" si="326"/>
        <v>18.765723270440251</v>
      </c>
      <c r="W427" s="16">
        <f t="shared" si="340"/>
        <v>1049.0039308176099</v>
      </c>
      <c r="Y427" s="13">
        <v>253</v>
      </c>
      <c r="Z427" s="167">
        <f t="shared" si="327"/>
        <v>285.21699999999998</v>
      </c>
      <c r="AA427" s="14">
        <v>13.36</v>
      </c>
      <c r="AB427" s="15">
        <f t="shared" si="328"/>
        <v>18.937125748502996</v>
      </c>
      <c r="AC427" s="16">
        <f t="shared" si="341"/>
        <v>1058.5853293413174</v>
      </c>
      <c r="AE427" s="13">
        <v>245.9</v>
      </c>
      <c r="AF427" s="167">
        <f t="shared" si="329"/>
        <v>284.85699999999997</v>
      </c>
      <c r="AG427" s="14">
        <v>13.72</v>
      </c>
      <c r="AH427" s="15">
        <f t="shared" si="330"/>
        <v>17.922740524781339</v>
      </c>
      <c r="AI427" s="16">
        <f t="shared" si="342"/>
        <v>1001.8811953352769</v>
      </c>
      <c r="AK427" s="13">
        <v>246.3</v>
      </c>
      <c r="AL427" s="167">
        <f t="shared" si="331"/>
        <v>284.77699999999999</v>
      </c>
      <c r="AM427" s="14">
        <v>13.8</v>
      </c>
      <c r="AN427" s="15">
        <f t="shared" si="332"/>
        <v>17.847826086956523</v>
      </c>
      <c r="AO427" s="16">
        <f t="shared" si="343"/>
        <v>997.6934782608696</v>
      </c>
      <c r="AQ427" s="13">
        <v>236.4</v>
      </c>
      <c r="AR427" s="167">
        <f t="shared" si="333"/>
        <v>284.62700000000001</v>
      </c>
      <c r="AS427" s="14">
        <v>13.95</v>
      </c>
      <c r="AT427" s="15">
        <f t="shared" si="334"/>
        <v>16.946236559139788</v>
      </c>
      <c r="AU427" s="16">
        <f t="shared" si="344"/>
        <v>947.29462365591405</v>
      </c>
      <c r="AW427" s="13">
        <v>224.9</v>
      </c>
      <c r="AX427" s="167">
        <f t="shared" si="335"/>
        <v>284.59699999999998</v>
      </c>
      <c r="AY427" s="14">
        <v>13.98</v>
      </c>
      <c r="AZ427" s="15">
        <f t="shared" si="336"/>
        <v>16.087267525035767</v>
      </c>
      <c r="BA427" s="16">
        <f t="shared" si="345"/>
        <v>899.27825464949933</v>
      </c>
    </row>
    <row r="428" spans="1:53" s="87" customFormat="1" x14ac:dyDescent="0.25">
      <c r="A428" s="13">
        <v>262.5</v>
      </c>
      <c r="B428" s="145">
        <f t="shared" si="319"/>
        <v>286.30700000000002</v>
      </c>
      <c r="C428" s="14">
        <v>12.27</v>
      </c>
      <c r="D428" s="15">
        <f t="shared" si="320"/>
        <v>21.393643031784841</v>
      </c>
      <c r="E428" s="16">
        <f t="shared" si="337"/>
        <v>1195.9046454767727</v>
      </c>
      <c r="F428" s="97"/>
      <c r="G428" s="13">
        <v>257.5</v>
      </c>
      <c r="H428" s="167">
        <f t="shared" si="321"/>
        <v>286.18700000000001</v>
      </c>
      <c r="I428" s="14">
        <v>12.39</v>
      </c>
      <c r="J428" s="15">
        <f t="shared" si="322"/>
        <v>20.782889426957222</v>
      </c>
      <c r="K428" s="16">
        <f t="shared" si="338"/>
        <v>1161.7635189669088</v>
      </c>
      <c r="M428" s="13">
        <v>274.10000000000002</v>
      </c>
      <c r="N428" s="167">
        <f t="shared" si="323"/>
        <v>285.72699999999998</v>
      </c>
      <c r="O428" s="14">
        <v>12.85</v>
      </c>
      <c r="P428" s="15">
        <f t="shared" si="324"/>
        <v>21.330739299610897</v>
      </c>
      <c r="Q428" s="16">
        <f t="shared" si="339"/>
        <v>1192.3883268482491</v>
      </c>
      <c r="S428" s="13">
        <v>258.7</v>
      </c>
      <c r="T428" s="167">
        <f t="shared" si="325"/>
        <v>285.65699999999998</v>
      </c>
      <c r="U428" s="14">
        <v>12.92</v>
      </c>
      <c r="V428" s="15">
        <f t="shared" si="326"/>
        <v>20.023219814241486</v>
      </c>
      <c r="W428" s="16">
        <f t="shared" si="340"/>
        <v>1119.2979876160991</v>
      </c>
      <c r="Y428" s="13">
        <v>245.9</v>
      </c>
      <c r="Z428" s="167">
        <f t="shared" si="327"/>
        <v>284.92700000000002</v>
      </c>
      <c r="AA428" s="14">
        <v>13.65</v>
      </c>
      <c r="AB428" s="15">
        <f t="shared" si="328"/>
        <v>18.014652014652015</v>
      </c>
      <c r="AC428" s="16">
        <f t="shared" si="341"/>
        <v>1007.0190476190476</v>
      </c>
      <c r="AE428" s="13">
        <v>264.2</v>
      </c>
      <c r="AF428" s="167">
        <f t="shared" si="329"/>
        <v>284.65699999999998</v>
      </c>
      <c r="AG428" s="14">
        <v>13.92</v>
      </c>
      <c r="AH428" s="15">
        <f t="shared" si="330"/>
        <v>18.979885057471265</v>
      </c>
      <c r="AI428" s="16">
        <f t="shared" si="342"/>
        <v>1060.9755747126437</v>
      </c>
      <c r="AK428" s="13">
        <v>245.7</v>
      </c>
      <c r="AL428" s="167">
        <f t="shared" si="331"/>
        <v>284.58699999999999</v>
      </c>
      <c r="AM428" s="14">
        <v>13.99</v>
      </c>
      <c r="AN428" s="15">
        <f t="shared" si="332"/>
        <v>17.56254467476769</v>
      </c>
      <c r="AO428" s="16">
        <f t="shared" si="343"/>
        <v>981.74624731951383</v>
      </c>
      <c r="AQ428" s="13">
        <v>243.4</v>
      </c>
      <c r="AR428" s="167">
        <f t="shared" si="333"/>
        <v>284.387</v>
      </c>
      <c r="AS428" s="14">
        <v>14.19</v>
      </c>
      <c r="AT428" s="15">
        <f t="shared" si="334"/>
        <v>17.152924594785063</v>
      </c>
      <c r="AU428" s="16">
        <f t="shared" si="344"/>
        <v>958.84848484848499</v>
      </c>
      <c r="AW428" s="13">
        <v>238.2</v>
      </c>
      <c r="AX428" s="167">
        <f t="shared" si="335"/>
        <v>284.10699999999997</v>
      </c>
      <c r="AY428" s="14">
        <v>14.47</v>
      </c>
      <c r="AZ428" s="15">
        <f t="shared" si="336"/>
        <v>16.461644782308223</v>
      </c>
      <c r="BA428" s="16">
        <f t="shared" si="345"/>
        <v>920.20594333102963</v>
      </c>
    </row>
    <row r="429" spans="1:53" s="87" customFormat="1" x14ac:dyDescent="0.25">
      <c r="A429" s="13">
        <v>263.10000000000002</v>
      </c>
      <c r="B429" s="145">
        <f t="shared" si="319"/>
        <v>285.79700000000003</v>
      </c>
      <c r="C429" s="14">
        <v>12.78</v>
      </c>
      <c r="D429" s="15">
        <f t="shared" ref="D429:D460" si="346">A429/C429</f>
        <v>20.5868544600939</v>
      </c>
      <c r="E429" s="16">
        <f t="shared" si="337"/>
        <v>1150.8051643192489</v>
      </c>
      <c r="F429" s="97"/>
      <c r="G429" s="13">
        <v>247.3</v>
      </c>
      <c r="H429" s="167">
        <f t="shared" si="321"/>
        <v>286.08699999999999</v>
      </c>
      <c r="I429" s="14">
        <v>12.49</v>
      </c>
      <c r="J429" s="15">
        <f t="shared" ref="J429:J460" si="347">G429/I429</f>
        <v>19.799839871897518</v>
      </c>
      <c r="K429" s="16">
        <f t="shared" si="338"/>
        <v>1106.8110488390712</v>
      </c>
      <c r="M429" s="13">
        <v>260.10000000000002</v>
      </c>
      <c r="N429" s="167">
        <f t="shared" si="323"/>
        <v>285.23700000000002</v>
      </c>
      <c r="O429" s="14">
        <v>13.34</v>
      </c>
      <c r="P429" s="15">
        <f t="shared" ref="P429:P460" si="348">M429/O429</f>
        <v>19.497751124437784</v>
      </c>
      <c r="Q429" s="16">
        <f t="shared" si="339"/>
        <v>1089.9242878560722</v>
      </c>
      <c r="S429" s="13">
        <v>256.60000000000002</v>
      </c>
      <c r="T429" s="167">
        <f t="shared" si="325"/>
        <v>285.387</v>
      </c>
      <c r="U429" s="14">
        <v>13.19</v>
      </c>
      <c r="V429" s="15">
        <f t="shared" ref="V429:V460" si="349">S429/U429</f>
        <v>19.454131918119788</v>
      </c>
      <c r="W429" s="16">
        <f t="shared" si="340"/>
        <v>1087.4859742228962</v>
      </c>
      <c r="Y429" s="13">
        <v>258.5</v>
      </c>
      <c r="Z429" s="167">
        <f t="shared" si="327"/>
        <v>284.79700000000003</v>
      </c>
      <c r="AA429" s="14">
        <v>13.78</v>
      </c>
      <c r="AB429" s="15">
        <f t="shared" ref="AB429:AB460" si="350">Y429/AA429</f>
        <v>18.759071117561685</v>
      </c>
      <c r="AC429" s="16">
        <f t="shared" si="341"/>
        <v>1048.6320754716983</v>
      </c>
      <c r="AE429" s="13">
        <v>258.7</v>
      </c>
      <c r="AF429" s="167">
        <f t="shared" si="329"/>
        <v>284.46699999999998</v>
      </c>
      <c r="AG429" s="14">
        <v>14.11</v>
      </c>
      <c r="AH429" s="15">
        <f t="shared" ref="AH429:AH460" si="351">AE429/AG429</f>
        <v>18.334514528703046</v>
      </c>
      <c r="AI429" s="16">
        <f t="shared" si="342"/>
        <v>1024.8993621545003</v>
      </c>
      <c r="AK429" s="13">
        <v>257.7</v>
      </c>
      <c r="AL429" s="167">
        <f t="shared" si="331"/>
        <v>284.517</v>
      </c>
      <c r="AM429" s="14">
        <v>14.06</v>
      </c>
      <c r="AN429" s="15">
        <f t="shared" ref="AN429:AN460" si="352">AK429/AM429</f>
        <v>18.328591749644382</v>
      </c>
      <c r="AO429" s="16">
        <f t="shared" si="343"/>
        <v>1024.5682788051208</v>
      </c>
      <c r="AQ429" s="13">
        <v>253.6</v>
      </c>
      <c r="AR429" s="167">
        <f t="shared" si="333"/>
        <v>283.58699999999999</v>
      </c>
      <c r="AS429" s="14">
        <v>14.99</v>
      </c>
      <c r="AT429" s="15">
        <f t="shared" ref="AT429:AT460" si="353">AQ429/AS429</f>
        <v>16.917945296864577</v>
      </c>
      <c r="AU429" s="16">
        <f t="shared" si="344"/>
        <v>945.71314209472985</v>
      </c>
      <c r="AW429" s="13">
        <v>244.7</v>
      </c>
      <c r="AX429" s="167">
        <f t="shared" si="335"/>
        <v>283.83699999999999</v>
      </c>
      <c r="AY429" s="14">
        <v>14.74</v>
      </c>
      <c r="AZ429" s="15">
        <f t="shared" ref="AZ429:AZ460" si="354">AW429/AY429</f>
        <v>16.601085481682496</v>
      </c>
      <c r="BA429" s="16">
        <f t="shared" si="345"/>
        <v>928.00067842605154</v>
      </c>
    </row>
    <row r="430" spans="1:53" s="87" customFormat="1" x14ac:dyDescent="0.25">
      <c r="A430" s="13">
        <v>276.60000000000002</v>
      </c>
      <c r="B430" s="145">
        <f t="shared" si="319"/>
        <v>285.34699999999998</v>
      </c>
      <c r="C430" s="14">
        <v>13.23</v>
      </c>
      <c r="D430" s="15">
        <f t="shared" si="346"/>
        <v>20.90702947845805</v>
      </c>
      <c r="E430" s="16">
        <f t="shared" si="337"/>
        <v>1168.7029478458051</v>
      </c>
      <c r="F430" s="97"/>
      <c r="G430" s="13">
        <v>263.39999999999998</v>
      </c>
      <c r="H430" s="167">
        <f t="shared" si="321"/>
        <v>285.74700000000001</v>
      </c>
      <c r="I430" s="14">
        <v>12.83</v>
      </c>
      <c r="J430" s="15">
        <f t="shared" si="347"/>
        <v>20.530007794232265</v>
      </c>
      <c r="K430" s="16">
        <f t="shared" si="338"/>
        <v>1147.6274356975837</v>
      </c>
      <c r="M430" s="13">
        <v>285.10000000000002</v>
      </c>
      <c r="N430" s="167">
        <f t="shared" si="323"/>
        <v>284.577</v>
      </c>
      <c r="O430" s="14">
        <v>14</v>
      </c>
      <c r="P430" s="15">
        <f t="shared" si="348"/>
        <v>20.364285714285717</v>
      </c>
      <c r="Q430" s="16">
        <f t="shared" si="339"/>
        <v>1138.3635714285715</v>
      </c>
      <c r="S430" s="13">
        <v>256.39999999999998</v>
      </c>
      <c r="T430" s="167">
        <f t="shared" si="325"/>
        <v>285.327</v>
      </c>
      <c r="U430" s="14">
        <v>13.25</v>
      </c>
      <c r="V430" s="15">
        <f t="shared" si="349"/>
        <v>19.350943396226413</v>
      </c>
      <c r="W430" s="16">
        <f t="shared" si="340"/>
        <v>1081.7177358490565</v>
      </c>
      <c r="Y430" s="13">
        <v>253.2</v>
      </c>
      <c r="Z430" s="167">
        <f t="shared" si="327"/>
        <v>284.70699999999999</v>
      </c>
      <c r="AA430" s="14">
        <v>13.87</v>
      </c>
      <c r="AB430" s="15">
        <f t="shared" si="350"/>
        <v>18.255227108868059</v>
      </c>
      <c r="AC430" s="16">
        <f t="shared" si="341"/>
        <v>1020.4671953857245</v>
      </c>
      <c r="AE430" s="13">
        <v>256.39999999999998</v>
      </c>
      <c r="AF430" s="167">
        <f t="shared" si="329"/>
        <v>284.08699999999999</v>
      </c>
      <c r="AG430" s="14">
        <v>14.49</v>
      </c>
      <c r="AH430" s="15">
        <f t="shared" si="351"/>
        <v>17.694962042788127</v>
      </c>
      <c r="AI430" s="16">
        <f t="shared" si="342"/>
        <v>989.1483781918563</v>
      </c>
      <c r="AK430" s="13">
        <v>275.89999999999998</v>
      </c>
      <c r="AL430" s="167">
        <f t="shared" si="331"/>
        <v>283.99700000000001</v>
      </c>
      <c r="AM430" s="14">
        <v>14.58</v>
      </c>
      <c r="AN430" s="15">
        <f t="shared" si="352"/>
        <v>18.923182441700959</v>
      </c>
      <c r="AO430" s="16">
        <f t="shared" si="343"/>
        <v>1057.8058984910836</v>
      </c>
      <c r="AQ430" s="13">
        <v>278</v>
      </c>
      <c r="AR430" s="167">
        <f t="shared" si="333"/>
        <v>283.14699999999999</v>
      </c>
      <c r="AS430" s="14">
        <v>15.43</v>
      </c>
      <c r="AT430" s="15">
        <f t="shared" si="353"/>
        <v>18.016850291639663</v>
      </c>
      <c r="AU430" s="16">
        <f t="shared" si="344"/>
        <v>1007.1419313026571</v>
      </c>
      <c r="AW430" s="13">
        <v>269</v>
      </c>
      <c r="AX430" s="167">
        <f t="shared" si="335"/>
        <v>282.87700000000001</v>
      </c>
      <c r="AY430" s="14">
        <v>15.7</v>
      </c>
      <c r="AZ430" s="15">
        <f t="shared" si="354"/>
        <v>17.133757961783441</v>
      </c>
      <c r="BA430" s="16">
        <f t="shared" si="345"/>
        <v>957.7770700636944</v>
      </c>
    </row>
    <row r="431" spans="1:53" s="87" customFormat="1" x14ac:dyDescent="0.25">
      <c r="A431" s="13">
        <v>279.8</v>
      </c>
      <c r="B431" s="145">
        <f t="shared" si="319"/>
        <v>285.28699999999998</v>
      </c>
      <c r="C431" s="14">
        <v>13.29</v>
      </c>
      <c r="D431" s="15">
        <f t="shared" si="346"/>
        <v>21.053423626787062</v>
      </c>
      <c r="E431" s="16">
        <f t="shared" si="337"/>
        <v>1176.8863807373966</v>
      </c>
      <c r="F431" s="97"/>
      <c r="G431" s="13">
        <v>265.10000000000002</v>
      </c>
      <c r="H431" s="167">
        <f t="shared" si="321"/>
        <v>285.16699999999997</v>
      </c>
      <c r="I431" s="14">
        <v>13.41</v>
      </c>
      <c r="J431" s="15">
        <f t="shared" si="347"/>
        <v>19.768829231916481</v>
      </c>
      <c r="K431" s="16">
        <f t="shared" si="338"/>
        <v>1105.0775540641312</v>
      </c>
      <c r="M431" s="13">
        <v>284.2</v>
      </c>
      <c r="N431" s="167">
        <f t="shared" si="323"/>
        <v>284.077</v>
      </c>
      <c r="O431" s="14">
        <v>14.5</v>
      </c>
      <c r="P431" s="15">
        <f t="shared" si="348"/>
        <v>19.599999999999998</v>
      </c>
      <c r="Q431" s="16">
        <f t="shared" si="339"/>
        <v>1095.6399999999999</v>
      </c>
      <c r="S431" s="13">
        <v>269.39999999999998</v>
      </c>
      <c r="T431" s="167">
        <f t="shared" si="325"/>
        <v>284.81700000000001</v>
      </c>
      <c r="U431" s="14">
        <v>13.76</v>
      </c>
      <c r="V431" s="15">
        <f t="shared" si="349"/>
        <v>19.578488372093023</v>
      </c>
      <c r="W431" s="16">
        <f t="shared" si="340"/>
        <v>1094.4375</v>
      </c>
      <c r="Y431" s="13">
        <v>279.8</v>
      </c>
      <c r="Z431" s="167">
        <f t="shared" si="327"/>
        <v>284.23700000000002</v>
      </c>
      <c r="AA431" s="14">
        <v>14.34</v>
      </c>
      <c r="AB431" s="15">
        <f t="shared" si="350"/>
        <v>19.511854951185494</v>
      </c>
      <c r="AC431" s="16">
        <f t="shared" si="341"/>
        <v>1090.7126917712692</v>
      </c>
      <c r="AE431" s="13">
        <v>288.5</v>
      </c>
      <c r="AF431" s="167">
        <f t="shared" si="329"/>
        <v>283.267</v>
      </c>
      <c r="AG431" s="14">
        <v>15.31</v>
      </c>
      <c r="AH431" s="15">
        <f t="shared" si="351"/>
        <v>18.843892880470282</v>
      </c>
      <c r="AI431" s="16">
        <f t="shared" si="342"/>
        <v>1053.3736120182887</v>
      </c>
      <c r="AK431" s="13">
        <v>282.89999999999998</v>
      </c>
      <c r="AL431" s="167">
        <f t="shared" si="331"/>
        <v>283.58699999999999</v>
      </c>
      <c r="AM431" s="14">
        <v>14.99</v>
      </c>
      <c r="AN431" s="15">
        <f t="shared" si="352"/>
        <v>18.87258172114743</v>
      </c>
      <c r="AO431" s="16">
        <f t="shared" si="343"/>
        <v>1054.9773182121412</v>
      </c>
      <c r="AQ431" s="13">
        <v>283.60000000000002</v>
      </c>
      <c r="AR431" s="167">
        <f t="shared" si="333"/>
        <v>282.887</v>
      </c>
      <c r="AS431" s="14">
        <v>15.69</v>
      </c>
      <c r="AT431" s="15">
        <f t="shared" si="353"/>
        <v>18.075207138304656</v>
      </c>
      <c r="AU431" s="16">
        <f t="shared" si="344"/>
        <v>1010.4040790312303</v>
      </c>
      <c r="AW431" s="13">
        <v>276.89999999999998</v>
      </c>
      <c r="AX431" s="167">
        <f t="shared" si="335"/>
        <v>282.517</v>
      </c>
      <c r="AY431" s="14">
        <v>16.059999999999999</v>
      </c>
      <c r="AZ431" s="15">
        <f t="shared" si="354"/>
        <v>17.241594022415939</v>
      </c>
      <c r="BA431" s="16">
        <f t="shared" si="345"/>
        <v>963.80510585305092</v>
      </c>
    </row>
    <row r="432" spans="1:53" s="87" customFormat="1" x14ac:dyDescent="0.25">
      <c r="A432" s="13">
        <v>282.7</v>
      </c>
      <c r="B432" s="145">
        <f t="shared" si="319"/>
        <v>285.12700000000001</v>
      </c>
      <c r="C432" s="14">
        <v>13.45</v>
      </c>
      <c r="D432" s="15">
        <f t="shared" si="346"/>
        <v>21.018587360594797</v>
      </c>
      <c r="E432" s="16">
        <f t="shared" si="337"/>
        <v>1174.939033457249</v>
      </c>
      <c r="F432" s="97"/>
      <c r="G432" s="13">
        <v>282.89999999999998</v>
      </c>
      <c r="H432" s="167">
        <f t="shared" si="321"/>
        <v>284.91699999999997</v>
      </c>
      <c r="I432" s="14">
        <v>13.66</v>
      </c>
      <c r="J432" s="15">
        <f t="shared" si="347"/>
        <v>20.710102489019032</v>
      </c>
      <c r="K432" s="16">
        <f t="shared" si="338"/>
        <v>1157.6947291361639</v>
      </c>
      <c r="M432" s="13">
        <v>295.5</v>
      </c>
      <c r="N432" s="167">
        <f t="shared" si="323"/>
        <v>283.66699999999997</v>
      </c>
      <c r="O432" s="14">
        <v>14.91</v>
      </c>
      <c r="P432" s="15">
        <f t="shared" si="348"/>
        <v>19.81891348088531</v>
      </c>
      <c r="Q432" s="16">
        <f t="shared" si="339"/>
        <v>1107.8772635814889</v>
      </c>
      <c r="S432" s="13">
        <v>273.10000000000002</v>
      </c>
      <c r="T432" s="167">
        <f t="shared" si="325"/>
        <v>284.12700000000001</v>
      </c>
      <c r="U432" s="14">
        <v>14.45</v>
      </c>
      <c r="V432" s="15">
        <f t="shared" si="349"/>
        <v>18.899653979238757</v>
      </c>
      <c r="W432" s="16">
        <f t="shared" si="340"/>
        <v>1056.4906574394465</v>
      </c>
      <c r="Y432" s="13">
        <v>268.39999999999998</v>
      </c>
      <c r="Z432" s="167">
        <f t="shared" si="327"/>
        <v>283.517</v>
      </c>
      <c r="AA432" s="14">
        <v>15.06</v>
      </c>
      <c r="AB432" s="15">
        <f t="shared" si="350"/>
        <v>17.822045152722442</v>
      </c>
      <c r="AC432" s="16">
        <f t="shared" si="341"/>
        <v>996.25232403718451</v>
      </c>
      <c r="AE432" s="13">
        <v>277.7</v>
      </c>
      <c r="AF432" s="167">
        <f t="shared" si="329"/>
        <v>282.99700000000001</v>
      </c>
      <c r="AG432" s="14">
        <v>15.58</v>
      </c>
      <c r="AH432" s="15">
        <f t="shared" si="351"/>
        <v>17.824133504492938</v>
      </c>
      <c r="AI432" s="16">
        <f t="shared" si="342"/>
        <v>996.36906290115519</v>
      </c>
      <c r="AK432" s="13">
        <v>285</v>
      </c>
      <c r="AL432" s="167">
        <f t="shared" si="331"/>
        <v>282.78699999999998</v>
      </c>
      <c r="AM432" s="14">
        <v>15.79</v>
      </c>
      <c r="AN432" s="15">
        <f t="shared" si="352"/>
        <v>18.04939835338822</v>
      </c>
      <c r="AO432" s="16">
        <f t="shared" si="343"/>
        <v>1008.9613679544015</v>
      </c>
      <c r="AQ432" s="13">
        <v>269.89999999999998</v>
      </c>
      <c r="AR432" s="167">
        <f t="shared" si="333"/>
        <v>282.78699999999998</v>
      </c>
      <c r="AS432" s="14">
        <v>15.79</v>
      </c>
      <c r="AT432" s="15">
        <f t="shared" si="353"/>
        <v>17.093096896770106</v>
      </c>
      <c r="AU432" s="16">
        <f t="shared" si="344"/>
        <v>955.50411652944888</v>
      </c>
      <c r="AW432" s="13">
        <v>280.3</v>
      </c>
      <c r="AX432" s="167">
        <f t="shared" si="335"/>
        <v>282.28699999999998</v>
      </c>
      <c r="AY432" s="14">
        <v>16.29</v>
      </c>
      <c r="AZ432" s="15">
        <f t="shared" si="354"/>
        <v>17.206875383670965</v>
      </c>
      <c r="BA432" s="16">
        <f t="shared" si="345"/>
        <v>961.86433394720689</v>
      </c>
    </row>
    <row r="433" spans="1:53" s="87" customFormat="1" x14ac:dyDescent="0.25">
      <c r="A433" s="13">
        <v>284</v>
      </c>
      <c r="B433" s="145">
        <f t="shared" si="319"/>
        <v>284.72699999999998</v>
      </c>
      <c r="C433" s="14">
        <v>13.85</v>
      </c>
      <c r="D433" s="15">
        <f t="shared" si="346"/>
        <v>20.505415162454874</v>
      </c>
      <c r="E433" s="16">
        <f t="shared" si="337"/>
        <v>1146.2527075812275</v>
      </c>
      <c r="F433" s="97"/>
      <c r="G433" s="13">
        <v>284.8</v>
      </c>
      <c r="H433" s="167">
        <f t="shared" si="321"/>
        <v>284.887</v>
      </c>
      <c r="I433" s="14">
        <v>13.69</v>
      </c>
      <c r="J433" s="15">
        <f t="shared" si="347"/>
        <v>20.803506208911617</v>
      </c>
      <c r="K433" s="16">
        <f t="shared" si="338"/>
        <v>1162.9159970781593</v>
      </c>
      <c r="M433" s="13">
        <v>310.5</v>
      </c>
      <c r="N433" s="167">
        <f t="shared" si="323"/>
        <v>283.39699999999999</v>
      </c>
      <c r="O433" s="14">
        <v>15.18</v>
      </c>
      <c r="P433" s="15">
        <f t="shared" si="348"/>
        <v>20.454545454545453</v>
      </c>
      <c r="Q433" s="16">
        <f t="shared" si="339"/>
        <v>1143.4090909090908</v>
      </c>
      <c r="S433" s="13">
        <v>281.8</v>
      </c>
      <c r="T433" s="167">
        <f t="shared" si="325"/>
        <v>283.56700000000001</v>
      </c>
      <c r="U433" s="14">
        <v>15.01</v>
      </c>
      <c r="V433" s="15">
        <f t="shared" si="349"/>
        <v>18.774150566289141</v>
      </c>
      <c r="W433" s="16">
        <f t="shared" si="340"/>
        <v>1049.475016655563</v>
      </c>
      <c r="Y433" s="13">
        <v>301.2</v>
      </c>
      <c r="Z433" s="167">
        <f t="shared" si="327"/>
        <v>283.06700000000001</v>
      </c>
      <c r="AA433" s="14">
        <v>15.51</v>
      </c>
      <c r="AB433" s="15">
        <f t="shared" si="350"/>
        <v>19.41972920696325</v>
      </c>
      <c r="AC433" s="16">
        <f t="shared" si="341"/>
        <v>1085.5628626692458</v>
      </c>
      <c r="AE433" s="13">
        <v>291.7</v>
      </c>
      <c r="AF433" s="167">
        <f t="shared" si="329"/>
        <v>282.577</v>
      </c>
      <c r="AG433" s="14">
        <v>16</v>
      </c>
      <c r="AH433" s="15">
        <f t="shared" si="351"/>
        <v>18.231249999999999</v>
      </c>
      <c r="AI433" s="16">
        <f t="shared" si="342"/>
        <v>1019.1268749999999</v>
      </c>
      <c r="AK433" s="13">
        <v>305.89999999999998</v>
      </c>
      <c r="AL433" s="167">
        <f t="shared" si="331"/>
        <v>282.387</v>
      </c>
      <c r="AM433" s="14">
        <v>16.190000000000001</v>
      </c>
      <c r="AN433" s="15">
        <f t="shared" si="352"/>
        <v>18.894379246448423</v>
      </c>
      <c r="AO433" s="16">
        <f t="shared" si="343"/>
        <v>1056.1957998764669</v>
      </c>
      <c r="AQ433" s="13">
        <v>293.2</v>
      </c>
      <c r="AR433" s="167">
        <f t="shared" si="333"/>
        <v>282.41699999999997</v>
      </c>
      <c r="AS433" s="14">
        <v>16.16</v>
      </c>
      <c r="AT433" s="15">
        <f t="shared" si="353"/>
        <v>18.143564356435643</v>
      </c>
      <c r="AU433" s="16">
        <f t="shared" si="344"/>
        <v>1014.2252475247524</v>
      </c>
      <c r="AW433" s="13">
        <v>285.8</v>
      </c>
      <c r="AX433" s="167">
        <f t="shared" si="335"/>
        <v>282.15699999999998</v>
      </c>
      <c r="AY433" s="14">
        <v>16.420000000000002</v>
      </c>
      <c r="AZ433" s="15">
        <f t="shared" si="354"/>
        <v>17.405602923264311</v>
      </c>
      <c r="BA433" s="16">
        <f t="shared" si="345"/>
        <v>972.97320341047498</v>
      </c>
    </row>
    <row r="434" spans="1:53" s="87" customFormat="1" x14ac:dyDescent="0.25">
      <c r="A434" s="13">
        <v>306.39999999999998</v>
      </c>
      <c r="B434" s="145">
        <f t="shared" si="319"/>
        <v>284.29700000000003</v>
      </c>
      <c r="C434" s="14">
        <v>14.28</v>
      </c>
      <c r="D434" s="15">
        <f t="shared" si="346"/>
        <v>21.45658263305322</v>
      </c>
      <c r="E434" s="16">
        <f t="shared" si="337"/>
        <v>1199.4229691876749</v>
      </c>
      <c r="F434" s="97"/>
      <c r="G434" s="13">
        <v>278.89999999999998</v>
      </c>
      <c r="H434" s="167">
        <f t="shared" si="321"/>
        <v>284.59699999999998</v>
      </c>
      <c r="I434" s="14">
        <v>13.98</v>
      </c>
      <c r="J434" s="15">
        <f t="shared" si="347"/>
        <v>19.949928469241772</v>
      </c>
      <c r="K434" s="16">
        <f t="shared" si="338"/>
        <v>1115.201001430615</v>
      </c>
      <c r="M434" s="13">
        <v>312.89999999999998</v>
      </c>
      <c r="N434" s="167">
        <f t="shared" si="323"/>
        <v>283.39699999999999</v>
      </c>
      <c r="O434" s="14">
        <v>15.18</v>
      </c>
      <c r="P434" s="15">
        <f t="shared" si="348"/>
        <v>20.612648221343871</v>
      </c>
      <c r="Q434" s="16">
        <f t="shared" si="339"/>
        <v>1152.2470355731223</v>
      </c>
      <c r="S434" s="13">
        <v>301.39999999999998</v>
      </c>
      <c r="T434" s="167">
        <f t="shared" si="325"/>
        <v>283.23700000000002</v>
      </c>
      <c r="U434" s="14">
        <v>15.34</v>
      </c>
      <c r="V434" s="15">
        <f t="shared" si="349"/>
        <v>19.64797913950456</v>
      </c>
      <c r="W434" s="16">
        <f t="shared" si="340"/>
        <v>1098.3220338983049</v>
      </c>
      <c r="Y434" s="13">
        <v>286.60000000000002</v>
      </c>
      <c r="Z434" s="167">
        <f t="shared" si="327"/>
        <v>282.65699999999998</v>
      </c>
      <c r="AA434" s="14">
        <v>15.92</v>
      </c>
      <c r="AB434" s="15">
        <f t="shared" si="350"/>
        <v>18.002512562814072</v>
      </c>
      <c r="AC434" s="16">
        <f t="shared" si="341"/>
        <v>1006.3404522613066</v>
      </c>
      <c r="AE434" s="13">
        <v>312.10000000000002</v>
      </c>
      <c r="AF434" s="167">
        <f t="shared" si="329"/>
        <v>282.29700000000003</v>
      </c>
      <c r="AG434" s="14">
        <v>16.28</v>
      </c>
      <c r="AH434" s="15">
        <f t="shared" si="351"/>
        <v>19.170761670761671</v>
      </c>
      <c r="AI434" s="16">
        <f t="shared" si="342"/>
        <v>1071.6455773955774</v>
      </c>
      <c r="AK434" s="13">
        <v>309.3</v>
      </c>
      <c r="AL434" s="167">
        <f t="shared" si="331"/>
        <v>282.16699999999997</v>
      </c>
      <c r="AM434" s="14">
        <v>16.41</v>
      </c>
      <c r="AN434" s="15">
        <f t="shared" si="352"/>
        <v>18.848263254113345</v>
      </c>
      <c r="AO434" s="16">
        <f t="shared" si="343"/>
        <v>1053.6179159049359</v>
      </c>
      <c r="AQ434" s="13">
        <v>304.8</v>
      </c>
      <c r="AR434" s="167">
        <f t="shared" si="333"/>
        <v>281.84699999999998</v>
      </c>
      <c r="AS434" s="14">
        <v>16.73</v>
      </c>
      <c r="AT434" s="15">
        <f t="shared" si="353"/>
        <v>18.218768679019725</v>
      </c>
      <c r="AU434" s="16">
        <f t="shared" si="344"/>
        <v>1018.4291691572026</v>
      </c>
      <c r="AW434" s="13">
        <v>302.39999999999998</v>
      </c>
      <c r="AX434" s="167">
        <f t="shared" si="335"/>
        <v>281.61700000000002</v>
      </c>
      <c r="AY434" s="14">
        <v>16.96</v>
      </c>
      <c r="AZ434" s="15">
        <f t="shared" si="354"/>
        <v>17.830188679245282</v>
      </c>
      <c r="BA434" s="16">
        <f t="shared" si="345"/>
        <v>996.70754716981128</v>
      </c>
    </row>
    <row r="435" spans="1:53" s="87" customFormat="1" x14ac:dyDescent="0.25">
      <c r="A435" s="13">
        <v>306</v>
      </c>
      <c r="B435" s="145">
        <f t="shared" si="319"/>
        <v>283.65699999999998</v>
      </c>
      <c r="C435" s="14">
        <v>14.92</v>
      </c>
      <c r="D435" s="15">
        <f t="shared" si="346"/>
        <v>20.509383378016086</v>
      </c>
      <c r="E435" s="16">
        <f t="shared" si="337"/>
        <v>1146.4745308310992</v>
      </c>
      <c r="F435" s="97"/>
      <c r="G435" s="13">
        <v>294.8</v>
      </c>
      <c r="H435" s="167">
        <f t="shared" si="321"/>
        <v>284.21699999999998</v>
      </c>
      <c r="I435" s="14">
        <v>14.36</v>
      </c>
      <c r="J435" s="15">
        <f t="shared" si="347"/>
        <v>20.529247910863511</v>
      </c>
      <c r="K435" s="16">
        <f t="shared" si="338"/>
        <v>1147.5849582172702</v>
      </c>
      <c r="M435" s="13">
        <v>306.7</v>
      </c>
      <c r="N435" s="167">
        <f t="shared" si="323"/>
        <v>282.99700000000001</v>
      </c>
      <c r="O435" s="14">
        <v>15.58</v>
      </c>
      <c r="P435" s="15">
        <f t="shared" si="348"/>
        <v>19.685494223363285</v>
      </c>
      <c r="Q435" s="16">
        <f t="shared" si="339"/>
        <v>1100.4191270860076</v>
      </c>
      <c r="S435" s="13">
        <v>311.7</v>
      </c>
      <c r="T435" s="167">
        <f t="shared" si="325"/>
        <v>283.08699999999999</v>
      </c>
      <c r="U435" s="14">
        <v>15.49</v>
      </c>
      <c r="V435" s="15">
        <f t="shared" si="349"/>
        <v>20.12265978050355</v>
      </c>
      <c r="W435" s="16">
        <f t="shared" si="340"/>
        <v>1124.8566817301485</v>
      </c>
      <c r="Y435" s="13">
        <v>313.10000000000002</v>
      </c>
      <c r="Z435" s="167">
        <f t="shared" si="327"/>
        <v>282.46699999999998</v>
      </c>
      <c r="AA435" s="14">
        <v>16.11</v>
      </c>
      <c r="AB435" s="15">
        <f t="shared" si="350"/>
        <v>19.435133457479829</v>
      </c>
      <c r="AC435" s="16">
        <f t="shared" si="341"/>
        <v>1086.4239602731225</v>
      </c>
      <c r="AE435" s="13">
        <v>308.5</v>
      </c>
      <c r="AF435" s="167">
        <f t="shared" si="329"/>
        <v>282.17700000000002</v>
      </c>
      <c r="AG435" s="14">
        <v>16.399999999999999</v>
      </c>
      <c r="AH435" s="15">
        <f t="shared" si="351"/>
        <v>18.810975609756099</v>
      </c>
      <c r="AI435" s="16">
        <f t="shared" si="342"/>
        <v>1051.5335365853659</v>
      </c>
      <c r="AK435" s="13">
        <v>299.60000000000002</v>
      </c>
      <c r="AL435" s="167">
        <f t="shared" si="331"/>
        <v>282.03699999999998</v>
      </c>
      <c r="AM435" s="14">
        <v>16.54</v>
      </c>
      <c r="AN435" s="15">
        <f t="shared" si="352"/>
        <v>18.113663845223702</v>
      </c>
      <c r="AO435" s="16">
        <f t="shared" si="343"/>
        <v>1012.5538089480049</v>
      </c>
      <c r="AQ435" s="13">
        <v>299.2</v>
      </c>
      <c r="AR435" s="167">
        <f t="shared" si="333"/>
        <v>281.56700000000001</v>
      </c>
      <c r="AS435" s="14">
        <v>17.010000000000002</v>
      </c>
      <c r="AT435" s="15">
        <f t="shared" si="353"/>
        <v>17.589653145208697</v>
      </c>
      <c r="AU435" s="16">
        <f t="shared" si="344"/>
        <v>983.26161081716612</v>
      </c>
      <c r="AW435" s="13">
        <v>299.3</v>
      </c>
      <c r="AX435" s="167">
        <f t="shared" si="335"/>
        <v>281.267</v>
      </c>
      <c r="AY435" s="14">
        <v>17.309999999999999</v>
      </c>
      <c r="AZ435" s="15">
        <f t="shared" si="354"/>
        <v>17.290583477758524</v>
      </c>
      <c r="BA435" s="16">
        <f t="shared" si="345"/>
        <v>966.54361640670152</v>
      </c>
    </row>
    <row r="436" spans="1:53" s="87" customFormat="1" x14ac:dyDescent="0.25">
      <c r="A436" s="13">
        <v>312.5</v>
      </c>
      <c r="B436" s="145">
        <f t="shared" si="319"/>
        <v>283.14699999999999</v>
      </c>
      <c r="C436" s="14">
        <v>15.43</v>
      </c>
      <c r="D436" s="15">
        <f t="shared" si="346"/>
        <v>20.252754374594947</v>
      </c>
      <c r="E436" s="16">
        <f t="shared" si="337"/>
        <v>1132.1289695398575</v>
      </c>
      <c r="F436" s="97"/>
      <c r="G436" s="13">
        <v>300.3</v>
      </c>
      <c r="H436" s="167">
        <f t="shared" si="321"/>
        <v>283.60699999999997</v>
      </c>
      <c r="I436" s="14">
        <v>14.97</v>
      </c>
      <c r="J436" s="15">
        <f t="shared" si="347"/>
        <v>20.060120240480963</v>
      </c>
      <c r="K436" s="16">
        <f t="shared" si="338"/>
        <v>1121.3607214428857</v>
      </c>
      <c r="M436" s="13">
        <v>325.89999999999998</v>
      </c>
      <c r="N436" s="167">
        <f t="shared" si="323"/>
        <v>282.58699999999999</v>
      </c>
      <c r="O436" s="14">
        <v>15.99</v>
      </c>
      <c r="P436" s="15">
        <f t="shared" si="348"/>
        <v>20.381488430268917</v>
      </c>
      <c r="Q436" s="16">
        <f t="shared" si="339"/>
        <v>1139.3252032520325</v>
      </c>
      <c r="S436" s="13">
        <v>297.3</v>
      </c>
      <c r="T436" s="167">
        <f t="shared" si="325"/>
        <v>283.03699999999998</v>
      </c>
      <c r="U436" s="14">
        <v>15.54</v>
      </c>
      <c r="V436" s="15">
        <f t="shared" si="349"/>
        <v>19.131274131274132</v>
      </c>
      <c r="W436" s="16">
        <f t="shared" si="340"/>
        <v>1069.4382239382239</v>
      </c>
      <c r="Y436" s="13">
        <v>297</v>
      </c>
      <c r="Z436" s="167">
        <f t="shared" si="327"/>
        <v>282.36700000000002</v>
      </c>
      <c r="AA436" s="14">
        <v>16.21</v>
      </c>
      <c r="AB436" s="15">
        <f t="shared" si="350"/>
        <v>18.322023442319555</v>
      </c>
      <c r="AC436" s="16">
        <f t="shared" si="341"/>
        <v>1024.201110425663</v>
      </c>
      <c r="AE436" s="13">
        <v>313.3</v>
      </c>
      <c r="AF436" s="167">
        <f t="shared" si="329"/>
        <v>281.84699999999998</v>
      </c>
      <c r="AG436" s="14">
        <v>16.73</v>
      </c>
      <c r="AH436" s="15">
        <f t="shared" si="351"/>
        <v>18.726838015540945</v>
      </c>
      <c r="AI436" s="16">
        <f t="shared" si="342"/>
        <v>1046.8302450687388</v>
      </c>
      <c r="AK436" s="13">
        <v>304.3</v>
      </c>
      <c r="AL436" s="167">
        <f t="shared" si="331"/>
        <v>281.517</v>
      </c>
      <c r="AM436" s="14">
        <v>17.059999999999999</v>
      </c>
      <c r="AN436" s="15">
        <f t="shared" si="352"/>
        <v>17.837045720984761</v>
      </c>
      <c r="AO436" s="16">
        <f t="shared" si="343"/>
        <v>997.09085580304816</v>
      </c>
      <c r="AQ436" s="13">
        <v>300.3</v>
      </c>
      <c r="AR436" s="167">
        <f t="shared" si="333"/>
        <v>281.42700000000002</v>
      </c>
      <c r="AS436" s="14">
        <v>17.149999999999999</v>
      </c>
      <c r="AT436" s="15">
        <f t="shared" si="353"/>
        <v>17.510204081632654</v>
      </c>
      <c r="AU436" s="16">
        <f t="shared" si="344"/>
        <v>978.82040816326537</v>
      </c>
      <c r="AW436" s="13">
        <v>307.60000000000002</v>
      </c>
      <c r="AX436" s="167">
        <f t="shared" si="335"/>
        <v>281.04700000000003</v>
      </c>
      <c r="AY436" s="14">
        <v>17.53</v>
      </c>
      <c r="AZ436" s="15">
        <f t="shared" si="354"/>
        <v>17.547062179121507</v>
      </c>
      <c r="BA436" s="16">
        <f t="shared" si="345"/>
        <v>980.88077581289224</v>
      </c>
    </row>
    <row r="437" spans="1:53" s="87" customFormat="1" x14ac:dyDescent="0.25">
      <c r="A437" s="13">
        <v>333.8</v>
      </c>
      <c r="B437" s="145">
        <f t="shared" si="319"/>
        <v>282.84699999999998</v>
      </c>
      <c r="C437" s="14">
        <v>15.73</v>
      </c>
      <c r="D437" s="15">
        <f t="shared" si="346"/>
        <v>21.220597584233946</v>
      </c>
      <c r="E437" s="16">
        <f t="shared" si="337"/>
        <v>1186.2314049586776</v>
      </c>
      <c r="F437" s="97"/>
      <c r="G437" s="13">
        <v>316.8</v>
      </c>
      <c r="H437" s="167">
        <f t="shared" si="321"/>
        <v>282.99700000000001</v>
      </c>
      <c r="I437" s="14">
        <v>15.58</v>
      </c>
      <c r="J437" s="15">
        <f t="shared" si="347"/>
        <v>20.333761232349165</v>
      </c>
      <c r="K437" s="16">
        <f t="shared" si="338"/>
        <v>1136.6572528883182</v>
      </c>
      <c r="M437" s="13">
        <v>334.7</v>
      </c>
      <c r="N437" s="167">
        <f t="shared" si="323"/>
        <v>282.39699999999999</v>
      </c>
      <c r="O437" s="14">
        <v>16.18</v>
      </c>
      <c r="P437" s="15">
        <f t="shared" si="348"/>
        <v>20.686032138442521</v>
      </c>
      <c r="Q437" s="16">
        <f t="shared" si="339"/>
        <v>1156.3491965389369</v>
      </c>
      <c r="S437" s="13">
        <v>322.10000000000002</v>
      </c>
      <c r="T437" s="167">
        <f t="shared" si="325"/>
        <v>282.67700000000002</v>
      </c>
      <c r="U437" s="14">
        <v>15.9</v>
      </c>
      <c r="V437" s="15">
        <f t="shared" si="349"/>
        <v>20.257861635220127</v>
      </c>
      <c r="W437" s="16">
        <f t="shared" si="340"/>
        <v>1132.4144654088052</v>
      </c>
      <c r="Y437" s="13">
        <v>328.4</v>
      </c>
      <c r="Z437" s="167">
        <f t="shared" si="327"/>
        <v>282.03699999999998</v>
      </c>
      <c r="AA437" s="14">
        <v>16.54</v>
      </c>
      <c r="AB437" s="15">
        <f t="shared" si="350"/>
        <v>19.854897218863361</v>
      </c>
      <c r="AC437" s="16">
        <f t="shared" si="341"/>
        <v>1109.8887545344619</v>
      </c>
      <c r="AE437" s="13">
        <v>324.39999999999998</v>
      </c>
      <c r="AF437" s="167">
        <f t="shared" si="329"/>
        <v>281.42700000000002</v>
      </c>
      <c r="AG437" s="14">
        <v>17.149999999999999</v>
      </c>
      <c r="AH437" s="15">
        <f t="shared" si="351"/>
        <v>18.915451895043731</v>
      </c>
      <c r="AI437" s="16">
        <f t="shared" si="342"/>
        <v>1057.3737609329446</v>
      </c>
      <c r="AK437" s="13">
        <v>316</v>
      </c>
      <c r="AL437" s="167">
        <f t="shared" si="331"/>
        <v>281.16699999999997</v>
      </c>
      <c r="AM437" s="14">
        <v>17.41</v>
      </c>
      <c r="AN437" s="15">
        <f t="shared" si="352"/>
        <v>18.150488225157954</v>
      </c>
      <c r="AO437" s="16">
        <f t="shared" si="343"/>
        <v>1014.6122917863296</v>
      </c>
      <c r="AQ437" s="13">
        <v>319.89999999999998</v>
      </c>
      <c r="AR437" s="167">
        <f t="shared" si="333"/>
        <v>280.36700000000002</v>
      </c>
      <c r="AS437" s="14">
        <v>18.21</v>
      </c>
      <c r="AT437" s="15">
        <f t="shared" si="353"/>
        <v>17.567270730367927</v>
      </c>
      <c r="AU437" s="16">
        <f t="shared" si="344"/>
        <v>982.01043382756711</v>
      </c>
      <c r="AW437" s="13">
        <v>310.89999999999998</v>
      </c>
      <c r="AX437" s="167">
        <f t="shared" si="335"/>
        <v>280.89699999999999</v>
      </c>
      <c r="AY437" s="14">
        <v>17.68</v>
      </c>
      <c r="AZ437" s="15">
        <f t="shared" si="354"/>
        <v>17.584841628959275</v>
      </c>
      <c r="BA437" s="16">
        <f t="shared" si="345"/>
        <v>982.99264705882342</v>
      </c>
    </row>
    <row r="438" spans="1:53" s="87" customFormat="1" x14ac:dyDescent="0.25">
      <c r="A438" s="13">
        <v>333.9</v>
      </c>
      <c r="B438" s="145">
        <f t="shared" si="319"/>
        <v>282.71699999999998</v>
      </c>
      <c r="C438" s="14">
        <v>15.86</v>
      </c>
      <c r="D438" s="15">
        <f t="shared" si="346"/>
        <v>21.052963430012611</v>
      </c>
      <c r="E438" s="16">
        <f t="shared" si="337"/>
        <v>1176.860655737705</v>
      </c>
      <c r="F438" s="97"/>
      <c r="G438" s="13">
        <v>331.5</v>
      </c>
      <c r="H438" s="167">
        <f t="shared" si="321"/>
        <v>282.62700000000001</v>
      </c>
      <c r="I438" s="14">
        <v>15.95</v>
      </c>
      <c r="J438" s="15">
        <f t="shared" si="347"/>
        <v>20.78369905956113</v>
      </c>
      <c r="K438" s="16">
        <f t="shared" si="338"/>
        <v>1161.8087774294672</v>
      </c>
      <c r="M438" s="13">
        <v>346.1</v>
      </c>
      <c r="N438" s="167">
        <f t="shared" si="323"/>
        <v>281.387</v>
      </c>
      <c r="O438" s="14">
        <v>17.190000000000001</v>
      </c>
      <c r="P438" s="15">
        <f t="shared" si="348"/>
        <v>20.133798720186153</v>
      </c>
      <c r="Q438" s="16">
        <f t="shared" si="339"/>
        <v>1125.4793484584059</v>
      </c>
      <c r="S438" s="13">
        <v>326.60000000000002</v>
      </c>
      <c r="T438" s="167">
        <f t="shared" si="325"/>
        <v>282.17700000000002</v>
      </c>
      <c r="U438" s="14">
        <v>16.399999999999999</v>
      </c>
      <c r="V438" s="15">
        <f t="shared" si="349"/>
        <v>19.914634146341466</v>
      </c>
      <c r="W438" s="16">
        <f t="shared" si="340"/>
        <v>1113.2280487804881</v>
      </c>
      <c r="Y438" s="13">
        <v>307.60000000000002</v>
      </c>
      <c r="Z438" s="167">
        <f t="shared" si="327"/>
        <v>281.70699999999999</v>
      </c>
      <c r="AA438" s="14">
        <v>16.87</v>
      </c>
      <c r="AB438" s="15">
        <f t="shared" si="350"/>
        <v>18.233550681683461</v>
      </c>
      <c r="AC438" s="16">
        <f t="shared" si="341"/>
        <v>1019.2554831061054</v>
      </c>
      <c r="AE438" s="13">
        <v>324.5</v>
      </c>
      <c r="AF438" s="167">
        <f t="shared" si="329"/>
        <v>281.15699999999998</v>
      </c>
      <c r="AG438" s="14">
        <v>17.420000000000002</v>
      </c>
      <c r="AH438" s="15">
        <f t="shared" si="351"/>
        <v>18.628013777267508</v>
      </c>
      <c r="AI438" s="16">
        <f t="shared" si="342"/>
        <v>1041.3059701492537</v>
      </c>
      <c r="AK438" s="13">
        <v>321.39999999999998</v>
      </c>
      <c r="AL438" s="167">
        <f t="shared" si="331"/>
        <v>280.98700000000002</v>
      </c>
      <c r="AM438" s="14">
        <v>17.59</v>
      </c>
      <c r="AN438" s="15">
        <f t="shared" si="352"/>
        <v>18.271745309835133</v>
      </c>
      <c r="AO438" s="16">
        <f t="shared" si="343"/>
        <v>1021.3905628197839</v>
      </c>
      <c r="AQ438" s="13">
        <v>321.39999999999998</v>
      </c>
      <c r="AR438" s="167">
        <f t="shared" si="333"/>
        <v>280.23700000000002</v>
      </c>
      <c r="AS438" s="14">
        <v>18.34</v>
      </c>
      <c r="AT438" s="15">
        <f t="shared" si="353"/>
        <v>17.524536532170117</v>
      </c>
      <c r="AU438" s="16">
        <f t="shared" si="344"/>
        <v>979.62159214830956</v>
      </c>
      <c r="AW438" s="13">
        <v>331.2</v>
      </c>
      <c r="AX438" s="167">
        <f t="shared" si="335"/>
        <v>279.827</v>
      </c>
      <c r="AY438" s="14">
        <v>18.75</v>
      </c>
      <c r="AZ438" s="15">
        <f t="shared" si="354"/>
        <v>17.663999999999998</v>
      </c>
      <c r="BA438" s="16">
        <f t="shared" si="345"/>
        <v>987.41759999999988</v>
      </c>
    </row>
    <row r="439" spans="1:53" s="87" customFormat="1" x14ac:dyDescent="0.25">
      <c r="A439" s="13">
        <v>330</v>
      </c>
      <c r="B439" s="145">
        <f t="shared" si="319"/>
        <v>282.59699999999998</v>
      </c>
      <c r="C439" s="14">
        <v>15.98</v>
      </c>
      <c r="D439" s="15">
        <f t="shared" si="346"/>
        <v>20.650813516896118</v>
      </c>
      <c r="E439" s="16">
        <f t="shared" si="337"/>
        <v>1154.380475594493</v>
      </c>
      <c r="F439" s="97"/>
      <c r="G439" s="13">
        <v>328.6</v>
      </c>
      <c r="H439" s="167">
        <f t="shared" si="321"/>
        <v>282.49700000000001</v>
      </c>
      <c r="I439" s="14">
        <v>16.079999999999998</v>
      </c>
      <c r="J439" s="15">
        <f t="shared" si="347"/>
        <v>20.43532338308458</v>
      </c>
      <c r="K439" s="16">
        <f t="shared" si="338"/>
        <v>1142.3345771144279</v>
      </c>
      <c r="M439" s="13">
        <v>352.8</v>
      </c>
      <c r="N439" s="167">
        <f t="shared" si="323"/>
        <v>281.12700000000001</v>
      </c>
      <c r="O439" s="14">
        <v>17.45</v>
      </c>
      <c r="P439" s="15">
        <f t="shared" si="348"/>
        <v>20.217765042979945</v>
      </c>
      <c r="Q439" s="16">
        <f t="shared" si="339"/>
        <v>1130.1730659025789</v>
      </c>
      <c r="S439" s="13">
        <v>312.2</v>
      </c>
      <c r="T439" s="167">
        <f t="shared" si="325"/>
        <v>281.85699999999997</v>
      </c>
      <c r="U439" s="14">
        <v>16.72</v>
      </c>
      <c r="V439" s="15">
        <f t="shared" si="349"/>
        <v>18.672248803827753</v>
      </c>
      <c r="W439" s="16">
        <f t="shared" si="340"/>
        <v>1043.7787081339713</v>
      </c>
      <c r="Y439" s="13">
        <v>336.5</v>
      </c>
      <c r="Z439" s="167">
        <f t="shared" si="327"/>
        <v>281.37700000000001</v>
      </c>
      <c r="AA439" s="14">
        <v>17.2</v>
      </c>
      <c r="AB439" s="15">
        <f t="shared" si="350"/>
        <v>19.563953488372093</v>
      </c>
      <c r="AC439" s="16">
        <f t="shared" si="341"/>
        <v>1093.625</v>
      </c>
      <c r="AE439" s="13">
        <v>330.7</v>
      </c>
      <c r="AF439" s="167">
        <f t="shared" si="329"/>
        <v>280.27699999999999</v>
      </c>
      <c r="AG439" s="14">
        <v>18.3</v>
      </c>
      <c r="AH439" s="15">
        <f t="shared" si="351"/>
        <v>18.071038251366119</v>
      </c>
      <c r="AI439" s="16">
        <f t="shared" si="342"/>
        <v>1010.171038251366</v>
      </c>
      <c r="AK439" s="13">
        <v>329.2</v>
      </c>
      <c r="AL439" s="167">
        <f t="shared" si="331"/>
        <v>280.827</v>
      </c>
      <c r="AM439" s="14">
        <v>17.75</v>
      </c>
      <c r="AN439" s="15">
        <f t="shared" si="352"/>
        <v>18.546478873239437</v>
      </c>
      <c r="AO439" s="16">
        <f t="shared" si="343"/>
        <v>1036.7481690140844</v>
      </c>
      <c r="AQ439" s="13">
        <v>335.7</v>
      </c>
      <c r="AR439" s="167">
        <f t="shared" si="333"/>
        <v>280.11700000000002</v>
      </c>
      <c r="AS439" s="14">
        <v>18.46</v>
      </c>
      <c r="AT439" s="15">
        <f t="shared" si="353"/>
        <v>18.185265438786566</v>
      </c>
      <c r="AU439" s="16">
        <f t="shared" si="344"/>
        <v>1016.556338028169</v>
      </c>
      <c r="AW439" s="13">
        <v>333.5</v>
      </c>
      <c r="AX439" s="167">
        <f t="shared" si="335"/>
        <v>279.58699999999999</v>
      </c>
      <c r="AY439" s="14">
        <v>18.989999999999998</v>
      </c>
      <c r="AZ439" s="15">
        <f t="shared" si="354"/>
        <v>17.561874670879412</v>
      </c>
      <c r="BA439" s="16">
        <f t="shared" si="345"/>
        <v>981.70879410215912</v>
      </c>
    </row>
    <row r="440" spans="1:53" s="87" customFormat="1" x14ac:dyDescent="0.25">
      <c r="A440" s="13">
        <v>356.3</v>
      </c>
      <c r="B440" s="145">
        <f t="shared" si="319"/>
        <v>282.08699999999999</v>
      </c>
      <c r="C440" s="14">
        <v>16.489999999999998</v>
      </c>
      <c r="D440" s="15">
        <f t="shared" si="346"/>
        <v>21.607034566403883</v>
      </c>
      <c r="E440" s="16">
        <f t="shared" si="337"/>
        <v>1207.8332322619769</v>
      </c>
      <c r="F440" s="97"/>
      <c r="G440" s="13">
        <v>337.7</v>
      </c>
      <c r="H440" s="167">
        <f t="shared" si="321"/>
        <v>282.33699999999999</v>
      </c>
      <c r="I440" s="14">
        <v>16.239999999999998</v>
      </c>
      <c r="J440" s="15">
        <f t="shared" si="347"/>
        <v>20.794334975369459</v>
      </c>
      <c r="K440" s="16">
        <f t="shared" si="338"/>
        <v>1162.4033251231526</v>
      </c>
      <c r="M440" s="13">
        <v>365.1</v>
      </c>
      <c r="N440" s="167">
        <f t="shared" si="323"/>
        <v>280.887</v>
      </c>
      <c r="O440" s="14">
        <v>17.690000000000001</v>
      </c>
      <c r="P440" s="15">
        <f t="shared" si="348"/>
        <v>20.638778971170151</v>
      </c>
      <c r="Q440" s="16">
        <f t="shared" si="339"/>
        <v>1153.7077444884114</v>
      </c>
      <c r="S440" s="13">
        <v>351.2</v>
      </c>
      <c r="T440" s="167">
        <f t="shared" si="325"/>
        <v>280.99700000000001</v>
      </c>
      <c r="U440" s="14">
        <v>17.579999999999998</v>
      </c>
      <c r="V440" s="15">
        <f t="shared" si="349"/>
        <v>19.977246871444827</v>
      </c>
      <c r="W440" s="16">
        <f t="shared" si="340"/>
        <v>1116.7281001137658</v>
      </c>
      <c r="Y440" s="13">
        <v>357.2</v>
      </c>
      <c r="Z440" s="167">
        <f t="shared" si="327"/>
        <v>280.45699999999999</v>
      </c>
      <c r="AA440" s="14">
        <v>18.12</v>
      </c>
      <c r="AB440" s="15">
        <f t="shared" si="350"/>
        <v>19.713024282560706</v>
      </c>
      <c r="AC440" s="16">
        <f t="shared" si="341"/>
        <v>1101.9580573951434</v>
      </c>
      <c r="AE440" s="13">
        <v>353.3</v>
      </c>
      <c r="AF440" s="167">
        <f t="shared" si="329"/>
        <v>279.98700000000002</v>
      </c>
      <c r="AG440" s="14">
        <v>18.59</v>
      </c>
      <c r="AH440" s="15">
        <f t="shared" si="351"/>
        <v>19.004841312533621</v>
      </c>
      <c r="AI440" s="16">
        <f t="shared" si="342"/>
        <v>1062.3706293706293</v>
      </c>
      <c r="AK440" s="13">
        <v>353.5</v>
      </c>
      <c r="AL440" s="167">
        <f t="shared" si="331"/>
        <v>279.697</v>
      </c>
      <c r="AM440" s="14">
        <v>18.88</v>
      </c>
      <c r="AN440" s="15">
        <f t="shared" si="352"/>
        <v>18.723516949152543</v>
      </c>
      <c r="AO440" s="16">
        <f t="shared" si="343"/>
        <v>1046.6445974576272</v>
      </c>
      <c r="AQ440" s="13">
        <v>349.3</v>
      </c>
      <c r="AR440" s="167">
        <f t="shared" si="333"/>
        <v>279.61700000000002</v>
      </c>
      <c r="AS440" s="14">
        <v>18.96</v>
      </c>
      <c r="AT440" s="15">
        <f t="shared" si="353"/>
        <v>18.422995780590718</v>
      </c>
      <c r="AU440" s="16">
        <f t="shared" si="344"/>
        <v>1029.8454641350211</v>
      </c>
      <c r="AW440" s="13">
        <v>341.9</v>
      </c>
      <c r="AX440" s="167">
        <f t="shared" si="335"/>
        <v>279.29700000000003</v>
      </c>
      <c r="AY440" s="14">
        <v>19.28</v>
      </c>
      <c r="AZ440" s="15">
        <f t="shared" si="354"/>
        <v>17.733402489626553</v>
      </c>
      <c r="BA440" s="16">
        <f t="shared" si="345"/>
        <v>991.29719917012426</v>
      </c>
    </row>
    <row r="441" spans="1:53" s="87" customFormat="1" x14ac:dyDescent="0.25">
      <c r="A441" s="13">
        <v>357.2</v>
      </c>
      <c r="B441" s="145">
        <f t="shared" si="319"/>
        <v>281.697</v>
      </c>
      <c r="C441" s="14">
        <v>16.88</v>
      </c>
      <c r="D441" s="15">
        <f t="shared" si="346"/>
        <v>21.161137440758296</v>
      </c>
      <c r="E441" s="16">
        <f t="shared" si="337"/>
        <v>1182.9075829383887</v>
      </c>
      <c r="F441" s="97"/>
      <c r="G441" s="13">
        <v>346.1</v>
      </c>
      <c r="H441" s="167">
        <f t="shared" si="321"/>
        <v>281.89699999999999</v>
      </c>
      <c r="I441" s="14">
        <v>16.68</v>
      </c>
      <c r="J441" s="15">
        <f t="shared" si="347"/>
        <v>20.749400479616309</v>
      </c>
      <c r="K441" s="16">
        <f t="shared" si="338"/>
        <v>1159.8914868105517</v>
      </c>
      <c r="M441" s="13">
        <v>351</v>
      </c>
      <c r="N441" s="167">
        <f t="shared" si="323"/>
        <v>280.887</v>
      </c>
      <c r="O441" s="14">
        <v>17.690000000000001</v>
      </c>
      <c r="P441" s="15">
        <f t="shared" si="348"/>
        <v>19.841718485019783</v>
      </c>
      <c r="Q441" s="16">
        <f t="shared" si="339"/>
        <v>1109.1520633126058</v>
      </c>
      <c r="S441" s="13">
        <v>341.4</v>
      </c>
      <c r="T441" s="167">
        <f t="shared" si="325"/>
        <v>280.73700000000002</v>
      </c>
      <c r="U441" s="14">
        <v>17.84</v>
      </c>
      <c r="V441" s="15">
        <f t="shared" si="349"/>
        <v>19.13677130044843</v>
      </c>
      <c r="W441" s="16">
        <f t="shared" si="340"/>
        <v>1069.7455156950673</v>
      </c>
      <c r="Y441" s="13">
        <v>347.8</v>
      </c>
      <c r="Z441" s="167">
        <f t="shared" si="327"/>
        <v>280.17700000000002</v>
      </c>
      <c r="AA441" s="14">
        <v>18.399999999999999</v>
      </c>
      <c r="AB441" s="15">
        <f t="shared" si="350"/>
        <v>18.90217391304348</v>
      </c>
      <c r="AC441" s="16">
        <f t="shared" si="341"/>
        <v>1056.6315217391304</v>
      </c>
      <c r="AE441" s="13">
        <v>361.2</v>
      </c>
      <c r="AF441" s="167">
        <f t="shared" si="329"/>
        <v>279.75700000000001</v>
      </c>
      <c r="AG441" s="14">
        <v>18.82</v>
      </c>
      <c r="AH441" s="15">
        <f t="shared" si="351"/>
        <v>19.192348565356003</v>
      </c>
      <c r="AI441" s="16">
        <f t="shared" si="342"/>
        <v>1072.8522848034006</v>
      </c>
      <c r="AK441" s="13">
        <v>354.9</v>
      </c>
      <c r="AL441" s="167">
        <f t="shared" si="331"/>
        <v>279.48700000000002</v>
      </c>
      <c r="AM441" s="14">
        <v>19.09</v>
      </c>
      <c r="AN441" s="15">
        <f t="shared" si="352"/>
        <v>18.590885280251438</v>
      </c>
      <c r="AO441" s="16">
        <f t="shared" si="343"/>
        <v>1039.2304871660554</v>
      </c>
      <c r="AQ441" s="13">
        <v>356.8</v>
      </c>
      <c r="AR441" s="167">
        <f t="shared" si="333"/>
        <v>279.16699999999997</v>
      </c>
      <c r="AS441" s="14">
        <v>19.41</v>
      </c>
      <c r="AT441" s="15">
        <f t="shared" si="353"/>
        <v>18.382277176713036</v>
      </c>
      <c r="AU441" s="16">
        <f t="shared" si="344"/>
        <v>1027.5692941782586</v>
      </c>
      <c r="AW441" s="13">
        <v>342.4</v>
      </c>
      <c r="AX441" s="167">
        <f t="shared" si="335"/>
        <v>278.77699999999999</v>
      </c>
      <c r="AY441" s="14">
        <v>19.8</v>
      </c>
      <c r="AZ441" s="15">
        <f t="shared" si="354"/>
        <v>17.292929292929291</v>
      </c>
      <c r="BA441" s="16">
        <f t="shared" si="345"/>
        <v>966.67474747474728</v>
      </c>
    </row>
    <row r="442" spans="1:53" s="87" customFormat="1" x14ac:dyDescent="0.25">
      <c r="A442" s="13">
        <v>351.4</v>
      </c>
      <c r="B442" s="145">
        <f t="shared" si="319"/>
        <v>281.71699999999998</v>
      </c>
      <c r="C442" s="14">
        <v>16.86</v>
      </c>
      <c r="D442" s="15">
        <f t="shared" si="346"/>
        <v>20.842230130486357</v>
      </c>
      <c r="E442" s="16">
        <f t="shared" si="337"/>
        <v>1165.0806642941873</v>
      </c>
      <c r="F442" s="97"/>
      <c r="G442" s="13">
        <v>337.5</v>
      </c>
      <c r="H442" s="167">
        <f t="shared" si="321"/>
        <v>281.637</v>
      </c>
      <c r="I442" s="14">
        <v>16.940000000000001</v>
      </c>
      <c r="J442" s="15">
        <f t="shared" si="347"/>
        <v>19.923258559622194</v>
      </c>
      <c r="K442" s="16">
        <f t="shared" si="338"/>
        <v>1113.7101534828807</v>
      </c>
      <c r="M442" s="13">
        <v>365.8</v>
      </c>
      <c r="N442" s="167">
        <f t="shared" si="323"/>
        <v>280.34699999999998</v>
      </c>
      <c r="O442" s="14">
        <v>18.23</v>
      </c>
      <c r="P442" s="15">
        <f t="shared" si="348"/>
        <v>20.065825562260009</v>
      </c>
      <c r="Q442" s="16">
        <f t="shared" si="339"/>
        <v>1121.6796489303345</v>
      </c>
      <c r="S442" s="13">
        <v>360.3</v>
      </c>
      <c r="T442" s="167">
        <f t="shared" si="325"/>
        <v>280.577</v>
      </c>
      <c r="U442" s="14">
        <v>18</v>
      </c>
      <c r="V442" s="15">
        <f t="shared" si="349"/>
        <v>20.016666666666666</v>
      </c>
      <c r="W442" s="16">
        <f t="shared" si="340"/>
        <v>1118.9316666666666</v>
      </c>
      <c r="Y442" s="13">
        <v>361.7</v>
      </c>
      <c r="Z442" s="167">
        <f t="shared" si="327"/>
        <v>279.97699999999998</v>
      </c>
      <c r="AA442" s="14">
        <v>18.600000000000001</v>
      </c>
      <c r="AB442" s="15">
        <f t="shared" si="350"/>
        <v>19.446236559139784</v>
      </c>
      <c r="AC442" s="16">
        <f t="shared" si="341"/>
        <v>1087.0446236559139</v>
      </c>
      <c r="AE442" s="13">
        <v>367.4</v>
      </c>
      <c r="AF442" s="167">
        <f t="shared" si="329"/>
        <v>279.58699999999999</v>
      </c>
      <c r="AG442" s="14">
        <v>18.989999999999998</v>
      </c>
      <c r="AH442" s="15">
        <f t="shared" si="351"/>
        <v>19.347024749868353</v>
      </c>
      <c r="AI442" s="16">
        <f t="shared" si="342"/>
        <v>1081.498683517641</v>
      </c>
      <c r="AK442" s="13">
        <v>354.1</v>
      </c>
      <c r="AL442" s="167">
        <f t="shared" si="331"/>
        <v>279.34699999999998</v>
      </c>
      <c r="AM442" s="14">
        <v>19.23</v>
      </c>
      <c r="AN442" s="15">
        <f t="shared" si="352"/>
        <v>18.4139365574623</v>
      </c>
      <c r="AO442" s="16">
        <f t="shared" si="343"/>
        <v>1029.3390535621425</v>
      </c>
      <c r="AQ442" s="13">
        <v>347.5</v>
      </c>
      <c r="AR442" s="167">
        <f t="shared" si="333"/>
        <v>278.87700000000001</v>
      </c>
      <c r="AS442" s="14">
        <v>19.7</v>
      </c>
      <c r="AT442" s="15">
        <f t="shared" si="353"/>
        <v>17.639593908629443</v>
      </c>
      <c r="AU442" s="16">
        <f t="shared" si="344"/>
        <v>986.0532994923858</v>
      </c>
      <c r="AW442" s="13">
        <v>342.8</v>
      </c>
      <c r="AX442" s="167">
        <f t="shared" si="335"/>
        <v>278.54700000000003</v>
      </c>
      <c r="AY442" s="14">
        <v>20.03</v>
      </c>
      <c r="AZ442" s="15">
        <f t="shared" si="354"/>
        <v>17.11432850723914</v>
      </c>
      <c r="BA442" s="16">
        <f t="shared" si="345"/>
        <v>956.69096355466786</v>
      </c>
    </row>
    <row r="443" spans="1:53" s="87" customFormat="1" x14ac:dyDescent="0.25">
      <c r="A443" s="13">
        <v>379</v>
      </c>
      <c r="B443" s="145">
        <f t="shared" si="319"/>
        <v>280.697</v>
      </c>
      <c r="C443" s="14">
        <v>17.88</v>
      </c>
      <c r="D443" s="15">
        <f t="shared" si="346"/>
        <v>21.196868008948545</v>
      </c>
      <c r="E443" s="16">
        <f t="shared" si="337"/>
        <v>1184.9049217002237</v>
      </c>
      <c r="F443" s="97"/>
      <c r="G443" s="13">
        <v>359.9</v>
      </c>
      <c r="H443" s="167">
        <f t="shared" si="321"/>
        <v>281.39699999999999</v>
      </c>
      <c r="I443" s="14">
        <v>17.18</v>
      </c>
      <c r="J443" s="15">
        <f t="shared" si="347"/>
        <v>20.948777648428404</v>
      </c>
      <c r="K443" s="16">
        <f t="shared" si="338"/>
        <v>1171.0366705471477</v>
      </c>
      <c r="M443" s="13">
        <v>383.3</v>
      </c>
      <c r="N443" s="167">
        <f t="shared" si="323"/>
        <v>279.90699999999998</v>
      </c>
      <c r="O443" s="14">
        <v>18.670000000000002</v>
      </c>
      <c r="P443" s="15">
        <f t="shared" si="348"/>
        <v>20.530262453133368</v>
      </c>
      <c r="Q443" s="16">
        <f t="shared" si="339"/>
        <v>1147.6416711301551</v>
      </c>
      <c r="S443" s="13">
        <v>371.5</v>
      </c>
      <c r="T443" s="167">
        <f t="shared" si="325"/>
        <v>280.50700000000001</v>
      </c>
      <c r="U443" s="14">
        <v>18.07</v>
      </c>
      <c r="V443" s="15">
        <f t="shared" si="349"/>
        <v>20.558937465412285</v>
      </c>
      <c r="W443" s="16">
        <f t="shared" si="340"/>
        <v>1149.2446043165467</v>
      </c>
      <c r="Y443" s="13">
        <v>351.7</v>
      </c>
      <c r="Z443" s="167">
        <f t="shared" si="327"/>
        <v>279.827</v>
      </c>
      <c r="AA443" s="14">
        <v>18.75</v>
      </c>
      <c r="AB443" s="15">
        <f t="shared" si="350"/>
        <v>18.757333333333332</v>
      </c>
      <c r="AC443" s="16">
        <f t="shared" si="341"/>
        <v>1048.5349333333331</v>
      </c>
      <c r="AE443" s="13">
        <v>364.6</v>
      </c>
      <c r="AF443" s="167">
        <f t="shared" si="329"/>
        <v>279.06700000000001</v>
      </c>
      <c r="AG443" s="14">
        <v>19.510000000000002</v>
      </c>
      <c r="AH443" s="15">
        <f t="shared" si="351"/>
        <v>18.687852383393132</v>
      </c>
      <c r="AI443" s="16">
        <f t="shared" si="342"/>
        <v>1044.650948231676</v>
      </c>
      <c r="AK443" s="13">
        <v>358.3</v>
      </c>
      <c r="AL443" s="167">
        <f t="shared" si="331"/>
        <v>278.81700000000001</v>
      </c>
      <c r="AM443" s="14">
        <v>19.760000000000002</v>
      </c>
      <c r="AN443" s="15">
        <f t="shared" si="352"/>
        <v>18.132591093117409</v>
      </c>
      <c r="AO443" s="16">
        <f t="shared" si="343"/>
        <v>1013.6118421052631</v>
      </c>
      <c r="AQ443" s="13">
        <v>343.7</v>
      </c>
      <c r="AR443" s="167">
        <f t="shared" si="333"/>
        <v>278.60699999999997</v>
      </c>
      <c r="AS443" s="14">
        <v>19.97</v>
      </c>
      <c r="AT443" s="15">
        <f t="shared" si="353"/>
        <v>17.210816224336504</v>
      </c>
      <c r="AU443" s="16">
        <f t="shared" si="344"/>
        <v>962.08462694041054</v>
      </c>
      <c r="AW443" s="13">
        <v>347.8</v>
      </c>
      <c r="AX443" s="167">
        <f t="shared" si="335"/>
        <v>278.34699999999998</v>
      </c>
      <c r="AY443" s="14">
        <v>20.23</v>
      </c>
      <c r="AZ443" s="15">
        <f t="shared" si="354"/>
        <v>17.192288680177953</v>
      </c>
      <c r="BA443" s="16">
        <f t="shared" si="345"/>
        <v>961.04893722194754</v>
      </c>
    </row>
    <row r="444" spans="1:53" s="87" customFormat="1" x14ac:dyDescent="0.25">
      <c r="A444" s="13">
        <v>374</v>
      </c>
      <c r="B444" s="145">
        <f t="shared" si="319"/>
        <v>280.41699999999997</v>
      </c>
      <c r="C444" s="14">
        <v>18.16</v>
      </c>
      <c r="D444" s="15">
        <f t="shared" si="346"/>
        <v>20.594713656387665</v>
      </c>
      <c r="E444" s="16">
        <f t="shared" si="337"/>
        <v>1151.2444933920704</v>
      </c>
      <c r="F444" s="97"/>
      <c r="G444" s="13">
        <v>373.9</v>
      </c>
      <c r="H444" s="167">
        <f t="shared" si="321"/>
        <v>280.29700000000003</v>
      </c>
      <c r="I444" s="14">
        <v>18.28</v>
      </c>
      <c r="J444" s="15">
        <f t="shared" si="347"/>
        <v>20.45404814004376</v>
      </c>
      <c r="K444" s="16">
        <f t="shared" si="338"/>
        <v>1143.3812910284462</v>
      </c>
      <c r="M444" s="13">
        <v>376</v>
      </c>
      <c r="N444" s="167">
        <f t="shared" si="323"/>
        <v>279.90699999999998</v>
      </c>
      <c r="O444" s="14">
        <v>18.670000000000002</v>
      </c>
      <c r="P444" s="15">
        <f t="shared" si="348"/>
        <v>20.139260846277448</v>
      </c>
      <c r="Q444" s="16">
        <f t="shared" si="339"/>
        <v>1125.7846813069093</v>
      </c>
      <c r="S444" s="13">
        <v>367.9</v>
      </c>
      <c r="T444" s="167">
        <f t="shared" si="325"/>
        <v>279.887</v>
      </c>
      <c r="U444" s="14">
        <v>18.690000000000001</v>
      </c>
      <c r="V444" s="15">
        <f t="shared" si="349"/>
        <v>19.684323167469234</v>
      </c>
      <c r="W444" s="16">
        <f t="shared" si="340"/>
        <v>1100.3536650615301</v>
      </c>
      <c r="Y444" s="13">
        <v>372.9</v>
      </c>
      <c r="Z444" s="167">
        <f t="shared" si="327"/>
        <v>279.45699999999999</v>
      </c>
      <c r="AA444" s="14">
        <v>19.12</v>
      </c>
      <c r="AB444" s="15">
        <f t="shared" si="350"/>
        <v>19.503138075313807</v>
      </c>
      <c r="AC444" s="16">
        <f t="shared" si="341"/>
        <v>1090.2254184100418</v>
      </c>
      <c r="AE444" s="13">
        <v>371</v>
      </c>
      <c r="AF444" s="167">
        <f t="shared" si="329"/>
        <v>278.73700000000002</v>
      </c>
      <c r="AG444" s="14">
        <v>19.84</v>
      </c>
      <c r="AH444" s="15">
        <f t="shared" si="351"/>
        <v>18.699596774193548</v>
      </c>
      <c r="AI444" s="16">
        <f t="shared" si="342"/>
        <v>1045.3074596774193</v>
      </c>
      <c r="AK444" s="13">
        <v>368.9</v>
      </c>
      <c r="AL444" s="167">
        <f t="shared" si="331"/>
        <v>278.37700000000001</v>
      </c>
      <c r="AM444" s="14">
        <v>20.2</v>
      </c>
      <c r="AN444" s="15">
        <f t="shared" si="352"/>
        <v>18.262376237623762</v>
      </c>
      <c r="AO444" s="16">
        <f t="shared" si="343"/>
        <v>1020.8668316831682</v>
      </c>
      <c r="AQ444" s="13">
        <v>373.2</v>
      </c>
      <c r="AR444" s="167">
        <f t="shared" si="333"/>
        <v>278.387</v>
      </c>
      <c r="AS444" s="14">
        <v>20.190000000000001</v>
      </c>
      <c r="AT444" s="15">
        <f t="shared" si="353"/>
        <v>18.484398216939077</v>
      </c>
      <c r="AU444" s="16">
        <f t="shared" si="344"/>
        <v>1033.2778603268944</v>
      </c>
      <c r="AW444" s="13">
        <v>358.6</v>
      </c>
      <c r="AX444" s="167">
        <f t="shared" si="335"/>
        <v>278.21699999999998</v>
      </c>
      <c r="AY444" s="14">
        <v>20.36</v>
      </c>
      <c r="AZ444" s="15">
        <f t="shared" si="354"/>
        <v>17.612966601178783</v>
      </c>
      <c r="BA444" s="16">
        <f t="shared" si="345"/>
        <v>984.564833005894</v>
      </c>
    </row>
    <row r="445" spans="1:53" s="87" customFormat="1" x14ac:dyDescent="0.25">
      <c r="A445" s="13">
        <v>385.1</v>
      </c>
      <c r="B445" s="145">
        <f t="shared" si="319"/>
        <v>280.33699999999999</v>
      </c>
      <c r="C445" s="14">
        <v>18.239999999999998</v>
      </c>
      <c r="D445" s="15">
        <f t="shared" si="346"/>
        <v>21.11293859649123</v>
      </c>
      <c r="E445" s="16">
        <f t="shared" si="337"/>
        <v>1180.2132675438597</v>
      </c>
      <c r="F445" s="97"/>
      <c r="G445" s="13">
        <v>379.9</v>
      </c>
      <c r="H445" s="167">
        <f t="shared" si="321"/>
        <v>280.16699999999997</v>
      </c>
      <c r="I445" s="14">
        <v>18.41</v>
      </c>
      <c r="J445" s="15">
        <f t="shared" si="347"/>
        <v>20.635524171645844</v>
      </c>
      <c r="K445" s="16">
        <f t="shared" si="338"/>
        <v>1153.5258011950027</v>
      </c>
      <c r="M445" s="13">
        <v>386</v>
      </c>
      <c r="N445" s="167">
        <f t="shared" si="323"/>
        <v>279.81700000000001</v>
      </c>
      <c r="O445" s="14">
        <v>18.760000000000002</v>
      </c>
      <c r="P445" s="15">
        <f t="shared" si="348"/>
        <v>20.575692963752662</v>
      </c>
      <c r="Q445" s="16">
        <f t="shared" si="339"/>
        <v>1150.1812366737738</v>
      </c>
      <c r="S445" s="13">
        <v>365.6</v>
      </c>
      <c r="T445" s="167">
        <f t="shared" si="325"/>
        <v>279.46699999999998</v>
      </c>
      <c r="U445" s="14">
        <v>19.11</v>
      </c>
      <c r="V445" s="15">
        <f t="shared" si="349"/>
        <v>19.131344845630561</v>
      </c>
      <c r="W445" s="16">
        <f t="shared" si="340"/>
        <v>1069.4421768707484</v>
      </c>
      <c r="Y445" s="13">
        <v>365.3</v>
      </c>
      <c r="Z445" s="167">
        <f t="shared" si="327"/>
        <v>279.11700000000002</v>
      </c>
      <c r="AA445" s="14">
        <v>19.46</v>
      </c>
      <c r="AB445" s="15">
        <f t="shared" si="350"/>
        <v>18.771839671120247</v>
      </c>
      <c r="AC445" s="16">
        <f t="shared" si="341"/>
        <v>1049.3458376156218</v>
      </c>
      <c r="AE445" s="13">
        <v>370.8</v>
      </c>
      <c r="AF445" s="167">
        <f t="shared" si="329"/>
        <v>278.52699999999999</v>
      </c>
      <c r="AG445" s="14">
        <v>20.05</v>
      </c>
      <c r="AH445" s="15">
        <f t="shared" si="351"/>
        <v>18.493765586034911</v>
      </c>
      <c r="AI445" s="16">
        <f t="shared" si="342"/>
        <v>1033.8014962593516</v>
      </c>
      <c r="AK445" s="13">
        <v>382.6</v>
      </c>
      <c r="AL445" s="167">
        <f t="shared" si="331"/>
        <v>278.29700000000003</v>
      </c>
      <c r="AM445" s="14">
        <v>20.28</v>
      </c>
      <c r="AN445" s="15">
        <f t="shared" si="352"/>
        <v>18.865877712031558</v>
      </c>
      <c r="AO445" s="16">
        <f t="shared" si="343"/>
        <v>1054.602564102564</v>
      </c>
      <c r="AQ445" s="13">
        <v>384.1</v>
      </c>
      <c r="AR445" s="167">
        <f t="shared" si="333"/>
        <v>277.62700000000001</v>
      </c>
      <c r="AS445" s="14">
        <v>20.95</v>
      </c>
      <c r="AT445" s="15">
        <f t="shared" si="353"/>
        <v>18.334128878281625</v>
      </c>
      <c r="AU445" s="16">
        <f t="shared" si="344"/>
        <v>1024.8778042959427</v>
      </c>
      <c r="AW445" s="13">
        <v>378.4</v>
      </c>
      <c r="AX445" s="167">
        <f t="shared" si="335"/>
        <v>277.68700000000001</v>
      </c>
      <c r="AY445" s="14">
        <v>20.89</v>
      </c>
      <c r="AZ445" s="15">
        <f t="shared" si="354"/>
        <v>18.113930110100526</v>
      </c>
      <c r="BA445" s="16">
        <f t="shared" si="345"/>
        <v>1012.5686931546194</v>
      </c>
    </row>
    <row r="446" spans="1:53" s="87" customFormat="1" x14ac:dyDescent="0.25">
      <c r="A446" s="13">
        <v>398.1</v>
      </c>
      <c r="B446" s="145">
        <f t="shared" si="319"/>
        <v>279.86700000000002</v>
      </c>
      <c r="C446" s="14">
        <v>18.71</v>
      </c>
      <c r="D446" s="15">
        <f t="shared" si="346"/>
        <v>21.277391769107428</v>
      </c>
      <c r="E446" s="16">
        <f t="shared" si="337"/>
        <v>1189.4061998931052</v>
      </c>
      <c r="F446" s="97"/>
      <c r="G446" s="13">
        <v>382.6</v>
      </c>
      <c r="H446" s="167">
        <f t="shared" si="321"/>
        <v>279.99700000000001</v>
      </c>
      <c r="I446" s="14">
        <v>18.579999999999998</v>
      </c>
      <c r="J446" s="15">
        <f t="shared" si="347"/>
        <v>20.592034445640476</v>
      </c>
      <c r="K446" s="16">
        <f t="shared" si="338"/>
        <v>1151.0947255113026</v>
      </c>
      <c r="M446" s="13">
        <v>408.4</v>
      </c>
      <c r="N446" s="167">
        <f t="shared" si="323"/>
        <v>278.48700000000002</v>
      </c>
      <c r="O446" s="14">
        <v>20.09</v>
      </c>
      <c r="P446" s="15">
        <f t="shared" si="348"/>
        <v>20.328521652563463</v>
      </c>
      <c r="Q446" s="16">
        <f t="shared" si="339"/>
        <v>1136.3643603782975</v>
      </c>
      <c r="S446" s="13">
        <v>384.6</v>
      </c>
      <c r="T446" s="167">
        <f t="shared" si="325"/>
        <v>279.24700000000001</v>
      </c>
      <c r="U446" s="14">
        <v>19.329999999999998</v>
      </c>
      <c r="V446" s="15">
        <f t="shared" si="349"/>
        <v>19.896533885152614</v>
      </c>
      <c r="W446" s="16">
        <f t="shared" si="340"/>
        <v>1112.216244180031</v>
      </c>
      <c r="Y446" s="13">
        <v>383.1</v>
      </c>
      <c r="Z446" s="167">
        <f t="shared" si="327"/>
        <v>278.91699999999997</v>
      </c>
      <c r="AA446" s="14">
        <v>19.66</v>
      </c>
      <c r="AB446" s="15">
        <f t="shared" si="350"/>
        <v>19.486266531027468</v>
      </c>
      <c r="AC446" s="16">
        <f t="shared" si="341"/>
        <v>1089.2822990844354</v>
      </c>
      <c r="AE446" s="13">
        <v>368.2</v>
      </c>
      <c r="AF446" s="167">
        <f t="shared" si="329"/>
        <v>278.33699999999999</v>
      </c>
      <c r="AG446" s="14">
        <v>20.239999999999998</v>
      </c>
      <c r="AH446" s="15">
        <f t="shared" si="351"/>
        <v>18.191699604743082</v>
      </c>
      <c r="AI446" s="16">
        <f t="shared" si="342"/>
        <v>1016.9160079051383</v>
      </c>
      <c r="AK446" s="13">
        <v>377</v>
      </c>
      <c r="AL446" s="167">
        <f t="shared" si="331"/>
        <v>278.14699999999999</v>
      </c>
      <c r="AM446" s="14">
        <v>20.43</v>
      </c>
      <c r="AN446" s="15">
        <f t="shared" si="352"/>
        <v>18.453255017131671</v>
      </c>
      <c r="AO446" s="16">
        <f t="shared" si="343"/>
        <v>1031.5369554576603</v>
      </c>
      <c r="AQ446" s="13">
        <v>398.6</v>
      </c>
      <c r="AR446" s="167">
        <f t="shared" si="333"/>
        <v>277.29700000000003</v>
      </c>
      <c r="AS446" s="14">
        <v>21.28</v>
      </c>
      <c r="AT446" s="15">
        <f t="shared" si="353"/>
        <v>18.731203007518797</v>
      </c>
      <c r="AU446" s="16">
        <f t="shared" si="344"/>
        <v>1047.0742481203008</v>
      </c>
      <c r="AW446" s="13">
        <v>382.5</v>
      </c>
      <c r="AX446" s="167">
        <f t="shared" si="335"/>
        <v>276.96699999999998</v>
      </c>
      <c r="AY446" s="14">
        <v>21.61</v>
      </c>
      <c r="AZ446" s="15">
        <f t="shared" si="354"/>
        <v>17.700138824618232</v>
      </c>
      <c r="BA446" s="16">
        <f t="shared" si="345"/>
        <v>989.43776029615913</v>
      </c>
    </row>
    <row r="447" spans="1:53" s="87" customFormat="1" x14ac:dyDescent="0.25">
      <c r="A447" s="13">
        <v>401</v>
      </c>
      <c r="B447" s="145">
        <f t="shared" si="319"/>
        <v>279.53699999999998</v>
      </c>
      <c r="C447" s="14">
        <v>19.04</v>
      </c>
      <c r="D447" s="15">
        <f t="shared" si="346"/>
        <v>21.060924369747902</v>
      </c>
      <c r="E447" s="16">
        <f t="shared" si="337"/>
        <v>1177.3056722689078</v>
      </c>
      <c r="F447" s="97"/>
      <c r="G447" s="13">
        <v>384.4</v>
      </c>
      <c r="H447" s="167">
        <f t="shared" si="321"/>
        <v>279.90699999999998</v>
      </c>
      <c r="I447" s="14">
        <v>18.670000000000002</v>
      </c>
      <c r="J447" s="15">
        <f t="shared" si="347"/>
        <v>20.589180503481519</v>
      </c>
      <c r="K447" s="16">
        <f t="shared" si="338"/>
        <v>1150.9351901446169</v>
      </c>
      <c r="M447" s="13">
        <v>410</v>
      </c>
      <c r="N447" s="167">
        <f t="shared" si="323"/>
        <v>278.54700000000003</v>
      </c>
      <c r="O447" s="14">
        <v>20.03</v>
      </c>
      <c r="P447" s="15">
        <f t="shared" si="348"/>
        <v>20.469296055916125</v>
      </c>
      <c r="Q447" s="16">
        <f t="shared" si="339"/>
        <v>1144.2336495257114</v>
      </c>
      <c r="S447" s="13">
        <v>388.1</v>
      </c>
      <c r="T447" s="167">
        <f t="shared" si="325"/>
        <v>279.18700000000001</v>
      </c>
      <c r="U447" s="14">
        <v>19.39</v>
      </c>
      <c r="V447" s="15">
        <f t="shared" si="349"/>
        <v>20.015471892728211</v>
      </c>
      <c r="W447" s="16">
        <f t="shared" si="340"/>
        <v>1118.8648788035071</v>
      </c>
      <c r="Y447" s="13">
        <v>371.7</v>
      </c>
      <c r="Z447" s="167">
        <f t="shared" si="327"/>
        <v>278.79700000000003</v>
      </c>
      <c r="AA447" s="14">
        <v>19.78</v>
      </c>
      <c r="AB447" s="15">
        <f t="shared" si="350"/>
        <v>18.791708796764407</v>
      </c>
      <c r="AC447" s="16">
        <f t="shared" si="341"/>
        <v>1050.4565217391303</v>
      </c>
      <c r="AE447" s="13">
        <v>404.8</v>
      </c>
      <c r="AF447" s="167">
        <f t="shared" si="329"/>
        <v>277.37700000000001</v>
      </c>
      <c r="AG447" s="14">
        <v>21.2</v>
      </c>
      <c r="AH447" s="15">
        <f t="shared" si="351"/>
        <v>19.09433962264151</v>
      </c>
      <c r="AI447" s="16">
        <f t="shared" si="342"/>
        <v>1067.3735849056604</v>
      </c>
      <c r="AK447" s="13">
        <v>397.4</v>
      </c>
      <c r="AL447" s="167">
        <f t="shared" si="331"/>
        <v>277.637</v>
      </c>
      <c r="AM447" s="14">
        <v>20.94</v>
      </c>
      <c r="AN447" s="15">
        <f t="shared" si="352"/>
        <v>18.978032473734476</v>
      </c>
      <c r="AO447" s="16">
        <f t="shared" si="343"/>
        <v>1060.8720152817573</v>
      </c>
      <c r="AQ447" s="13">
        <v>386.1</v>
      </c>
      <c r="AR447" s="167">
        <f t="shared" si="333"/>
        <v>276.767</v>
      </c>
      <c r="AS447" s="14">
        <v>21.81</v>
      </c>
      <c r="AT447" s="15">
        <f t="shared" si="353"/>
        <v>17.702888583218709</v>
      </c>
      <c r="AU447" s="16">
        <f t="shared" si="344"/>
        <v>989.59147180192576</v>
      </c>
      <c r="AW447" s="13">
        <v>381.9</v>
      </c>
      <c r="AX447" s="167">
        <f t="shared" si="335"/>
        <v>276.36700000000002</v>
      </c>
      <c r="AY447" s="14">
        <v>22.21</v>
      </c>
      <c r="AZ447" s="15">
        <f t="shared" si="354"/>
        <v>17.19495722647456</v>
      </c>
      <c r="BA447" s="16">
        <f t="shared" si="345"/>
        <v>961.19810895992794</v>
      </c>
    </row>
    <row r="448" spans="1:53" s="87" customFormat="1" x14ac:dyDescent="0.25">
      <c r="A448" s="13">
        <v>398.7</v>
      </c>
      <c r="B448" s="145">
        <f t="shared" si="319"/>
        <v>279.25700000000001</v>
      </c>
      <c r="C448" s="14">
        <v>19.32</v>
      </c>
      <c r="D448" s="15">
        <f t="shared" si="346"/>
        <v>20.636645962732917</v>
      </c>
      <c r="E448" s="16">
        <f t="shared" si="337"/>
        <v>1153.5885093167701</v>
      </c>
      <c r="F448" s="97"/>
      <c r="G448" s="13">
        <v>405.7</v>
      </c>
      <c r="H448" s="167">
        <f t="shared" si="321"/>
        <v>279.33699999999999</v>
      </c>
      <c r="I448" s="14">
        <v>19.239999999999998</v>
      </c>
      <c r="J448" s="15">
        <f t="shared" si="347"/>
        <v>21.086278586278588</v>
      </c>
      <c r="K448" s="16">
        <f t="shared" si="338"/>
        <v>1178.7229729729731</v>
      </c>
      <c r="M448" s="13">
        <v>416.9</v>
      </c>
      <c r="N448" s="167">
        <f t="shared" si="323"/>
        <v>278.17700000000002</v>
      </c>
      <c r="O448" s="14">
        <v>20.399999999999999</v>
      </c>
      <c r="P448" s="15">
        <f t="shared" si="348"/>
        <v>20.436274509803923</v>
      </c>
      <c r="Q448" s="16">
        <f t="shared" si="339"/>
        <v>1142.3877450980392</v>
      </c>
      <c r="S448" s="13">
        <v>411.1</v>
      </c>
      <c r="T448" s="167">
        <f t="shared" si="325"/>
        <v>278.137</v>
      </c>
      <c r="U448" s="14">
        <v>20.440000000000001</v>
      </c>
      <c r="V448" s="15">
        <f t="shared" si="349"/>
        <v>20.112524461839531</v>
      </c>
      <c r="W448" s="16">
        <f t="shared" si="340"/>
        <v>1124.2901174168298</v>
      </c>
      <c r="Y448" s="13">
        <v>413</v>
      </c>
      <c r="Z448" s="167">
        <f t="shared" si="327"/>
        <v>277.48700000000002</v>
      </c>
      <c r="AA448" s="14">
        <v>21.09</v>
      </c>
      <c r="AB448" s="15">
        <f t="shared" si="350"/>
        <v>19.582740635372215</v>
      </c>
      <c r="AC448" s="16">
        <f t="shared" si="341"/>
        <v>1094.6752015173067</v>
      </c>
      <c r="AE448" s="13">
        <v>416.1</v>
      </c>
      <c r="AF448" s="167">
        <f t="shared" si="329"/>
        <v>277.21699999999998</v>
      </c>
      <c r="AG448" s="14">
        <v>21.36</v>
      </c>
      <c r="AH448" s="15">
        <f t="shared" si="351"/>
        <v>19.480337078651687</v>
      </c>
      <c r="AI448" s="16">
        <f t="shared" si="342"/>
        <v>1088.9508426966293</v>
      </c>
      <c r="AK448" s="13">
        <v>414.3</v>
      </c>
      <c r="AL448" s="167">
        <f t="shared" si="331"/>
        <v>276.81700000000001</v>
      </c>
      <c r="AM448" s="14">
        <v>21.76</v>
      </c>
      <c r="AN448" s="15">
        <f t="shared" si="352"/>
        <v>19.039522058823529</v>
      </c>
      <c r="AO448" s="16">
        <f t="shared" si="343"/>
        <v>1064.3092830882351</v>
      </c>
      <c r="AQ448" s="13">
        <v>403.9</v>
      </c>
      <c r="AR448" s="167">
        <f t="shared" si="333"/>
        <v>276.42700000000002</v>
      </c>
      <c r="AS448" s="14">
        <v>22.15</v>
      </c>
      <c r="AT448" s="15">
        <f t="shared" si="353"/>
        <v>18.234762979683975</v>
      </c>
      <c r="AU448" s="16">
        <f t="shared" si="344"/>
        <v>1019.3232505643342</v>
      </c>
      <c r="AW448" s="13">
        <v>402.3</v>
      </c>
      <c r="AX448" s="167">
        <f t="shared" si="335"/>
        <v>275.99700000000001</v>
      </c>
      <c r="AY448" s="14">
        <v>22.58</v>
      </c>
      <c r="AZ448" s="15">
        <f t="shared" si="354"/>
        <v>17.816651904340127</v>
      </c>
      <c r="BA448" s="16">
        <f t="shared" si="345"/>
        <v>995.95084145261308</v>
      </c>
    </row>
    <row r="449" spans="1:53" s="87" customFormat="1" x14ac:dyDescent="0.25">
      <c r="A449" s="13">
        <v>408.6</v>
      </c>
      <c r="B449" s="145">
        <f t="shared" si="319"/>
        <v>279.24700000000001</v>
      </c>
      <c r="C449" s="14">
        <v>19.329999999999998</v>
      </c>
      <c r="D449" s="15">
        <f t="shared" si="346"/>
        <v>21.138127263321266</v>
      </c>
      <c r="E449" s="16">
        <f t="shared" si="337"/>
        <v>1181.6213140196587</v>
      </c>
      <c r="F449" s="97"/>
      <c r="G449" s="13">
        <v>391.9</v>
      </c>
      <c r="H449" s="167">
        <f t="shared" si="321"/>
        <v>279.06700000000001</v>
      </c>
      <c r="I449" s="14">
        <v>19.510000000000002</v>
      </c>
      <c r="J449" s="15">
        <f t="shared" si="347"/>
        <v>20.087134802665297</v>
      </c>
      <c r="K449" s="16">
        <f t="shared" si="338"/>
        <v>1122.87083546899</v>
      </c>
      <c r="M449" s="13">
        <v>423.7</v>
      </c>
      <c r="N449" s="167">
        <f t="shared" si="323"/>
        <v>277.767</v>
      </c>
      <c r="O449" s="14">
        <v>20.81</v>
      </c>
      <c r="P449" s="15">
        <f t="shared" si="348"/>
        <v>20.360403652090341</v>
      </c>
      <c r="Q449" s="16">
        <f t="shared" si="339"/>
        <v>1138.14656415185</v>
      </c>
      <c r="S449" s="13">
        <v>411.1</v>
      </c>
      <c r="T449" s="167">
        <f t="shared" si="325"/>
        <v>278.05700000000002</v>
      </c>
      <c r="U449" s="14">
        <v>20.52</v>
      </c>
      <c r="V449" s="15">
        <f t="shared" si="349"/>
        <v>20.034113060428851</v>
      </c>
      <c r="W449" s="16">
        <f t="shared" si="340"/>
        <v>1119.9069200779727</v>
      </c>
      <c r="Y449" s="13">
        <v>415.6</v>
      </c>
      <c r="Z449" s="167">
        <f t="shared" si="327"/>
        <v>277.39699999999999</v>
      </c>
      <c r="AA449" s="14">
        <v>21.18</v>
      </c>
      <c r="AB449" s="15">
        <f t="shared" si="350"/>
        <v>19.622285174693108</v>
      </c>
      <c r="AC449" s="16">
        <f t="shared" si="341"/>
        <v>1096.8857412653447</v>
      </c>
      <c r="AE449" s="13">
        <v>423.9</v>
      </c>
      <c r="AF449" s="167">
        <f t="shared" si="329"/>
        <v>276.86700000000002</v>
      </c>
      <c r="AG449" s="14">
        <v>21.71</v>
      </c>
      <c r="AH449" s="15">
        <f t="shared" si="351"/>
        <v>19.525564256103177</v>
      </c>
      <c r="AI449" s="16">
        <f t="shared" si="342"/>
        <v>1091.4790419161675</v>
      </c>
      <c r="AK449" s="13">
        <v>420.4</v>
      </c>
      <c r="AL449" s="167">
        <f t="shared" si="331"/>
        <v>276.41699999999997</v>
      </c>
      <c r="AM449" s="14">
        <v>22.16</v>
      </c>
      <c r="AN449" s="15">
        <f t="shared" si="352"/>
        <v>18.971119133574007</v>
      </c>
      <c r="AO449" s="16">
        <f t="shared" si="343"/>
        <v>1060.4855595667871</v>
      </c>
      <c r="AQ449" s="13">
        <v>408.6</v>
      </c>
      <c r="AR449" s="167">
        <f t="shared" si="333"/>
        <v>276.197</v>
      </c>
      <c r="AS449" s="14">
        <v>22.38</v>
      </c>
      <c r="AT449" s="15">
        <f t="shared" si="353"/>
        <v>18.257372654155496</v>
      </c>
      <c r="AU449" s="16">
        <f t="shared" si="344"/>
        <v>1020.5871313672922</v>
      </c>
      <c r="AW449" s="13">
        <v>412</v>
      </c>
      <c r="AX449" s="167">
        <f t="shared" si="335"/>
        <v>275.81700000000001</v>
      </c>
      <c r="AY449" s="14">
        <v>22.76</v>
      </c>
      <c r="AZ449" s="15">
        <f t="shared" si="354"/>
        <v>18.101933216168717</v>
      </c>
      <c r="BA449" s="16">
        <f t="shared" si="345"/>
        <v>1011.8980667838313</v>
      </c>
    </row>
    <row r="450" spans="1:53" s="87" customFormat="1" x14ac:dyDescent="0.25">
      <c r="A450" s="13">
        <v>412.6</v>
      </c>
      <c r="B450" s="145">
        <f t="shared" si="319"/>
        <v>278.887</v>
      </c>
      <c r="C450" s="14">
        <v>19.690000000000001</v>
      </c>
      <c r="D450" s="15">
        <f t="shared" si="346"/>
        <v>20.954799390553582</v>
      </c>
      <c r="E450" s="16">
        <f t="shared" si="337"/>
        <v>1171.3732859319452</v>
      </c>
      <c r="F450" s="97"/>
      <c r="G450" s="13">
        <v>411.9</v>
      </c>
      <c r="H450" s="167">
        <f t="shared" si="321"/>
        <v>278.86700000000002</v>
      </c>
      <c r="I450" s="14">
        <v>19.71</v>
      </c>
      <c r="J450" s="15">
        <f t="shared" si="347"/>
        <v>20.898021308980212</v>
      </c>
      <c r="K450" s="16">
        <f t="shared" si="338"/>
        <v>1168.1993911719937</v>
      </c>
      <c r="M450" s="13">
        <v>432.7</v>
      </c>
      <c r="N450" s="167">
        <f t="shared" si="323"/>
        <v>277.55700000000002</v>
      </c>
      <c r="O450" s="14">
        <v>21.02</v>
      </c>
      <c r="P450" s="15">
        <f t="shared" si="348"/>
        <v>20.585156993339677</v>
      </c>
      <c r="Q450" s="16">
        <f t="shared" si="339"/>
        <v>1150.7102759276879</v>
      </c>
      <c r="S450" s="13">
        <v>412.1</v>
      </c>
      <c r="T450" s="167">
        <f t="shared" si="325"/>
        <v>277.73700000000002</v>
      </c>
      <c r="U450" s="14">
        <v>20.84</v>
      </c>
      <c r="V450" s="15">
        <f t="shared" si="349"/>
        <v>19.774472168905952</v>
      </c>
      <c r="W450" s="16">
        <f t="shared" si="340"/>
        <v>1105.3929942418426</v>
      </c>
      <c r="Y450" s="13">
        <v>422.4</v>
      </c>
      <c r="Z450" s="167">
        <f t="shared" si="327"/>
        <v>277.24700000000001</v>
      </c>
      <c r="AA450" s="14">
        <v>21.33</v>
      </c>
      <c r="AB450" s="15">
        <f t="shared" si="350"/>
        <v>19.803094233473981</v>
      </c>
      <c r="AC450" s="16">
        <f t="shared" si="341"/>
        <v>1106.9929676511956</v>
      </c>
      <c r="AE450" s="13">
        <v>430.4</v>
      </c>
      <c r="AF450" s="167">
        <f t="shared" si="329"/>
        <v>276.41699999999997</v>
      </c>
      <c r="AG450" s="14">
        <v>22.16</v>
      </c>
      <c r="AH450" s="15">
        <f t="shared" si="351"/>
        <v>19.422382671480143</v>
      </c>
      <c r="AI450" s="16">
        <f t="shared" si="342"/>
        <v>1085.7111913357401</v>
      </c>
      <c r="AK450" s="13">
        <v>433.9</v>
      </c>
      <c r="AL450" s="167">
        <f t="shared" si="331"/>
        <v>275.92700000000002</v>
      </c>
      <c r="AM450" s="14">
        <v>22.65</v>
      </c>
      <c r="AN450" s="15">
        <f t="shared" si="352"/>
        <v>19.156732891832231</v>
      </c>
      <c r="AO450" s="16">
        <f t="shared" si="343"/>
        <v>1070.8613686534218</v>
      </c>
      <c r="AQ450" s="13">
        <v>419.5</v>
      </c>
      <c r="AR450" s="167">
        <f t="shared" si="333"/>
        <v>276.06700000000001</v>
      </c>
      <c r="AS450" s="14">
        <v>22.51</v>
      </c>
      <c r="AT450" s="15">
        <f t="shared" si="353"/>
        <v>18.636161705908485</v>
      </c>
      <c r="AU450" s="16">
        <f t="shared" si="344"/>
        <v>1041.7614393602844</v>
      </c>
      <c r="AW450" s="13">
        <v>413.4</v>
      </c>
      <c r="AX450" s="167">
        <f t="shared" si="335"/>
        <v>275.65699999999998</v>
      </c>
      <c r="AY450" s="14">
        <v>22.92</v>
      </c>
      <c r="AZ450" s="15">
        <f t="shared" si="354"/>
        <v>18.036649214659683</v>
      </c>
      <c r="BA450" s="16">
        <f t="shared" si="345"/>
        <v>1008.2486910994762</v>
      </c>
    </row>
    <row r="451" spans="1:53" s="87" customFormat="1" x14ac:dyDescent="0.25">
      <c r="A451" s="13">
        <v>428.4</v>
      </c>
      <c r="B451" s="145">
        <f t="shared" si="319"/>
        <v>277.93700000000001</v>
      </c>
      <c r="C451" s="14">
        <v>20.64</v>
      </c>
      <c r="D451" s="15">
        <f t="shared" si="346"/>
        <v>20.755813953488371</v>
      </c>
      <c r="E451" s="16">
        <f t="shared" si="337"/>
        <v>1160.25</v>
      </c>
      <c r="F451" s="97"/>
      <c r="G451" s="13">
        <v>407</v>
      </c>
      <c r="H451" s="167">
        <f t="shared" si="321"/>
        <v>278.70699999999999</v>
      </c>
      <c r="I451" s="14">
        <v>19.87</v>
      </c>
      <c r="J451" s="15">
        <f t="shared" si="347"/>
        <v>20.483140412682435</v>
      </c>
      <c r="K451" s="16">
        <f t="shared" si="338"/>
        <v>1145.007549068948</v>
      </c>
      <c r="M451" s="13">
        <v>430.3</v>
      </c>
      <c r="N451" s="167">
        <f t="shared" si="323"/>
        <v>277.31700000000001</v>
      </c>
      <c r="O451" s="14">
        <v>21.26</v>
      </c>
      <c r="P451" s="15">
        <f t="shared" si="348"/>
        <v>20.239887111947318</v>
      </c>
      <c r="Q451" s="16">
        <f t="shared" si="339"/>
        <v>1131.409689557855</v>
      </c>
      <c r="S451" s="13">
        <v>414.1</v>
      </c>
      <c r="T451" s="167">
        <f t="shared" si="325"/>
        <v>277.27699999999999</v>
      </c>
      <c r="U451" s="14">
        <v>21.3</v>
      </c>
      <c r="V451" s="15">
        <f t="shared" si="349"/>
        <v>19.441314553990612</v>
      </c>
      <c r="W451" s="16">
        <f t="shared" si="340"/>
        <v>1086.7694835680752</v>
      </c>
      <c r="Y451" s="13">
        <v>423</v>
      </c>
      <c r="Z451" s="167">
        <f t="shared" si="327"/>
        <v>276.81700000000001</v>
      </c>
      <c r="AA451" s="14">
        <v>21.76</v>
      </c>
      <c r="AB451" s="15">
        <f t="shared" si="350"/>
        <v>19.439338235294116</v>
      </c>
      <c r="AC451" s="16">
        <f t="shared" si="341"/>
        <v>1086.659007352941</v>
      </c>
      <c r="AE451" s="13">
        <v>437.4</v>
      </c>
      <c r="AF451" s="167">
        <f t="shared" si="329"/>
        <v>276.18700000000001</v>
      </c>
      <c r="AG451" s="14">
        <v>22.39</v>
      </c>
      <c r="AH451" s="15">
        <f t="shared" si="351"/>
        <v>19.535506922733362</v>
      </c>
      <c r="AI451" s="16">
        <f t="shared" si="342"/>
        <v>1092.0348369807948</v>
      </c>
      <c r="AK451" s="13">
        <v>422.1</v>
      </c>
      <c r="AL451" s="167">
        <f t="shared" si="331"/>
        <v>275.71699999999998</v>
      </c>
      <c r="AM451" s="14">
        <v>22.86</v>
      </c>
      <c r="AN451" s="15">
        <f t="shared" si="352"/>
        <v>18.464566929133859</v>
      </c>
      <c r="AO451" s="16">
        <f t="shared" si="343"/>
        <v>1032.1692913385828</v>
      </c>
      <c r="AQ451" s="13">
        <v>406.9</v>
      </c>
      <c r="AR451" s="167">
        <f t="shared" si="333"/>
        <v>275.517</v>
      </c>
      <c r="AS451" s="14">
        <v>23.06</v>
      </c>
      <c r="AT451" s="15">
        <f t="shared" si="353"/>
        <v>17.645273200346921</v>
      </c>
      <c r="AU451" s="16">
        <f t="shared" si="344"/>
        <v>986.37077189939282</v>
      </c>
      <c r="AW451" s="13">
        <v>422.8</v>
      </c>
      <c r="AX451" s="167">
        <f t="shared" si="335"/>
        <v>275.30700000000002</v>
      </c>
      <c r="AY451" s="14">
        <v>23.27</v>
      </c>
      <c r="AZ451" s="15">
        <f t="shared" si="354"/>
        <v>18.169316716802751</v>
      </c>
      <c r="BA451" s="16">
        <f t="shared" si="345"/>
        <v>1015.6648044692737</v>
      </c>
    </row>
    <row r="452" spans="1:53" s="87" customFormat="1" x14ac:dyDescent="0.25">
      <c r="A452" s="13">
        <v>442</v>
      </c>
      <c r="B452" s="145">
        <f t="shared" si="319"/>
        <v>277.767</v>
      </c>
      <c r="C452" s="14">
        <v>20.81</v>
      </c>
      <c r="D452" s="15">
        <f t="shared" si="346"/>
        <v>21.239788563190775</v>
      </c>
      <c r="E452" s="16">
        <f t="shared" si="337"/>
        <v>1187.3041806823642</v>
      </c>
      <c r="F452" s="97"/>
      <c r="G452" s="13">
        <v>435</v>
      </c>
      <c r="H452" s="167">
        <f t="shared" si="321"/>
        <v>277.58699999999999</v>
      </c>
      <c r="I452" s="14">
        <v>20.99</v>
      </c>
      <c r="J452" s="15">
        <f t="shared" si="347"/>
        <v>20.724154359218677</v>
      </c>
      <c r="K452" s="16">
        <f t="shared" si="338"/>
        <v>1158.480228680324</v>
      </c>
      <c r="M452" s="13">
        <v>423</v>
      </c>
      <c r="N452" s="167">
        <f t="shared" si="323"/>
        <v>277.06700000000001</v>
      </c>
      <c r="O452" s="14">
        <v>21.51</v>
      </c>
      <c r="P452" s="15">
        <f t="shared" si="348"/>
        <v>19.665271966527197</v>
      </c>
      <c r="Q452" s="16">
        <f t="shared" si="339"/>
        <v>1099.2887029288702</v>
      </c>
      <c r="S452" s="13">
        <v>432.8</v>
      </c>
      <c r="T452" s="167">
        <f t="shared" si="325"/>
        <v>276.84699999999998</v>
      </c>
      <c r="U452" s="14">
        <v>21.73</v>
      </c>
      <c r="V452" s="15">
        <f t="shared" si="349"/>
        <v>19.917165209387942</v>
      </c>
      <c r="W452" s="16">
        <f t="shared" si="340"/>
        <v>1113.369535204786</v>
      </c>
      <c r="Y452" s="13">
        <v>433</v>
      </c>
      <c r="Z452" s="167">
        <f t="shared" si="327"/>
        <v>276.55700000000002</v>
      </c>
      <c r="AA452" s="14">
        <v>22.02</v>
      </c>
      <c r="AB452" s="15">
        <f t="shared" si="350"/>
        <v>19.663941871026339</v>
      </c>
      <c r="AC452" s="16">
        <f t="shared" si="341"/>
        <v>1099.2143505903723</v>
      </c>
      <c r="AE452" s="13">
        <v>424.8</v>
      </c>
      <c r="AF452" s="167">
        <f t="shared" si="329"/>
        <v>276.05700000000002</v>
      </c>
      <c r="AG452" s="14">
        <v>22.52</v>
      </c>
      <c r="AH452" s="15">
        <f t="shared" si="351"/>
        <v>18.863232682060392</v>
      </c>
      <c r="AI452" s="16">
        <f t="shared" si="342"/>
        <v>1054.4547069271759</v>
      </c>
      <c r="AK452" s="13">
        <v>416.7</v>
      </c>
      <c r="AL452" s="167">
        <f t="shared" si="331"/>
        <v>275.61700000000002</v>
      </c>
      <c r="AM452" s="14">
        <v>22.96</v>
      </c>
      <c r="AN452" s="15">
        <f t="shared" si="352"/>
        <v>18.14895470383275</v>
      </c>
      <c r="AO452" s="16">
        <f t="shared" si="343"/>
        <v>1014.5265679442507</v>
      </c>
      <c r="AQ452" s="13">
        <v>421.7</v>
      </c>
      <c r="AR452" s="167">
        <f t="shared" si="333"/>
        <v>275.11700000000002</v>
      </c>
      <c r="AS452" s="14">
        <v>23.46</v>
      </c>
      <c r="AT452" s="15">
        <f t="shared" si="353"/>
        <v>17.975277067348678</v>
      </c>
      <c r="AU452" s="16">
        <f t="shared" si="344"/>
        <v>1004.8179880647911</v>
      </c>
      <c r="AW452" s="13">
        <v>432.9</v>
      </c>
      <c r="AX452" s="167">
        <f t="shared" si="335"/>
        <v>274.85699999999997</v>
      </c>
      <c r="AY452" s="14">
        <v>23.72</v>
      </c>
      <c r="AZ452" s="15">
        <f t="shared" si="354"/>
        <v>18.250421585160201</v>
      </c>
      <c r="BA452" s="16">
        <f t="shared" si="345"/>
        <v>1020.1985666104551</v>
      </c>
    </row>
    <row r="453" spans="1:53" s="87" customFormat="1" x14ac:dyDescent="0.25">
      <c r="A453" s="13">
        <v>439.2</v>
      </c>
      <c r="B453" s="145">
        <f t="shared" si="319"/>
        <v>277.267</v>
      </c>
      <c r="C453" s="14">
        <v>21.31</v>
      </c>
      <c r="D453" s="15">
        <f t="shared" si="346"/>
        <v>20.610042233693104</v>
      </c>
      <c r="E453" s="16">
        <f t="shared" si="337"/>
        <v>1152.1013608634444</v>
      </c>
      <c r="F453" s="97"/>
      <c r="G453" s="13">
        <v>421.1</v>
      </c>
      <c r="H453" s="167">
        <f t="shared" si="321"/>
        <v>277.49700000000001</v>
      </c>
      <c r="I453" s="14">
        <v>21.08</v>
      </c>
      <c r="J453" s="15">
        <f t="shared" si="347"/>
        <v>19.976280834914615</v>
      </c>
      <c r="K453" s="16">
        <f t="shared" si="338"/>
        <v>1116.6740986717271</v>
      </c>
      <c r="M453" s="13">
        <v>452.6</v>
      </c>
      <c r="N453" s="167">
        <f t="shared" si="323"/>
        <v>276.50700000000001</v>
      </c>
      <c r="O453" s="14">
        <v>22.07</v>
      </c>
      <c r="P453" s="15">
        <f t="shared" si="348"/>
        <v>20.507476212052559</v>
      </c>
      <c r="Q453" s="16">
        <f t="shared" si="339"/>
        <v>1146.367920253738</v>
      </c>
      <c r="S453" s="13">
        <v>435.3</v>
      </c>
      <c r="T453" s="167">
        <f t="shared" si="325"/>
        <v>276.78699999999998</v>
      </c>
      <c r="U453" s="14">
        <v>21.79</v>
      </c>
      <c r="V453" s="15">
        <f t="shared" si="349"/>
        <v>19.97705369435521</v>
      </c>
      <c r="W453" s="16">
        <f t="shared" si="340"/>
        <v>1116.7173015144563</v>
      </c>
      <c r="Y453" s="13">
        <v>435.2</v>
      </c>
      <c r="Z453" s="167">
        <f t="shared" si="327"/>
        <v>276.30700000000002</v>
      </c>
      <c r="AA453" s="14">
        <v>22.27</v>
      </c>
      <c r="AB453" s="15">
        <f t="shared" si="350"/>
        <v>19.541984732824428</v>
      </c>
      <c r="AC453" s="16">
        <f t="shared" si="341"/>
        <v>1092.3969465648854</v>
      </c>
      <c r="AE453" s="13">
        <v>421.2</v>
      </c>
      <c r="AF453" s="167">
        <f t="shared" si="329"/>
        <v>275.947</v>
      </c>
      <c r="AG453" s="14">
        <v>22.63</v>
      </c>
      <c r="AH453" s="15">
        <f t="shared" si="351"/>
        <v>18.61246133451171</v>
      </c>
      <c r="AI453" s="16">
        <f t="shared" si="342"/>
        <v>1040.4365885992047</v>
      </c>
      <c r="AK453" s="13">
        <v>422.7</v>
      </c>
      <c r="AL453" s="167">
        <f t="shared" si="331"/>
        <v>275.39699999999999</v>
      </c>
      <c r="AM453" s="14">
        <v>23.18</v>
      </c>
      <c r="AN453" s="15">
        <f t="shared" si="352"/>
        <v>18.235547886108716</v>
      </c>
      <c r="AO453" s="16">
        <f t="shared" si="343"/>
        <v>1019.3671268334772</v>
      </c>
      <c r="AQ453" s="13">
        <v>426.7</v>
      </c>
      <c r="AR453" s="167">
        <f t="shared" si="333"/>
        <v>274.31700000000001</v>
      </c>
      <c r="AS453" s="14">
        <v>24.26</v>
      </c>
      <c r="AT453" s="15">
        <f t="shared" si="353"/>
        <v>17.588623248145094</v>
      </c>
      <c r="AU453" s="16">
        <f t="shared" si="344"/>
        <v>983.20403957131077</v>
      </c>
      <c r="AW453" s="13">
        <v>423.2</v>
      </c>
      <c r="AX453" s="167">
        <f t="shared" si="335"/>
        <v>274.58699999999999</v>
      </c>
      <c r="AY453" s="14">
        <v>23.99</v>
      </c>
      <c r="AZ453" s="15">
        <f t="shared" si="354"/>
        <v>17.64068361817424</v>
      </c>
      <c r="BA453" s="16">
        <f t="shared" si="345"/>
        <v>986.11421425593994</v>
      </c>
    </row>
    <row r="454" spans="1:53" s="87" customFormat="1" x14ac:dyDescent="0.25">
      <c r="A454" s="13">
        <v>457.9</v>
      </c>
      <c r="B454" s="145">
        <f t="shared" si="319"/>
        <v>276.83699999999999</v>
      </c>
      <c r="C454" s="14">
        <v>21.74</v>
      </c>
      <c r="D454" s="15">
        <f t="shared" si="346"/>
        <v>21.062557497700091</v>
      </c>
      <c r="E454" s="16">
        <f t="shared" si="337"/>
        <v>1177.3969641214351</v>
      </c>
      <c r="F454" s="97"/>
      <c r="G454" s="13">
        <v>444.1</v>
      </c>
      <c r="H454" s="167">
        <f t="shared" si="321"/>
        <v>277.017</v>
      </c>
      <c r="I454" s="14">
        <v>21.56</v>
      </c>
      <c r="J454" s="15">
        <f t="shared" si="347"/>
        <v>20.598330241187387</v>
      </c>
      <c r="K454" s="16">
        <f t="shared" si="338"/>
        <v>1151.4466604823749</v>
      </c>
      <c r="M454" s="13">
        <v>456.9</v>
      </c>
      <c r="N454" s="167">
        <f t="shared" si="323"/>
        <v>276.00700000000001</v>
      </c>
      <c r="O454" s="14">
        <v>22.57</v>
      </c>
      <c r="P454" s="15">
        <f t="shared" si="348"/>
        <v>20.243686309260077</v>
      </c>
      <c r="Q454" s="16">
        <f t="shared" si="339"/>
        <v>1131.6220646876384</v>
      </c>
      <c r="S454" s="13">
        <v>440.4</v>
      </c>
      <c r="T454" s="167">
        <f t="shared" si="325"/>
        <v>276.447</v>
      </c>
      <c r="U454" s="14">
        <v>22.13</v>
      </c>
      <c r="V454" s="15">
        <f t="shared" si="349"/>
        <v>19.900587437867149</v>
      </c>
      <c r="W454" s="16">
        <f t="shared" si="340"/>
        <v>1112.4428377767736</v>
      </c>
      <c r="Y454" s="13">
        <v>442.9</v>
      </c>
      <c r="Z454" s="167">
        <f t="shared" si="327"/>
        <v>276.16699999999997</v>
      </c>
      <c r="AA454" s="14">
        <v>22.41</v>
      </c>
      <c r="AB454" s="15">
        <f t="shared" si="350"/>
        <v>19.763498438197232</v>
      </c>
      <c r="AC454" s="16">
        <f t="shared" si="341"/>
        <v>1104.7795626952252</v>
      </c>
      <c r="AE454" s="13">
        <v>430.2</v>
      </c>
      <c r="AF454" s="167">
        <f t="shared" si="329"/>
        <v>275.43700000000001</v>
      </c>
      <c r="AG454" s="14">
        <v>23.14</v>
      </c>
      <c r="AH454" s="15">
        <f t="shared" si="351"/>
        <v>18.591184096802074</v>
      </c>
      <c r="AI454" s="16">
        <f t="shared" si="342"/>
        <v>1039.2471910112358</v>
      </c>
      <c r="AK454" s="13">
        <v>426.5</v>
      </c>
      <c r="AL454" s="167">
        <f t="shared" si="331"/>
        <v>274.86700000000002</v>
      </c>
      <c r="AM454" s="14">
        <v>23.71</v>
      </c>
      <c r="AN454" s="15">
        <f t="shared" si="352"/>
        <v>17.988190636862083</v>
      </c>
      <c r="AO454" s="16">
        <f t="shared" si="343"/>
        <v>1005.5398566005904</v>
      </c>
      <c r="AQ454" s="13">
        <v>452.6</v>
      </c>
      <c r="AR454" s="167">
        <f t="shared" si="333"/>
        <v>273.90699999999998</v>
      </c>
      <c r="AS454" s="14">
        <v>24.67</v>
      </c>
      <c r="AT454" s="15">
        <f t="shared" si="353"/>
        <v>18.346169436562626</v>
      </c>
      <c r="AU454" s="16">
        <f t="shared" si="344"/>
        <v>1025.5508715038507</v>
      </c>
      <c r="AW454" s="13">
        <v>445</v>
      </c>
      <c r="AX454" s="167">
        <f t="shared" si="335"/>
        <v>273.58699999999999</v>
      </c>
      <c r="AY454" s="14">
        <v>24.99</v>
      </c>
      <c r="AZ454" s="15">
        <f t="shared" si="354"/>
        <v>17.807122849139656</v>
      </c>
      <c r="BA454" s="16">
        <f t="shared" si="345"/>
        <v>995.41816726690672</v>
      </c>
    </row>
    <row r="455" spans="1:53" s="87" customFormat="1" x14ac:dyDescent="0.25">
      <c r="A455" s="13">
        <v>443.9</v>
      </c>
      <c r="B455" s="145">
        <f t="shared" si="319"/>
        <v>276.77699999999999</v>
      </c>
      <c r="C455" s="14">
        <v>21.8</v>
      </c>
      <c r="D455" s="15">
        <f t="shared" si="346"/>
        <v>20.362385321100916</v>
      </c>
      <c r="E455" s="16">
        <f t="shared" si="337"/>
        <v>1138.2573394495412</v>
      </c>
      <c r="F455" s="97"/>
      <c r="G455" s="13">
        <v>453.6</v>
      </c>
      <c r="H455" s="167">
        <f t="shared" si="321"/>
        <v>276.68700000000001</v>
      </c>
      <c r="I455" s="14">
        <v>21.89</v>
      </c>
      <c r="J455" s="15">
        <f t="shared" si="347"/>
        <v>20.721790772042027</v>
      </c>
      <c r="K455" s="16">
        <f t="shared" si="338"/>
        <v>1158.3481041571492</v>
      </c>
      <c r="M455" s="13">
        <v>476.9</v>
      </c>
      <c r="N455" s="167">
        <f t="shared" si="323"/>
        <v>275.387</v>
      </c>
      <c r="O455" s="14">
        <v>23.19</v>
      </c>
      <c r="P455" s="15">
        <f t="shared" si="348"/>
        <v>20.564898663216901</v>
      </c>
      <c r="Q455" s="16">
        <f t="shared" si="339"/>
        <v>1149.5778352738248</v>
      </c>
      <c r="S455" s="13">
        <v>429.8</v>
      </c>
      <c r="T455" s="167">
        <f t="shared" si="325"/>
        <v>276.017</v>
      </c>
      <c r="U455" s="14">
        <v>22.56</v>
      </c>
      <c r="V455" s="15">
        <f t="shared" si="349"/>
        <v>19.051418439716315</v>
      </c>
      <c r="W455" s="16">
        <f t="shared" si="340"/>
        <v>1064.9742907801419</v>
      </c>
      <c r="Y455" s="13">
        <v>446.4</v>
      </c>
      <c r="Z455" s="167">
        <f t="shared" si="327"/>
        <v>275.48700000000002</v>
      </c>
      <c r="AA455" s="14">
        <v>23.09</v>
      </c>
      <c r="AB455" s="15">
        <f t="shared" si="350"/>
        <v>19.333044608055435</v>
      </c>
      <c r="AC455" s="16">
        <f t="shared" si="341"/>
        <v>1080.7171935902988</v>
      </c>
      <c r="AE455" s="13">
        <v>470.8</v>
      </c>
      <c r="AF455" s="167">
        <f t="shared" si="329"/>
        <v>274.87700000000001</v>
      </c>
      <c r="AG455" s="14">
        <v>23.7</v>
      </c>
      <c r="AH455" s="15">
        <f t="shared" si="351"/>
        <v>19.864978902953588</v>
      </c>
      <c r="AI455" s="16">
        <f t="shared" si="342"/>
        <v>1110.4523206751055</v>
      </c>
      <c r="AK455" s="13">
        <v>437.8</v>
      </c>
      <c r="AL455" s="167">
        <f t="shared" si="331"/>
        <v>274.56700000000001</v>
      </c>
      <c r="AM455" s="14">
        <v>24.01</v>
      </c>
      <c r="AN455" s="15">
        <f t="shared" si="352"/>
        <v>18.234069137859226</v>
      </c>
      <c r="AO455" s="16">
        <f t="shared" si="343"/>
        <v>1019.2844648063307</v>
      </c>
      <c r="AQ455" s="13">
        <v>468</v>
      </c>
      <c r="AR455" s="167">
        <f t="shared" si="333"/>
        <v>273.637</v>
      </c>
      <c r="AS455" s="14">
        <v>24.94</v>
      </c>
      <c r="AT455" s="15">
        <f t="shared" si="353"/>
        <v>18.765036086607857</v>
      </c>
      <c r="AU455" s="16">
        <f t="shared" si="344"/>
        <v>1048.9655172413791</v>
      </c>
      <c r="AW455" s="13">
        <v>453.9</v>
      </c>
      <c r="AX455" s="167">
        <f t="shared" si="335"/>
        <v>273.23700000000002</v>
      </c>
      <c r="AY455" s="14">
        <v>25.34</v>
      </c>
      <c r="AZ455" s="15">
        <f t="shared" si="354"/>
        <v>17.912391475927386</v>
      </c>
      <c r="BA455" s="16">
        <f t="shared" si="345"/>
        <v>1001.3026835043408</v>
      </c>
    </row>
    <row r="456" spans="1:53" s="87" customFormat="1" x14ac:dyDescent="0.25">
      <c r="A456" s="13">
        <v>466.9</v>
      </c>
      <c r="B456" s="145">
        <f t="shared" si="319"/>
        <v>276.66699999999997</v>
      </c>
      <c r="C456" s="14">
        <v>21.91</v>
      </c>
      <c r="D456" s="15">
        <f t="shared" si="346"/>
        <v>21.30990415335463</v>
      </c>
      <c r="E456" s="16">
        <f t="shared" si="337"/>
        <v>1191.2236421725238</v>
      </c>
      <c r="F456" s="97"/>
      <c r="G456" s="13">
        <v>455</v>
      </c>
      <c r="H456" s="167">
        <f t="shared" si="321"/>
        <v>276.41699999999997</v>
      </c>
      <c r="I456" s="14">
        <v>22.16</v>
      </c>
      <c r="J456" s="15">
        <f t="shared" si="347"/>
        <v>20.532490974729242</v>
      </c>
      <c r="K456" s="16">
        <f t="shared" si="338"/>
        <v>1147.7662454873646</v>
      </c>
      <c r="M456" s="13">
        <v>473.1</v>
      </c>
      <c r="N456" s="167">
        <f t="shared" si="323"/>
        <v>275.11700000000002</v>
      </c>
      <c r="O456" s="14">
        <v>23.46</v>
      </c>
      <c r="P456" s="15">
        <f t="shared" si="348"/>
        <v>20.166240409207163</v>
      </c>
      <c r="Q456" s="16">
        <f t="shared" si="339"/>
        <v>1127.2928388746805</v>
      </c>
      <c r="S456" s="13">
        <v>453.7</v>
      </c>
      <c r="T456" s="167">
        <f t="shared" si="325"/>
        <v>275.56700000000001</v>
      </c>
      <c r="U456" s="14">
        <v>23.01</v>
      </c>
      <c r="V456" s="15">
        <f t="shared" si="349"/>
        <v>19.717514124293782</v>
      </c>
      <c r="W456" s="16">
        <f t="shared" si="340"/>
        <v>1102.2090395480225</v>
      </c>
      <c r="Y456" s="13">
        <v>455.8</v>
      </c>
      <c r="Z456" s="167">
        <f t="shared" si="327"/>
        <v>274.99700000000001</v>
      </c>
      <c r="AA456" s="14">
        <v>23.58</v>
      </c>
      <c r="AB456" s="15">
        <f t="shared" si="350"/>
        <v>19.329940627650554</v>
      </c>
      <c r="AC456" s="16">
        <f t="shared" si="341"/>
        <v>1080.5436810856659</v>
      </c>
      <c r="AE456" s="13">
        <v>475.3</v>
      </c>
      <c r="AF456" s="167">
        <f t="shared" si="329"/>
        <v>274.30700000000002</v>
      </c>
      <c r="AG456" s="14">
        <v>24.27</v>
      </c>
      <c r="AH456" s="15">
        <f t="shared" si="351"/>
        <v>19.583848372476307</v>
      </c>
      <c r="AI456" s="16">
        <f t="shared" si="342"/>
        <v>1094.7371240214256</v>
      </c>
      <c r="AK456" s="13">
        <v>481.7</v>
      </c>
      <c r="AL456" s="167">
        <f t="shared" si="331"/>
        <v>273.73700000000002</v>
      </c>
      <c r="AM456" s="14">
        <v>24.84</v>
      </c>
      <c r="AN456" s="15">
        <f t="shared" si="352"/>
        <v>19.392109500805152</v>
      </c>
      <c r="AO456" s="16">
        <f t="shared" si="343"/>
        <v>1084.018921095008</v>
      </c>
      <c r="AQ456" s="13">
        <v>461.5</v>
      </c>
      <c r="AR456" s="167">
        <f t="shared" si="333"/>
        <v>273.54700000000003</v>
      </c>
      <c r="AS456" s="14">
        <v>25.03</v>
      </c>
      <c r="AT456" s="15">
        <f t="shared" si="353"/>
        <v>18.437874550539352</v>
      </c>
      <c r="AU456" s="16">
        <f t="shared" si="344"/>
        <v>1030.6771873751497</v>
      </c>
      <c r="AW456" s="13">
        <v>463.6</v>
      </c>
      <c r="AX456" s="167">
        <f t="shared" si="335"/>
        <v>272.99700000000001</v>
      </c>
      <c r="AY456" s="14">
        <v>25.58</v>
      </c>
      <c r="AZ456" s="15">
        <f t="shared" si="354"/>
        <v>18.123534010946052</v>
      </c>
      <c r="BA456" s="16">
        <f t="shared" si="345"/>
        <v>1013.1055512118843</v>
      </c>
    </row>
    <row r="457" spans="1:53" s="87" customFormat="1" x14ac:dyDescent="0.25">
      <c r="A457" s="13">
        <v>463.7</v>
      </c>
      <c r="B457" s="145">
        <f t="shared" si="319"/>
        <v>276.10699999999997</v>
      </c>
      <c r="C457" s="14">
        <v>22.47</v>
      </c>
      <c r="D457" s="15">
        <f t="shared" si="346"/>
        <v>20.63640409434802</v>
      </c>
      <c r="E457" s="16">
        <f t="shared" si="337"/>
        <v>1153.5749888740543</v>
      </c>
      <c r="F457" s="97"/>
      <c r="G457" s="13">
        <v>460.6</v>
      </c>
      <c r="H457" s="167">
        <f t="shared" si="321"/>
        <v>276.24700000000001</v>
      </c>
      <c r="I457" s="14">
        <v>22.33</v>
      </c>
      <c r="J457" s="15">
        <f t="shared" si="347"/>
        <v>20.626959247648905</v>
      </c>
      <c r="K457" s="16">
        <f t="shared" si="338"/>
        <v>1153.0470219435738</v>
      </c>
      <c r="M457" s="13">
        <v>483.2</v>
      </c>
      <c r="N457" s="167">
        <f t="shared" si="323"/>
        <v>274.887</v>
      </c>
      <c r="O457" s="14">
        <v>23.69</v>
      </c>
      <c r="P457" s="15">
        <f t="shared" si="348"/>
        <v>20.396791895314475</v>
      </c>
      <c r="Q457" s="16">
        <f t="shared" si="339"/>
        <v>1140.1806669480791</v>
      </c>
      <c r="S457" s="13">
        <v>475</v>
      </c>
      <c r="T457" s="167">
        <f t="shared" si="325"/>
        <v>274.93700000000001</v>
      </c>
      <c r="U457" s="14">
        <v>23.64</v>
      </c>
      <c r="V457" s="15">
        <f t="shared" si="349"/>
        <v>20.093062605752962</v>
      </c>
      <c r="W457" s="16">
        <f t="shared" si="340"/>
        <v>1123.2021996615906</v>
      </c>
      <c r="Y457" s="13">
        <v>472.3</v>
      </c>
      <c r="Z457" s="167">
        <f t="shared" si="327"/>
        <v>274.49700000000001</v>
      </c>
      <c r="AA457" s="14">
        <v>24.08</v>
      </c>
      <c r="AB457" s="15">
        <f t="shared" si="350"/>
        <v>19.613787375415285</v>
      </c>
      <c r="AC457" s="16">
        <f t="shared" si="341"/>
        <v>1096.4107142857144</v>
      </c>
      <c r="AE457" s="13">
        <v>479.3</v>
      </c>
      <c r="AF457" s="167">
        <f t="shared" si="329"/>
        <v>273.93700000000001</v>
      </c>
      <c r="AG457" s="14">
        <v>24.64</v>
      </c>
      <c r="AH457" s="15">
        <f t="shared" si="351"/>
        <v>19.45211038961039</v>
      </c>
      <c r="AI457" s="16">
        <f t="shared" si="342"/>
        <v>1087.3729707792209</v>
      </c>
      <c r="AK457" s="13">
        <v>484.3</v>
      </c>
      <c r="AL457" s="167">
        <f t="shared" si="331"/>
        <v>273.46699999999998</v>
      </c>
      <c r="AM457" s="14">
        <v>25.11</v>
      </c>
      <c r="AN457" s="15">
        <f t="shared" si="352"/>
        <v>19.287136598964558</v>
      </c>
      <c r="AO457" s="16">
        <f t="shared" si="343"/>
        <v>1078.1509358821188</v>
      </c>
      <c r="AQ457" s="13">
        <v>447.3</v>
      </c>
      <c r="AR457" s="167">
        <f t="shared" si="333"/>
        <v>273.04700000000003</v>
      </c>
      <c r="AS457" s="14">
        <v>25.53</v>
      </c>
      <c r="AT457" s="15">
        <f t="shared" si="353"/>
        <v>17.520564042303171</v>
      </c>
      <c r="AU457" s="16">
        <f t="shared" si="344"/>
        <v>979.39952996474722</v>
      </c>
      <c r="AW457" s="13">
        <v>474.5</v>
      </c>
      <c r="AX457" s="167">
        <f t="shared" si="335"/>
        <v>272.887</v>
      </c>
      <c r="AY457" s="14">
        <v>25.69</v>
      </c>
      <c r="AZ457" s="15">
        <f t="shared" si="354"/>
        <v>18.470221876216424</v>
      </c>
      <c r="BA457" s="16">
        <f t="shared" si="345"/>
        <v>1032.485402880498</v>
      </c>
    </row>
    <row r="458" spans="1:53" s="87" customFormat="1" x14ac:dyDescent="0.25">
      <c r="A458" s="13">
        <v>478.3</v>
      </c>
      <c r="B458" s="145">
        <f t="shared" si="319"/>
        <v>275.65699999999998</v>
      </c>
      <c r="C458" s="14">
        <v>22.92</v>
      </c>
      <c r="D458" s="15">
        <f t="shared" si="346"/>
        <v>20.868237347294937</v>
      </c>
      <c r="E458" s="16">
        <f t="shared" si="337"/>
        <v>1166.5344677137869</v>
      </c>
      <c r="F458" s="97"/>
      <c r="G458" s="13">
        <v>462.5</v>
      </c>
      <c r="H458" s="167">
        <f t="shared" si="321"/>
        <v>276.03699999999998</v>
      </c>
      <c r="I458" s="14">
        <v>22.54</v>
      </c>
      <c r="J458" s="15">
        <f t="shared" si="347"/>
        <v>20.519077196095829</v>
      </c>
      <c r="K458" s="16">
        <f t="shared" si="338"/>
        <v>1147.0164152617567</v>
      </c>
      <c r="M458" s="13">
        <v>490.7</v>
      </c>
      <c r="N458" s="167">
        <f t="shared" si="323"/>
        <v>274.767</v>
      </c>
      <c r="O458" s="14">
        <v>23.81</v>
      </c>
      <c r="P458" s="15">
        <f t="shared" si="348"/>
        <v>20.608987820243595</v>
      </c>
      <c r="Q458" s="16">
        <f t="shared" si="339"/>
        <v>1152.042419151617</v>
      </c>
      <c r="S458" s="13">
        <v>467.8</v>
      </c>
      <c r="T458" s="167">
        <f t="shared" si="325"/>
        <v>274.56700000000001</v>
      </c>
      <c r="U458" s="14">
        <v>24.01</v>
      </c>
      <c r="V458" s="15">
        <f t="shared" si="349"/>
        <v>19.483548521449396</v>
      </c>
      <c r="W458" s="16">
        <f t="shared" si="340"/>
        <v>1089.1303623490212</v>
      </c>
      <c r="Y458" s="13">
        <v>478.5</v>
      </c>
      <c r="Z458" s="167">
        <f t="shared" si="327"/>
        <v>274.15699999999998</v>
      </c>
      <c r="AA458" s="14">
        <v>24.42</v>
      </c>
      <c r="AB458" s="15">
        <f t="shared" si="350"/>
        <v>19.594594594594593</v>
      </c>
      <c r="AC458" s="16">
        <f t="shared" si="341"/>
        <v>1095.3378378378377</v>
      </c>
      <c r="AE458" s="13">
        <v>478.1</v>
      </c>
      <c r="AF458" s="167">
        <f t="shared" si="329"/>
        <v>273.68700000000001</v>
      </c>
      <c r="AG458" s="14">
        <v>24.89</v>
      </c>
      <c r="AH458" s="15">
        <f t="shared" si="351"/>
        <v>19.208517476898354</v>
      </c>
      <c r="AI458" s="16">
        <f t="shared" si="342"/>
        <v>1073.7561269586179</v>
      </c>
      <c r="AK458" s="13">
        <v>488.1</v>
      </c>
      <c r="AL458" s="167">
        <f t="shared" si="331"/>
        <v>273.24700000000001</v>
      </c>
      <c r="AM458" s="14">
        <v>25.33</v>
      </c>
      <c r="AN458" s="15">
        <f t="shared" si="352"/>
        <v>19.269640742202924</v>
      </c>
      <c r="AO458" s="16">
        <f t="shared" si="343"/>
        <v>1077.1729174891434</v>
      </c>
      <c r="AQ458" s="13">
        <v>488.5</v>
      </c>
      <c r="AR458" s="167">
        <f t="shared" si="333"/>
        <v>272.75700000000001</v>
      </c>
      <c r="AS458" s="14">
        <v>25.82</v>
      </c>
      <c r="AT458" s="15">
        <f t="shared" si="353"/>
        <v>18.919442292796283</v>
      </c>
      <c r="AU458" s="16">
        <f t="shared" si="344"/>
        <v>1057.5968241673122</v>
      </c>
      <c r="AW458" s="13">
        <v>467.9</v>
      </c>
      <c r="AX458" s="167">
        <f t="shared" si="335"/>
        <v>272.36700000000002</v>
      </c>
      <c r="AY458" s="14">
        <v>26.21</v>
      </c>
      <c r="AZ458" s="15">
        <f t="shared" si="354"/>
        <v>17.851964898893552</v>
      </c>
      <c r="BA458" s="16">
        <f t="shared" si="345"/>
        <v>997.92483784814954</v>
      </c>
    </row>
    <row r="459" spans="1:53" s="87" customFormat="1" x14ac:dyDescent="0.25">
      <c r="A459" s="13">
        <v>480.4</v>
      </c>
      <c r="B459" s="145">
        <f t="shared" si="319"/>
        <v>274.947</v>
      </c>
      <c r="C459" s="14">
        <v>23.63</v>
      </c>
      <c r="D459" s="15">
        <f t="shared" si="346"/>
        <v>20.330088870080406</v>
      </c>
      <c r="E459" s="16">
        <f t="shared" si="337"/>
        <v>1136.4519678374947</v>
      </c>
      <c r="F459" s="97"/>
      <c r="G459" s="13">
        <v>466.8</v>
      </c>
      <c r="H459" s="167">
        <f t="shared" si="321"/>
        <v>275.49700000000001</v>
      </c>
      <c r="I459" s="14">
        <v>23.08</v>
      </c>
      <c r="J459" s="15">
        <f t="shared" si="347"/>
        <v>20.225303292894282</v>
      </c>
      <c r="K459" s="16">
        <f t="shared" si="338"/>
        <v>1130.5944540727903</v>
      </c>
      <c r="M459" s="13">
        <v>476.7</v>
      </c>
      <c r="N459" s="167">
        <f t="shared" si="323"/>
        <v>274.14699999999999</v>
      </c>
      <c r="O459" s="14">
        <v>24.43</v>
      </c>
      <c r="P459" s="15">
        <f t="shared" si="348"/>
        <v>19.512893982808023</v>
      </c>
      <c r="Q459" s="16">
        <f t="shared" si="339"/>
        <v>1090.7707736389684</v>
      </c>
      <c r="S459" s="13">
        <v>490.6</v>
      </c>
      <c r="T459" s="167">
        <f t="shared" si="325"/>
        <v>274.387</v>
      </c>
      <c r="U459" s="14">
        <v>24.19</v>
      </c>
      <c r="V459" s="15">
        <f t="shared" si="349"/>
        <v>20.281107895824722</v>
      </c>
      <c r="W459" s="16">
        <f t="shared" si="340"/>
        <v>1133.713931376602</v>
      </c>
      <c r="Y459" s="13">
        <v>483.1</v>
      </c>
      <c r="Z459" s="167">
        <f t="shared" si="327"/>
        <v>273.95699999999999</v>
      </c>
      <c r="AA459" s="14">
        <v>24.62</v>
      </c>
      <c r="AB459" s="15">
        <f t="shared" si="350"/>
        <v>19.62225832656377</v>
      </c>
      <c r="AC459" s="16">
        <f t="shared" si="341"/>
        <v>1096.8842404549148</v>
      </c>
      <c r="AE459" s="13">
        <v>493.2</v>
      </c>
      <c r="AF459" s="167">
        <f t="shared" si="329"/>
        <v>273.62700000000001</v>
      </c>
      <c r="AG459" s="14">
        <v>24.95</v>
      </c>
      <c r="AH459" s="15">
        <f t="shared" si="351"/>
        <v>19.76753507014028</v>
      </c>
      <c r="AI459" s="16">
        <f t="shared" si="342"/>
        <v>1105.0052104208416</v>
      </c>
      <c r="AK459" s="13">
        <v>488</v>
      </c>
      <c r="AL459" s="167">
        <f t="shared" si="331"/>
        <v>273.14699999999999</v>
      </c>
      <c r="AM459" s="14">
        <v>25.43</v>
      </c>
      <c r="AN459" s="15">
        <f t="shared" si="352"/>
        <v>19.189933149823045</v>
      </c>
      <c r="AO459" s="16">
        <f t="shared" si="343"/>
        <v>1072.7172630751081</v>
      </c>
      <c r="AQ459" s="13">
        <v>482.7</v>
      </c>
      <c r="AR459" s="167">
        <f t="shared" si="333"/>
        <v>272.387</v>
      </c>
      <c r="AS459" s="14">
        <v>26.19</v>
      </c>
      <c r="AT459" s="15">
        <f t="shared" si="353"/>
        <v>18.430698739977089</v>
      </c>
      <c r="AU459" s="16">
        <f t="shared" si="344"/>
        <v>1030.2760595647192</v>
      </c>
      <c r="AW459" s="13">
        <v>473.1</v>
      </c>
      <c r="AX459" s="167">
        <f t="shared" si="335"/>
        <v>271.97699999999998</v>
      </c>
      <c r="AY459" s="14">
        <v>26.6</v>
      </c>
      <c r="AZ459" s="15">
        <f t="shared" si="354"/>
        <v>17.785714285714285</v>
      </c>
      <c r="BA459" s="16">
        <f t="shared" si="345"/>
        <v>994.22142857142853</v>
      </c>
    </row>
    <row r="460" spans="1:53" s="87" customFormat="1" x14ac:dyDescent="0.25">
      <c r="A460" s="13">
        <v>505.9</v>
      </c>
      <c r="B460" s="145">
        <f t="shared" si="319"/>
        <v>274.48700000000002</v>
      </c>
      <c r="C460" s="14">
        <v>24.09</v>
      </c>
      <c r="D460" s="15">
        <f t="shared" si="346"/>
        <v>21.000415110004152</v>
      </c>
      <c r="E460" s="16">
        <f t="shared" si="337"/>
        <v>1173.923204649232</v>
      </c>
      <c r="F460" s="97"/>
      <c r="G460" s="13">
        <v>496.4</v>
      </c>
      <c r="H460" s="167">
        <f t="shared" si="321"/>
        <v>274.887</v>
      </c>
      <c r="I460" s="14">
        <v>23.69</v>
      </c>
      <c r="J460" s="15">
        <f t="shared" si="347"/>
        <v>20.95398902490502</v>
      </c>
      <c r="K460" s="16">
        <f t="shared" si="338"/>
        <v>1171.3279864921906</v>
      </c>
      <c r="M460" s="13">
        <v>504</v>
      </c>
      <c r="N460" s="167">
        <f t="shared" si="323"/>
        <v>273.83699999999999</v>
      </c>
      <c r="O460" s="14">
        <v>24.74</v>
      </c>
      <c r="P460" s="15">
        <f t="shared" si="348"/>
        <v>20.371867421180276</v>
      </c>
      <c r="Q460" s="16">
        <f t="shared" si="339"/>
        <v>1138.7873888439774</v>
      </c>
      <c r="S460" s="13">
        <v>487.4</v>
      </c>
      <c r="T460" s="167">
        <f t="shared" si="325"/>
        <v>274.267</v>
      </c>
      <c r="U460" s="14">
        <v>24.31</v>
      </c>
      <c r="V460" s="15">
        <f t="shared" si="349"/>
        <v>20.049362402303579</v>
      </c>
      <c r="W460" s="16">
        <f t="shared" si="340"/>
        <v>1120.75935828877</v>
      </c>
      <c r="Y460" s="13">
        <v>485.9</v>
      </c>
      <c r="Z460" s="167">
        <f t="shared" si="327"/>
        <v>273.90699999999998</v>
      </c>
      <c r="AA460" s="14">
        <v>24.67</v>
      </c>
      <c r="AB460" s="15">
        <f t="shared" si="350"/>
        <v>19.695987028779893</v>
      </c>
      <c r="AC460" s="16">
        <f t="shared" si="341"/>
        <v>1101.005674908796</v>
      </c>
      <c r="AE460" s="13">
        <v>498</v>
      </c>
      <c r="AF460" s="167">
        <f t="shared" si="329"/>
        <v>273.24700000000001</v>
      </c>
      <c r="AG460" s="14">
        <v>25.33</v>
      </c>
      <c r="AH460" s="15">
        <f t="shared" si="351"/>
        <v>19.660481642321358</v>
      </c>
      <c r="AI460" s="16">
        <f t="shared" si="342"/>
        <v>1099.0209238057639</v>
      </c>
      <c r="AK460" s="13">
        <v>498.4</v>
      </c>
      <c r="AL460" s="167">
        <f t="shared" si="331"/>
        <v>272.73700000000002</v>
      </c>
      <c r="AM460" s="14">
        <v>25.84</v>
      </c>
      <c r="AN460" s="15">
        <f t="shared" si="352"/>
        <v>19.287925696594428</v>
      </c>
      <c r="AO460" s="16">
        <f t="shared" si="343"/>
        <v>1078.1950464396284</v>
      </c>
      <c r="AQ460" s="13">
        <v>482.2</v>
      </c>
      <c r="AR460" s="167">
        <f t="shared" si="333"/>
        <v>272.387</v>
      </c>
      <c r="AS460" s="14">
        <v>26.19</v>
      </c>
      <c r="AT460" s="15">
        <f t="shared" si="353"/>
        <v>18.411607483772432</v>
      </c>
      <c r="AU460" s="16">
        <f t="shared" si="344"/>
        <v>1029.208858342879</v>
      </c>
      <c r="AW460" s="13">
        <v>462.5</v>
      </c>
      <c r="AX460" s="167">
        <f t="shared" si="335"/>
        <v>271.84699999999998</v>
      </c>
      <c r="AY460" s="14">
        <v>26.73</v>
      </c>
      <c r="AZ460" s="15">
        <f t="shared" si="354"/>
        <v>17.302656191545079</v>
      </c>
      <c r="BA460" s="16">
        <f t="shared" si="345"/>
        <v>967.21848110736994</v>
      </c>
    </row>
    <row r="461" spans="1:53" s="87" customFormat="1" x14ac:dyDescent="0.25">
      <c r="A461" s="13">
        <v>502.7</v>
      </c>
      <c r="B461" s="145">
        <f t="shared" ref="B461:B469" si="355">$D$2-C461</f>
        <v>274.17700000000002</v>
      </c>
      <c r="C461" s="14">
        <v>24.4</v>
      </c>
      <c r="D461" s="15">
        <f t="shared" ref="D461:D492" si="356">A461/C461</f>
        <v>20.602459016393443</v>
      </c>
      <c r="E461" s="16">
        <f t="shared" si="337"/>
        <v>1151.6774590163934</v>
      </c>
      <c r="F461" s="97"/>
      <c r="G461" s="13">
        <v>500.4</v>
      </c>
      <c r="H461" s="167">
        <f t="shared" ref="H461:H469" si="357">$D$2-I461</f>
        <v>274.33699999999999</v>
      </c>
      <c r="I461" s="14">
        <v>24.24</v>
      </c>
      <c r="J461" s="15">
        <f t="shared" ref="J461:J492" si="358">G461/I461</f>
        <v>20.643564356435643</v>
      </c>
      <c r="K461" s="16">
        <f t="shared" si="338"/>
        <v>1153.9752475247524</v>
      </c>
      <c r="M461" s="13">
        <v>514.1</v>
      </c>
      <c r="N461" s="167">
        <f t="shared" ref="N461:N469" si="359">$D$2-O461</f>
        <v>273.61700000000002</v>
      </c>
      <c r="O461" s="14">
        <v>24.96</v>
      </c>
      <c r="P461" s="15">
        <f t="shared" ref="P461:P492" si="360">M461/O461</f>
        <v>20.596955128205128</v>
      </c>
      <c r="Q461" s="16">
        <f t="shared" si="339"/>
        <v>1151.3697916666665</v>
      </c>
      <c r="S461" s="13">
        <v>491.8</v>
      </c>
      <c r="T461" s="167">
        <f t="shared" ref="T461:T469" si="361">$D$2-U461</f>
        <v>273.75700000000001</v>
      </c>
      <c r="U461" s="14">
        <v>24.82</v>
      </c>
      <c r="V461" s="15">
        <f t="shared" ref="V461:V492" si="362">S461/U461</f>
        <v>19.814665592264305</v>
      </c>
      <c r="W461" s="16">
        <f t="shared" si="340"/>
        <v>1107.6398066075747</v>
      </c>
      <c r="Y461" s="13">
        <v>486.3</v>
      </c>
      <c r="Z461" s="167">
        <f t="shared" ref="Z461:Z469" si="363">$D$2-AA461</f>
        <v>273.42700000000002</v>
      </c>
      <c r="AA461" s="14">
        <v>25.15</v>
      </c>
      <c r="AB461" s="15">
        <f t="shared" ref="AB461:AB492" si="364">Y461/AA461</f>
        <v>19.335984095427438</v>
      </c>
      <c r="AC461" s="16">
        <f t="shared" si="341"/>
        <v>1080.8815109343939</v>
      </c>
      <c r="AE461" s="13">
        <v>502.8</v>
      </c>
      <c r="AF461" s="167">
        <f t="shared" ref="AF461:AF469" si="365">$D$2-AG461</f>
        <v>272.83699999999999</v>
      </c>
      <c r="AG461" s="14">
        <v>25.74</v>
      </c>
      <c r="AH461" s="15">
        <f t="shared" ref="AH461:AH492" si="366">AE461/AG461</f>
        <v>19.533799533799534</v>
      </c>
      <c r="AI461" s="16">
        <f t="shared" si="342"/>
        <v>1091.939393939394</v>
      </c>
      <c r="AK461" s="13">
        <v>515.9</v>
      </c>
      <c r="AL461" s="167">
        <f t="shared" ref="AL461:AL469" si="367">$D$2-AM461</f>
        <v>272.35699999999997</v>
      </c>
      <c r="AM461" s="14">
        <v>26.22</v>
      </c>
      <c r="AN461" s="15">
        <f t="shared" ref="AN461:AN492" si="368">AK461/AM461</f>
        <v>19.675819984744471</v>
      </c>
      <c r="AO461" s="16">
        <f t="shared" si="343"/>
        <v>1099.8783371472159</v>
      </c>
      <c r="AQ461" s="13">
        <v>481.3</v>
      </c>
      <c r="AR461" s="167">
        <f t="shared" ref="AR461:AR469" si="369">$D$2-AS461</f>
        <v>271.31700000000001</v>
      </c>
      <c r="AS461" s="14">
        <v>27.26</v>
      </c>
      <c r="AT461" s="15">
        <f t="shared" ref="AT461:AT492" si="370">AQ461/AS461</f>
        <v>17.655906089508438</v>
      </c>
      <c r="AU461" s="16">
        <f t="shared" si="344"/>
        <v>986.96515040352165</v>
      </c>
      <c r="AW461" s="13">
        <v>485.3</v>
      </c>
      <c r="AX461" s="167">
        <f t="shared" ref="AX461:AX469" si="371">$D$2-AY461</f>
        <v>271.72699999999998</v>
      </c>
      <c r="AY461" s="14">
        <v>26.85</v>
      </c>
      <c r="AZ461" s="15">
        <f t="shared" ref="AZ461:AZ492" si="372">AW461/AY461</f>
        <v>18.074487895716945</v>
      </c>
      <c r="BA461" s="16">
        <f t="shared" si="345"/>
        <v>1010.3638733705773</v>
      </c>
    </row>
    <row r="462" spans="1:53" s="87" customFormat="1" x14ac:dyDescent="0.25">
      <c r="A462" s="13">
        <v>513.79999999999995</v>
      </c>
      <c r="B462" s="145">
        <f t="shared" si="355"/>
        <v>274.12700000000001</v>
      </c>
      <c r="C462" s="14">
        <v>24.45</v>
      </c>
      <c r="D462" s="15">
        <f t="shared" si="356"/>
        <v>21.014314928425357</v>
      </c>
      <c r="E462" s="16">
        <f t="shared" ref="E462:E469" si="373">D462*55.9</f>
        <v>1174.7002044989774</v>
      </c>
      <c r="F462" s="97"/>
      <c r="G462" s="13">
        <v>504</v>
      </c>
      <c r="H462" s="167">
        <f t="shared" si="357"/>
        <v>273.84699999999998</v>
      </c>
      <c r="I462" s="14">
        <v>24.73</v>
      </c>
      <c r="J462" s="15">
        <f t="shared" si="358"/>
        <v>20.380105135463001</v>
      </c>
      <c r="K462" s="16">
        <f t="shared" ref="K462:K469" si="374">J462*55.9</f>
        <v>1139.2478770723817</v>
      </c>
      <c r="M462" s="13">
        <v>528</v>
      </c>
      <c r="N462" s="167">
        <f t="shared" si="359"/>
        <v>272.71699999999998</v>
      </c>
      <c r="O462" s="14">
        <v>25.86</v>
      </c>
      <c r="P462" s="15">
        <f t="shared" si="360"/>
        <v>20.417633410672853</v>
      </c>
      <c r="Q462" s="16">
        <f t="shared" ref="Q462:Q469" si="375">P462*55.9</f>
        <v>1141.3457076566124</v>
      </c>
      <c r="S462" s="13">
        <v>488.5</v>
      </c>
      <c r="T462" s="167">
        <f t="shared" si="361"/>
        <v>273.28699999999998</v>
      </c>
      <c r="U462" s="14">
        <v>25.29</v>
      </c>
      <c r="V462" s="15">
        <f t="shared" si="362"/>
        <v>19.315935152234086</v>
      </c>
      <c r="W462" s="16">
        <f t="shared" ref="W462:W469" si="376">V462*55.9</f>
        <v>1079.7607750098855</v>
      </c>
      <c r="Y462" s="13">
        <v>502.1</v>
      </c>
      <c r="Z462" s="167">
        <f t="shared" si="363"/>
        <v>272.947</v>
      </c>
      <c r="AA462" s="14">
        <v>25.63</v>
      </c>
      <c r="AB462" s="15">
        <f t="shared" si="364"/>
        <v>19.590323839250878</v>
      </c>
      <c r="AC462" s="16">
        <f t="shared" ref="AC462:AC469" si="377">AB462*55.9</f>
        <v>1095.0991026141241</v>
      </c>
      <c r="AE462" s="13">
        <v>508.5</v>
      </c>
      <c r="AF462" s="167">
        <f t="shared" si="365"/>
        <v>272.58699999999999</v>
      </c>
      <c r="AG462" s="14">
        <v>25.99</v>
      </c>
      <c r="AH462" s="15">
        <f t="shared" si="366"/>
        <v>19.565217391304348</v>
      </c>
      <c r="AI462" s="16">
        <f t="shared" ref="AI462:AI469" si="378">AH462*55.9</f>
        <v>1093.695652173913</v>
      </c>
      <c r="AK462" s="13">
        <v>484</v>
      </c>
      <c r="AL462" s="167">
        <f t="shared" si="367"/>
        <v>272.06700000000001</v>
      </c>
      <c r="AM462" s="14">
        <v>26.51</v>
      </c>
      <c r="AN462" s="15">
        <f t="shared" si="368"/>
        <v>18.257261410788381</v>
      </c>
      <c r="AO462" s="16">
        <f t="shared" ref="AO462:AO469" si="379">AN462*55.9</f>
        <v>1020.5809128630705</v>
      </c>
      <c r="AQ462" s="13">
        <v>513.9</v>
      </c>
      <c r="AR462" s="167">
        <f t="shared" si="369"/>
        <v>271.11700000000002</v>
      </c>
      <c r="AS462" s="14">
        <v>27.46</v>
      </c>
      <c r="AT462" s="15">
        <f t="shared" si="370"/>
        <v>18.714493809176982</v>
      </c>
      <c r="AU462" s="16">
        <f t="shared" ref="AU462:AU469" si="380">AT462*55.9</f>
        <v>1046.1402039329932</v>
      </c>
      <c r="AW462" s="13">
        <v>504.9</v>
      </c>
      <c r="AX462" s="167">
        <f t="shared" si="371"/>
        <v>270.46699999999998</v>
      </c>
      <c r="AY462" s="14">
        <v>28.11</v>
      </c>
      <c r="AZ462" s="15">
        <f t="shared" si="372"/>
        <v>17.961579509071505</v>
      </c>
      <c r="BA462" s="16">
        <f t="shared" ref="BA462:BA469" si="381">AZ462*55.9</f>
        <v>1004.0522945570971</v>
      </c>
    </row>
    <row r="463" spans="1:53" s="87" customFormat="1" x14ac:dyDescent="0.25">
      <c r="A463" s="13">
        <v>521</v>
      </c>
      <c r="B463" s="145">
        <f t="shared" si="355"/>
        <v>273.767</v>
      </c>
      <c r="C463" s="14">
        <v>24.81</v>
      </c>
      <c r="D463" s="15">
        <f t="shared" si="356"/>
        <v>20.999596936719065</v>
      </c>
      <c r="E463" s="16">
        <f t="shared" si="373"/>
        <v>1173.8774687625958</v>
      </c>
      <c r="F463" s="97"/>
      <c r="G463" s="13">
        <v>505.7</v>
      </c>
      <c r="H463" s="167">
        <f t="shared" si="357"/>
        <v>273.85699999999997</v>
      </c>
      <c r="I463" s="14">
        <v>24.72</v>
      </c>
      <c r="J463" s="15">
        <f t="shared" si="358"/>
        <v>20.457119741100325</v>
      </c>
      <c r="K463" s="16">
        <f t="shared" si="374"/>
        <v>1143.5529935275081</v>
      </c>
      <c r="M463" s="13">
        <v>531.9</v>
      </c>
      <c r="N463" s="167">
        <f t="shared" si="359"/>
        <v>272.48700000000002</v>
      </c>
      <c r="O463" s="14">
        <v>26.09</v>
      </c>
      <c r="P463" s="15">
        <f t="shared" si="360"/>
        <v>20.387121502491375</v>
      </c>
      <c r="Q463" s="16">
        <f t="shared" si="375"/>
        <v>1139.6400919892678</v>
      </c>
      <c r="S463" s="13">
        <v>508.5</v>
      </c>
      <c r="T463" s="167">
        <f t="shared" si="361"/>
        <v>273.10699999999997</v>
      </c>
      <c r="U463" s="14">
        <v>25.47</v>
      </c>
      <c r="V463" s="15">
        <f t="shared" si="362"/>
        <v>19.964664310954063</v>
      </c>
      <c r="W463" s="16">
        <f t="shared" si="376"/>
        <v>1116.0247349823321</v>
      </c>
      <c r="Y463" s="13">
        <v>488.3</v>
      </c>
      <c r="Z463" s="167">
        <f t="shared" si="363"/>
        <v>272.68700000000001</v>
      </c>
      <c r="AA463" s="14">
        <v>25.89</v>
      </c>
      <c r="AB463" s="15">
        <f t="shared" si="364"/>
        <v>18.860563924295096</v>
      </c>
      <c r="AC463" s="16">
        <f t="shared" si="377"/>
        <v>1054.3055233680959</v>
      </c>
      <c r="AE463" s="13">
        <v>528.20000000000005</v>
      </c>
      <c r="AF463" s="167">
        <f t="shared" si="365"/>
        <v>271.60699999999997</v>
      </c>
      <c r="AG463" s="14">
        <v>26.97</v>
      </c>
      <c r="AH463" s="15">
        <f t="shared" si="366"/>
        <v>19.584723767148684</v>
      </c>
      <c r="AI463" s="16">
        <f t="shared" si="378"/>
        <v>1094.7860585836115</v>
      </c>
      <c r="AK463" s="13">
        <v>489.2</v>
      </c>
      <c r="AL463" s="167">
        <f t="shared" si="367"/>
        <v>271.93700000000001</v>
      </c>
      <c r="AM463" s="14">
        <v>26.64</v>
      </c>
      <c r="AN463" s="15">
        <f t="shared" si="368"/>
        <v>18.363363363363362</v>
      </c>
      <c r="AO463" s="16">
        <f t="shared" si="379"/>
        <v>1026.5120120120118</v>
      </c>
      <c r="AQ463" s="13">
        <v>516.79999999999995</v>
      </c>
      <c r="AR463" s="167">
        <f t="shared" si="369"/>
        <v>270.947</v>
      </c>
      <c r="AS463" s="14">
        <v>27.63</v>
      </c>
      <c r="AT463" s="15">
        <f t="shared" si="370"/>
        <v>18.704306912775966</v>
      </c>
      <c r="AU463" s="16">
        <f t="shared" si="380"/>
        <v>1045.5707564241764</v>
      </c>
      <c r="AW463" s="13">
        <v>507.9</v>
      </c>
      <c r="AX463" s="167">
        <f t="shared" si="371"/>
        <v>270.447</v>
      </c>
      <c r="AY463" s="14">
        <v>28.13</v>
      </c>
      <c r="AZ463" s="15">
        <f t="shared" si="372"/>
        <v>18.055456807678635</v>
      </c>
      <c r="BA463" s="16">
        <f t="shared" si="381"/>
        <v>1009.3000355492356</v>
      </c>
    </row>
    <row r="464" spans="1:53" s="87" customFormat="1" x14ac:dyDescent="0.25">
      <c r="A464" s="13">
        <v>508.7</v>
      </c>
      <c r="B464" s="145">
        <f t="shared" si="355"/>
        <v>273.267</v>
      </c>
      <c r="C464" s="14">
        <v>25.31</v>
      </c>
      <c r="D464" s="15">
        <f t="shared" si="356"/>
        <v>20.098775187672857</v>
      </c>
      <c r="E464" s="16">
        <f t="shared" si="373"/>
        <v>1123.5215329909126</v>
      </c>
      <c r="F464" s="97"/>
      <c r="G464" s="13">
        <v>513.70000000000005</v>
      </c>
      <c r="H464" s="167">
        <f t="shared" si="357"/>
        <v>273.767</v>
      </c>
      <c r="I464" s="14">
        <v>24.81</v>
      </c>
      <c r="J464" s="15">
        <f t="shared" si="358"/>
        <v>20.70536074163644</v>
      </c>
      <c r="K464" s="16">
        <f t="shared" si="374"/>
        <v>1157.4296654574769</v>
      </c>
      <c r="M464" s="13">
        <v>537.1</v>
      </c>
      <c r="N464" s="167">
        <f t="shared" si="359"/>
        <v>272.327</v>
      </c>
      <c r="O464" s="14">
        <v>26.25</v>
      </c>
      <c r="P464" s="15">
        <f t="shared" si="360"/>
        <v>20.460952380952381</v>
      </c>
      <c r="Q464" s="16">
        <f t="shared" si="375"/>
        <v>1143.7672380952381</v>
      </c>
      <c r="S464" s="13">
        <v>526.5</v>
      </c>
      <c r="T464" s="167">
        <f t="shared" si="361"/>
        <v>272.17700000000002</v>
      </c>
      <c r="U464" s="14">
        <v>26.4</v>
      </c>
      <c r="V464" s="15">
        <f t="shared" si="362"/>
        <v>19.94318181818182</v>
      </c>
      <c r="W464" s="16">
        <f t="shared" si="376"/>
        <v>1114.8238636363637</v>
      </c>
      <c r="Y464" s="13">
        <v>526</v>
      </c>
      <c r="Z464" s="167">
        <f t="shared" si="363"/>
        <v>271.78699999999998</v>
      </c>
      <c r="AA464" s="14">
        <v>26.79</v>
      </c>
      <c r="AB464" s="15">
        <f t="shared" si="364"/>
        <v>19.634191862635312</v>
      </c>
      <c r="AC464" s="16">
        <f t="shared" si="377"/>
        <v>1097.551325121314</v>
      </c>
      <c r="AE464" s="13">
        <v>535.4</v>
      </c>
      <c r="AF464" s="167">
        <f t="shared" si="365"/>
        <v>271.25700000000001</v>
      </c>
      <c r="AG464" s="14">
        <v>27.32</v>
      </c>
      <c r="AH464" s="15">
        <f t="shared" si="366"/>
        <v>19.597364568081989</v>
      </c>
      <c r="AI464" s="16">
        <f t="shared" si="378"/>
        <v>1095.4926793557831</v>
      </c>
      <c r="AK464" s="13">
        <v>538.4</v>
      </c>
      <c r="AL464" s="167">
        <f t="shared" si="367"/>
        <v>270.89699999999999</v>
      </c>
      <c r="AM464" s="14">
        <v>27.68</v>
      </c>
      <c r="AN464" s="15">
        <f t="shared" si="368"/>
        <v>19.450867052023121</v>
      </c>
      <c r="AO464" s="16">
        <f t="shared" si="379"/>
        <v>1087.3034682080925</v>
      </c>
      <c r="AQ464" s="13">
        <v>531.5</v>
      </c>
      <c r="AR464" s="167">
        <f t="shared" si="369"/>
        <v>270.33699999999999</v>
      </c>
      <c r="AS464" s="14">
        <v>28.24</v>
      </c>
      <c r="AT464" s="15">
        <f t="shared" si="370"/>
        <v>18.820821529745043</v>
      </c>
      <c r="AU464" s="16">
        <f t="shared" si="380"/>
        <v>1052.0839235127478</v>
      </c>
      <c r="AW464" s="13">
        <v>505.4</v>
      </c>
      <c r="AX464" s="167">
        <f t="shared" si="371"/>
        <v>270.05700000000002</v>
      </c>
      <c r="AY464" s="14">
        <v>28.52</v>
      </c>
      <c r="AZ464" s="15">
        <f t="shared" si="372"/>
        <v>17.720897615708274</v>
      </c>
      <c r="BA464" s="16">
        <f t="shared" si="381"/>
        <v>990.59817671809253</v>
      </c>
    </row>
    <row r="465" spans="1:53" s="87" customFormat="1" x14ac:dyDescent="0.25">
      <c r="A465" s="13">
        <v>534.4</v>
      </c>
      <c r="B465" s="145">
        <f t="shared" si="355"/>
        <v>272.99700000000001</v>
      </c>
      <c r="C465" s="14">
        <v>25.58</v>
      </c>
      <c r="D465" s="15">
        <f t="shared" si="356"/>
        <v>20.891321344800627</v>
      </c>
      <c r="E465" s="16">
        <f t="shared" si="373"/>
        <v>1167.824863174355</v>
      </c>
      <c r="F465" s="97"/>
      <c r="G465" s="13">
        <v>523.4</v>
      </c>
      <c r="H465" s="167">
        <f t="shared" si="357"/>
        <v>273.10699999999997</v>
      </c>
      <c r="I465" s="14">
        <v>25.47</v>
      </c>
      <c r="J465" s="15">
        <f t="shared" si="358"/>
        <v>20.549666274047901</v>
      </c>
      <c r="K465" s="16">
        <f t="shared" si="374"/>
        <v>1148.7263447192777</v>
      </c>
      <c r="M465" s="13">
        <v>526.70000000000005</v>
      </c>
      <c r="N465" s="167">
        <f t="shared" si="359"/>
        <v>272.03699999999998</v>
      </c>
      <c r="O465" s="14">
        <v>26.54</v>
      </c>
      <c r="P465" s="15">
        <f t="shared" si="360"/>
        <v>19.84551620195931</v>
      </c>
      <c r="Q465" s="16">
        <f t="shared" si="375"/>
        <v>1109.3643556895254</v>
      </c>
      <c r="S465" s="13">
        <v>540.79999999999995</v>
      </c>
      <c r="T465" s="167">
        <f t="shared" si="361"/>
        <v>271.72699999999998</v>
      </c>
      <c r="U465" s="14">
        <v>26.85</v>
      </c>
      <c r="V465" s="15">
        <f t="shared" si="362"/>
        <v>20.141527001862194</v>
      </c>
      <c r="W465" s="16">
        <f t="shared" si="376"/>
        <v>1125.9113594040966</v>
      </c>
      <c r="Y465" s="13">
        <v>532.70000000000005</v>
      </c>
      <c r="Z465" s="167">
        <f t="shared" si="363"/>
        <v>271.387</v>
      </c>
      <c r="AA465" s="14">
        <v>27.19</v>
      </c>
      <c r="AB465" s="15">
        <f t="shared" si="364"/>
        <v>19.591761677087167</v>
      </c>
      <c r="AC465" s="16">
        <f t="shared" si="377"/>
        <v>1095.1794777491725</v>
      </c>
      <c r="AE465" s="13">
        <v>532.20000000000005</v>
      </c>
      <c r="AF465" s="167">
        <f t="shared" si="365"/>
        <v>271.137</v>
      </c>
      <c r="AG465" s="14">
        <v>27.44</v>
      </c>
      <c r="AH465" s="15">
        <f t="shared" si="366"/>
        <v>19.395043731778426</v>
      </c>
      <c r="AI465" s="16">
        <f t="shared" si="378"/>
        <v>1084.1829446064139</v>
      </c>
      <c r="AK465" s="13">
        <v>545</v>
      </c>
      <c r="AL465" s="167">
        <f t="shared" si="367"/>
        <v>270.73700000000002</v>
      </c>
      <c r="AM465" s="14">
        <v>27.84</v>
      </c>
      <c r="AN465" s="15">
        <f t="shared" si="368"/>
        <v>19.576149425287355</v>
      </c>
      <c r="AO465" s="16">
        <f t="shared" si="379"/>
        <v>1094.306752873563</v>
      </c>
      <c r="AQ465" s="13">
        <v>511</v>
      </c>
      <c r="AR465" s="167">
        <f t="shared" si="369"/>
        <v>269.947</v>
      </c>
      <c r="AS465" s="14">
        <v>28.63</v>
      </c>
      <c r="AT465" s="15">
        <f t="shared" si="370"/>
        <v>17.848410757946212</v>
      </c>
      <c r="AU465" s="16">
        <f t="shared" si="380"/>
        <v>997.72616136919316</v>
      </c>
      <c r="AW465" s="13">
        <v>514.29999999999995</v>
      </c>
      <c r="AX465" s="167">
        <f t="shared" si="371"/>
        <v>269.66699999999997</v>
      </c>
      <c r="AY465" s="14">
        <v>28.91</v>
      </c>
      <c r="AZ465" s="15">
        <f t="shared" si="372"/>
        <v>17.789692148045656</v>
      </c>
      <c r="BA465" s="16">
        <f t="shared" si="381"/>
        <v>994.44379107575219</v>
      </c>
    </row>
    <row r="466" spans="1:53" s="87" customFormat="1" x14ac:dyDescent="0.25">
      <c r="A466" s="13">
        <v>536.6</v>
      </c>
      <c r="B466" s="145">
        <f t="shared" si="355"/>
        <v>272.83699999999999</v>
      </c>
      <c r="C466" s="14">
        <v>25.74</v>
      </c>
      <c r="D466" s="15">
        <f t="shared" si="356"/>
        <v>20.846930846930849</v>
      </c>
      <c r="E466" s="16">
        <f t="shared" si="373"/>
        <v>1165.3434343434344</v>
      </c>
      <c r="F466" s="97"/>
      <c r="G466" s="13">
        <v>524.6</v>
      </c>
      <c r="H466" s="167">
        <f t="shared" si="357"/>
        <v>272.697</v>
      </c>
      <c r="I466" s="14">
        <v>25.88</v>
      </c>
      <c r="J466" s="15">
        <f t="shared" si="358"/>
        <v>20.270479134466772</v>
      </c>
      <c r="K466" s="16">
        <f t="shared" si="374"/>
        <v>1133.1197836166925</v>
      </c>
      <c r="M466" s="13">
        <v>548.79999999999995</v>
      </c>
      <c r="N466" s="167">
        <f t="shared" si="359"/>
        <v>271.41699999999997</v>
      </c>
      <c r="O466" s="14">
        <v>27.16</v>
      </c>
      <c r="P466" s="15">
        <f t="shared" si="360"/>
        <v>20.206185567010309</v>
      </c>
      <c r="Q466" s="16">
        <f t="shared" si="375"/>
        <v>1129.5257731958761</v>
      </c>
      <c r="S466" s="13">
        <v>544.9</v>
      </c>
      <c r="T466" s="167">
        <f t="shared" si="361"/>
        <v>271.697</v>
      </c>
      <c r="U466" s="14">
        <v>26.88</v>
      </c>
      <c r="V466" s="15">
        <f t="shared" si="362"/>
        <v>20.27157738095238</v>
      </c>
      <c r="W466" s="16">
        <f t="shared" si="376"/>
        <v>1133.1811755952381</v>
      </c>
      <c r="Y466" s="13">
        <v>541.6</v>
      </c>
      <c r="Z466" s="167">
        <f t="shared" si="363"/>
        <v>271.39699999999999</v>
      </c>
      <c r="AA466" s="14">
        <v>27.18</v>
      </c>
      <c r="AB466" s="15">
        <f t="shared" si="364"/>
        <v>19.926416482707875</v>
      </c>
      <c r="AC466" s="16">
        <f t="shared" si="377"/>
        <v>1113.8866813833702</v>
      </c>
      <c r="AE466" s="13">
        <v>518.1</v>
      </c>
      <c r="AF466" s="167">
        <f t="shared" si="365"/>
        <v>270.86700000000002</v>
      </c>
      <c r="AG466" s="14">
        <v>27.71</v>
      </c>
      <c r="AH466" s="15">
        <f t="shared" si="366"/>
        <v>18.697221219776253</v>
      </c>
      <c r="AI466" s="16">
        <f t="shared" si="378"/>
        <v>1045.1746661854925</v>
      </c>
      <c r="AK466" s="13">
        <v>535.6</v>
      </c>
      <c r="AL466" s="167">
        <f t="shared" si="367"/>
        <v>270.517</v>
      </c>
      <c r="AM466" s="14">
        <v>28.06</v>
      </c>
      <c r="AN466" s="15">
        <f t="shared" si="368"/>
        <v>19.087669280114042</v>
      </c>
      <c r="AO466" s="16">
        <f t="shared" si="379"/>
        <v>1067.0007127583749</v>
      </c>
      <c r="AQ466" s="13">
        <v>541.79999999999995</v>
      </c>
      <c r="AR466" s="167">
        <f t="shared" si="369"/>
        <v>269.947</v>
      </c>
      <c r="AS466" s="14">
        <v>28.63</v>
      </c>
      <c r="AT466" s="15">
        <f t="shared" si="370"/>
        <v>18.924205378973106</v>
      </c>
      <c r="AU466" s="16">
        <f t="shared" si="380"/>
        <v>1057.8630806845965</v>
      </c>
      <c r="AW466" s="13">
        <v>506.4</v>
      </c>
      <c r="AX466" s="167">
        <f t="shared" si="371"/>
        <v>269.39699999999999</v>
      </c>
      <c r="AY466" s="14">
        <v>29.18</v>
      </c>
      <c r="AZ466" s="15">
        <f t="shared" si="372"/>
        <v>17.354352296093214</v>
      </c>
      <c r="BA466" s="16">
        <f t="shared" si="381"/>
        <v>970.10829335161066</v>
      </c>
    </row>
    <row r="467" spans="1:53" s="87" customFormat="1" x14ac:dyDescent="0.25">
      <c r="A467" s="13">
        <v>562.79999999999995</v>
      </c>
      <c r="B467" s="145">
        <f t="shared" si="355"/>
        <v>271.79700000000003</v>
      </c>
      <c r="C467" s="14">
        <v>26.78</v>
      </c>
      <c r="D467" s="15">
        <f t="shared" si="356"/>
        <v>21.015683345780431</v>
      </c>
      <c r="E467" s="16">
        <f t="shared" si="373"/>
        <v>1174.7766990291261</v>
      </c>
      <c r="F467" s="97"/>
      <c r="G467" s="13">
        <v>532.70000000000005</v>
      </c>
      <c r="H467" s="167">
        <f t="shared" si="357"/>
        <v>272.49700000000001</v>
      </c>
      <c r="I467" s="14">
        <v>26.08</v>
      </c>
      <c r="J467" s="15">
        <f t="shared" si="358"/>
        <v>20.425613496932517</v>
      </c>
      <c r="K467" s="16">
        <f t="shared" si="374"/>
        <v>1141.7917944785277</v>
      </c>
      <c r="M467" s="13">
        <v>542.9</v>
      </c>
      <c r="N467" s="167">
        <f t="shared" si="359"/>
        <v>271.04700000000003</v>
      </c>
      <c r="O467" s="14">
        <v>27.53</v>
      </c>
      <c r="P467" s="15">
        <f t="shared" si="360"/>
        <v>19.720305121685431</v>
      </c>
      <c r="Q467" s="16">
        <f t="shared" si="375"/>
        <v>1102.3650563022156</v>
      </c>
      <c r="S467" s="13">
        <v>531.70000000000005</v>
      </c>
      <c r="T467" s="167">
        <f t="shared" si="361"/>
        <v>271.55700000000002</v>
      </c>
      <c r="U467" s="14">
        <v>27.02</v>
      </c>
      <c r="V467" s="15">
        <f t="shared" si="362"/>
        <v>19.678016284233902</v>
      </c>
      <c r="W467" s="16">
        <f t="shared" si="376"/>
        <v>1100.0011102886751</v>
      </c>
      <c r="Y467" s="13">
        <v>541.79999999999995</v>
      </c>
      <c r="Z467" s="167">
        <f t="shared" si="363"/>
        <v>271.25700000000001</v>
      </c>
      <c r="AA467" s="14">
        <v>27.32</v>
      </c>
      <c r="AB467" s="15">
        <f t="shared" si="364"/>
        <v>19.831625183016104</v>
      </c>
      <c r="AC467" s="16">
        <f t="shared" si="377"/>
        <v>1108.5878477306003</v>
      </c>
      <c r="AE467" s="13">
        <v>523.4</v>
      </c>
      <c r="AF467" s="167">
        <f t="shared" si="365"/>
        <v>270.45699999999999</v>
      </c>
      <c r="AG467" s="14">
        <v>28.12</v>
      </c>
      <c r="AH467" s="15">
        <f t="shared" si="366"/>
        <v>18.613086770981507</v>
      </c>
      <c r="AI467" s="16">
        <f t="shared" si="378"/>
        <v>1040.4715504978662</v>
      </c>
      <c r="AK467" s="13">
        <v>551.70000000000005</v>
      </c>
      <c r="AL467" s="167">
        <f t="shared" si="367"/>
        <v>270.06700000000001</v>
      </c>
      <c r="AM467" s="14">
        <v>28.51</v>
      </c>
      <c r="AN467" s="15">
        <f t="shared" si="368"/>
        <v>19.351104875482289</v>
      </c>
      <c r="AO467" s="16">
        <f t="shared" si="379"/>
        <v>1081.72676253946</v>
      </c>
      <c r="AQ467" s="13">
        <v>536.4</v>
      </c>
      <c r="AR467" s="167">
        <f t="shared" si="369"/>
        <v>269.79700000000003</v>
      </c>
      <c r="AS467" s="14">
        <v>28.78</v>
      </c>
      <c r="AT467" s="15">
        <f t="shared" si="370"/>
        <v>18.637943015983321</v>
      </c>
      <c r="AU467" s="16">
        <f t="shared" si="380"/>
        <v>1041.8610145934676</v>
      </c>
      <c r="AW467" s="13">
        <v>508.2</v>
      </c>
      <c r="AX467" s="167">
        <f t="shared" si="371"/>
        <v>269.27699999999999</v>
      </c>
      <c r="AY467" s="14">
        <v>29.3</v>
      </c>
      <c r="AZ467" s="15">
        <f t="shared" si="372"/>
        <v>17.344709897610922</v>
      </c>
      <c r="BA467" s="16">
        <f t="shared" si="381"/>
        <v>969.56928327645051</v>
      </c>
    </row>
    <row r="468" spans="1:53" s="87" customFormat="1" x14ac:dyDescent="0.25">
      <c r="A468" s="13">
        <v>542.20000000000005</v>
      </c>
      <c r="B468" s="145">
        <f t="shared" si="355"/>
        <v>271.59699999999998</v>
      </c>
      <c r="C468" s="14">
        <v>26.98</v>
      </c>
      <c r="D468" s="15">
        <f t="shared" si="356"/>
        <v>20.096367679762789</v>
      </c>
      <c r="E468" s="16">
        <f t="shared" si="373"/>
        <v>1123.3869532987399</v>
      </c>
      <c r="F468" s="97"/>
      <c r="G468" s="13">
        <v>555.4</v>
      </c>
      <c r="H468" s="167">
        <f t="shared" si="357"/>
        <v>271.60699999999997</v>
      </c>
      <c r="I468" s="14">
        <v>26.97</v>
      </c>
      <c r="J468" s="15">
        <f t="shared" si="358"/>
        <v>20.593251761216166</v>
      </c>
      <c r="K468" s="16">
        <f t="shared" si="374"/>
        <v>1151.1627734519836</v>
      </c>
      <c r="M468" s="13">
        <v>562.9</v>
      </c>
      <c r="N468" s="167">
        <f t="shared" si="359"/>
        <v>270.887</v>
      </c>
      <c r="O468" s="14">
        <v>27.69</v>
      </c>
      <c r="P468" s="15">
        <f t="shared" si="360"/>
        <v>20.32863849765258</v>
      </c>
      <c r="Q468" s="16">
        <f t="shared" si="375"/>
        <v>1136.3708920187792</v>
      </c>
      <c r="S468" s="13">
        <v>544.70000000000005</v>
      </c>
      <c r="T468" s="167">
        <f t="shared" si="361"/>
        <v>270.90699999999998</v>
      </c>
      <c r="U468" s="14">
        <v>27.67</v>
      </c>
      <c r="V468" s="15">
        <f t="shared" si="362"/>
        <v>19.685580050596315</v>
      </c>
      <c r="W468" s="16">
        <f t="shared" si="376"/>
        <v>1100.4239248283341</v>
      </c>
      <c r="Y468" s="13">
        <v>531.70000000000005</v>
      </c>
      <c r="Z468" s="167">
        <f t="shared" si="363"/>
        <v>270.62700000000001</v>
      </c>
      <c r="AA468" s="14">
        <v>27.95</v>
      </c>
      <c r="AB468" s="15">
        <f t="shared" si="364"/>
        <v>19.02325581395349</v>
      </c>
      <c r="AC468" s="16">
        <f t="shared" si="377"/>
        <v>1063.4000000000001</v>
      </c>
      <c r="AE468" s="13">
        <v>530.70000000000005</v>
      </c>
      <c r="AF468" s="167">
        <f t="shared" si="365"/>
        <v>270.12700000000001</v>
      </c>
      <c r="AG468" s="14">
        <v>28.45</v>
      </c>
      <c r="AH468" s="15">
        <f t="shared" si="366"/>
        <v>18.653778558875221</v>
      </c>
      <c r="AI468" s="16">
        <f t="shared" si="378"/>
        <v>1042.7462214411248</v>
      </c>
      <c r="AK468" s="13">
        <v>558.5</v>
      </c>
      <c r="AL468" s="167">
        <f t="shared" si="367"/>
        <v>269.79700000000003</v>
      </c>
      <c r="AM468" s="14">
        <v>28.78</v>
      </c>
      <c r="AN468" s="15">
        <f t="shared" si="368"/>
        <v>19.405837387074357</v>
      </c>
      <c r="AO468" s="16">
        <f t="shared" si="379"/>
        <v>1084.7863099374565</v>
      </c>
      <c r="AQ468" s="13">
        <v>548.4</v>
      </c>
      <c r="AR468" s="167">
        <f t="shared" si="369"/>
        <v>269.39699999999999</v>
      </c>
      <c r="AS468" s="14">
        <v>29.18</v>
      </c>
      <c r="AT468" s="15">
        <f t="shared" si="370"/>
        <v>18.793694311172036</v>
      </c>
      <c r="AU468" s="16">
        <f t="shared" si="380"/>
        <v>1050.5675119945167</v>
      </c>
      <c r="AW468" s="13">
        <v>518.29999999999995</v>
      </c>
      <c r="AX468" s="167">
        <f t="shared" si="371"/>
        <v>269.00700000000001</v>
      </c>
      <c r="AY468" s="14">
        <v>29.57</v>
      </c>
      <c r="AZ468" s="15">
        <f t="shared" si="372"/>
        <v>17.527899898545822</v>
      </c>
      <c r="BA468" s="16">
        <f t="shared" si="381"/>
        <v>979.80960432871143</v>
      </c>
    </row>
    <row r="469" spans="1:53" s="87" customFormat="1" ht="15.75" thickBot="1" x14ac:dyDescent="0.3">
      <c r="A469" s="17">
        <v>568.9</v>
      </c>
      <c r="B469" s="147">
        <f t="shared" si="355"/>
        <v>271.55700000000002</v>
      </c>
      <c r="C469" s="18">
        <v>27.02</v>
      </c>
      <c r="D469" s="19">
        <f t="shared" si="356"/>
        <v>21.054774241302738</v>
      </c>
      <c r="E469" s="20">
        <f t="shared" si="373"/>
        <v>1176.9618800888229</v>
      </c>
      <c r="F469" s="97"/>
      <c r="G469" s="17">
        <v>554.29999999999995</v>
      </c>
      <c r="H469" s="169">
        <f t="shared" si="357"/>
        <v>271.24700000000001</v>
      </c>
      <c r="I469" s="18">
        <v>27.33</v>
      </c>
      <c r="J469" s="19">
        <f t="shared" si="358"/>
        <v>20.281741675814125</v>
      </c>
      <c r="K469" s="20">
        <f t="shared" si="374"/>
        <v>1133.7493596780096</v>
      </c>
      <c r="M469" s="17">
        <v>555</v>
      </c>
      <c r="N469" s="169">
        <f t="shared" si="359"/>
        <v>270.74700000000001</v>
      </c>
      <c r="O469" s="18">
        <v>27.83</v>
      </c>
      <c r="P469" s="19">
        <f t="shared" si="360"/>
        <v>19.942508084800576</v>
      </c>
      <c r="Q469" s="20">
        <f t="shared" si="375"/>
        <v>1114.7862019403522</v>
      </c>
      <c r="S469" s="17">
        <v>555.79999999999995</v>
      </c>
      <c r="T469" s="169">
        <f t="shared" si="361"/>
        <v>270.59699999999998</v>
      </c>
      <c r="U469" s="18">
        <v>27.98</v>
      </c>
      <c r="V469" s="19">
        <f t="shared" si="362"/>
        <v>19.864188706218727</v>
      </c>
      <c r="W469" s="20">
        <f t="shared" si="376"/>
        <v>1110.4081486776267</v>
      </c>
      <c r="Y469" s="17">
        <v>557.1</v>
      </c>
      <c r="Z469" s="169">
        <f t="shared" si="363"/>
        <v>270.197</v>
      </c>
      <c r="AA469" s="18">
        <v>28.38</v>
      </c>
      <c r="AB469" s="19">
        <f t="shared" si="364"/>
        <v>19.630021141649049</v>
      </c>
      <c r="AC469" s="20">
        <f t="shared" si="377"/>
        <v>1097.3181818181818</v>
      </c>
      <c r="AE469" s="17">
        <v>545.20000000000005</v>
      </c>
      <c r="AF469" s="169">
        <f t="shared" si="365"/>
        <v>269.98700000000002</v>
      </c>
      <c r="AG469" s="18">
        <v>28.59</v>
      </c>
      <c r="AH469" s="19">
        <f t="shared" si="366"/>
        <v>19.06960475690801</v>
      </c>
      <c r="AI469" s="20">
        <f t="shared" si="378"/>
        <v>1065.9909059111578</v>
      </c>
      <c r="AK469" s="17">
        <v>553.5</v>
      </c>
      <c r="AL469" s="169">
        <f t="shared" si="367"/>
        <v>269.53699999999998</v>
      </c>
      <c r="AM469" s="18">
        <v>29.04</v>
      </c>
      <c r="AN469" s="19">
        <f t="shared" si="368"/>
        <v>19.059917355371901</v>
      </c>
      <c r="AO469" s="20">
        <f t="shared" si="379"/>
        <v>1065.4493801652893</v>
      </c>
      <c r="AQ469" s="17">
        <v>552.4</v>
      </c>
      <c r="AR469" s="169">
        <f t="shared" si="369"/>
        <v>269.24700000000001</v>
      </c>
      <c r="AS469" s="18">
        <v>29.33</v>
      </c>
      <c r="AT469" s="19">
        <f t="shared" si="370"/>
        <v>18.833958404364132</v>
      </c>
      <c r="AU469" s="20">
        <f t="shared" si="380"/>
        <v>1052.8182748039549</v>
      </c>
      <c r="AW469" s="17">
        <v>528</v>
      </c>
      <c r="AX469" s="169">
        <f t="shared" si="371"/>
        <v>268.46699999999998</v>
      </c>
      <c r="AY469" s="18">
        <v>30.11</v>
      </c>
      <c r="AZ469" s="19">
        <f t="shared" si="372"/>
        <v>17.535702424443706</v>
      </c>
      <c r="BA469" s="20">
        <f t="shared" si="381"/>
        <v>980.24576552640315</v>
      </c>
    </row>
    <row r="470" spans="1:53" s="87" customFormat="1" x14ac:dyDescent="0.25">
      <c r="B470" s="141"/>
      <c r="D470" s="65">
        <f>TRIMMEAN(D397:D469,0.4)</f>
        <v>20.728077275621331</v>
      </c>
      <c r="E470" s="4">
        <f>TRIMMEAN(E397:E469,0.4)</f>
        <v>1158.699519707232</v>
      </c>
      <c r="F470" s="4"/>
      <c r="H470" s="141"/>
      <c r="J470" s="65">
        <f>TRIMMEAN(J397:J469,0.4)</f>
        <v>20.223530398826139</v>
      </c>
      <c r="K470" s="4">
        <f>TRIMMEAN(K397:K469,0.4)</f>
        <v>1130.495349294381</v>
      </c>
      <c r="N470" s="141"/>
      <c r="P470" s="65">
        <f>TRIMMEAN(P397:P469,0.4)</f>
        <v>19.982817543813518</v>
      </c>
      <c r="Q470" s="4">
        <f>TRIMMEAN(Q397:Q469,0.4)</f>
        <v>1117.039500699176</v>
      </c>
      <c r="T470" s="141"/>
      <c r="V470" s="65">
        <f>TRIMMEAN(V397:V469,0.4)</f>
        <v>19.380567427670776</v>
      </c>
      <c r="W470" s="4">
        <f>TRIMMEAN(W397:W469,0.4)</f>
        <v>1083.3737192067967</v>
      </c>
      <c r="Z470" s="141"/>
      <c r="AB470" s="65">
        <f>TRIMMEAN(AB398:AB469,0.4)</f>
        <v>18.663398612931328</v>
      </c>
      <c r="AC470" s="4">
        <f>TRIMMEAN(AC398:AC469,0.4)</f>
        <v>1043.2839824628609</v>
      </c>
      <c r="AF470" s="141"/>
      <c r="AH470" s="65">
        <f>TRIMMEAN(AH397:AH469,0.4)</f>
        <v>18.400048972216862</v>
      </c>
      <c r="AI470" s="4">
        <f>TRIMMEAN(AI397:AI469,0.4)</f>
        <v>1028.562737546923</v>
      </c>
      <c r="AL470" s="141"/>
      <c r="AN470" s="65">
        <f>TRIMMEAN(AN397:AN469,0.4)</f>
        <v>18.17113890458819</v>
      </c>
      <c r="AO470" s="4">
        <f>TRIMMEAN(AO397:AO469,0.4)</f>
        <v>1015.7666647664798</v>
      </c>
      <c r="AR470" s="141"/>
      <c r="AT470" s="65">
        <f>TRIMMEAN(AT397:AT469,0.4)</f>
        <v>17.517504721652195</v>
      </c>
      <c r="AU470" s="4">
        <f>TRIMMEAN(AU397:AU469,0.4)</f>
        <v>979.22851394035763</v>
      </c>
      <c r="AX470" s="141"/>
      <c r="AZ470" s="65">
        <f>TRIMMEAN(AZ397:AZ469,0.4)</f>
        <v>16.976267598687038</v>
      </c>
      <c r="BA470" s="4">
        <f>TRIMMEAN(BA397:BA469,0.4)</f>
        <v>948.97335876660554</v>
      </c>
    </row>
  </sheetData>
  <mergeCells count="55">
    <mergeCell ref="AZ317:BA317"/>
    <mergeCell ref="D395:E395"/>
    <mergeCell ref="J395:K395"/>
    <mergeCell ref="P395:Q395"/>
    <mergeCell ref="V395:W395"/>
    <mergeCell ref="AB395:AC395"/>
    <mergeCell ref="AH395:AI395"/>
    <mergeCell ref="AN395:AO395"/>
    <mergeCell ref="AT395:AU395"/>
    <mergeCell ref="AZ395:BA395"/>
    <mergeCell ref="D317:E317"/>
    <mergeCell ref="J317:K317"/>
    <mergeCell ref="P317:Q317"/>
    <mergeCell ref="V317:W317"/>
    <mergeCell ref="J161:K161"/>
    <mergeCell ref="V161:W161"/>
    <mergeCell ref="AH161:AI161"/>
    <mergeCell ref="AT161:AU161"/>
    <mergeCell ref="AB317:AC317"/>
    <mergeCell ref="J239:K239"/>
    <mergeCell ref="V239:W239"/>
    <mergeCell ref="AH239:AI239"/>
    <mergeCell ref="AH317:AI317"/>
    <mergeCell ref="AN317:AO317"/>
    <mergeCell ref="AT317:AU317"/>
    <mergeCell ref="D1:E1"/>
    <mergeCell ref="AN161:AO161"/>
    <mergeCell ref="AZ161:BA161"/>
    <mergeCell ref="D239:E239"/>
    <mergeCell ref="P239:Q239"/>
    <mergeCell ref="AB239:AC239"/>
    <mergeCell ref="AN239:AO239"/>
    <mergeCell ref="AZ239:BA239"/>
    <mergeCell ref="D161:E161"/>
    <mergeCell ref="P161:Q161"/>
    <mergeCell ref="AB161:AC161"/>
    <mergeCell ref="J5:K5"/>
    <mergeCell ref="V5:W5"/>
    <mergeCell ref="AH5:AI5"/>
    <mergeCell ref="AT5:AU5"/>
    <mergeCell ref="AT239:AU239"/>
    <mergeCell ref="AZ5:BA5"/>
    <mergeCell ref="D83:E83"/>
    <mergeCell ref="P83:Q83"/>
    <mergeCell ref="AN83:AO83"/>
    <mergeCell ref="AZ83:BA83"/>
    <mergeCell ref="D5:E5"/>
    <mergeCell ref="P5:Q5"/>
    <mergeCell ref="AB5:AC5"/>
    <mergeCell ref="AB83:AC83"/>
    <mergeCell ref="AN5:AO5"/>
    <mergeCell ref="J83:K83"/>
    <mergeCell ref="V83:W83"/>
    <mergeCell ref="AH83:AI83"/>
    <mergeCell ref="AT83:AU8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showGridLines="0" zoomScale="70" zoomScaleNormal="70" workbookViewId="0">
      <selection activeCell="C142" sqref="C142"/>
    </sheetView>
  </sheetViews>
  <sheetFormatPr defaultRowHeight="12.75" x14ac:dyDescent="0.2"/>
  <cols>
    <col min="1" max="1" width="10.85546875" style="66" customWidth="1"/>
    <col min="2" max="2" width="14.7109375" style="66" bestFit="1" customWidth="1"/>
    <col min="3" max="3" width="11.28515625" style="66" bestFit="1" customWidth="1"/>
    <col min="4" max="4" width="13.140625" style="66" bestFit="1" customWidth="1"/>
    <col min="5" max="5" width="17.28515625" style="66" bestFit="1" customWidth="1"/>
    <col min="6" max="256" width="9.140625" style="66"/>
    <col min="257" max="257" width="10.85546875" style="66" customWidth="1"/>
    <col min="258" max="258" width="14.7109375" style="66" bestFit="1" customWidth="1"/>
    <col min="259" max="259" width="11.28515625" style="66" bestFit="1" customWidth="1"/>
    <col min="260" max="260" width="13.140625" style="66" bestFit="1" customWidth="1"/>
    <col min="261" max="261" width="17.28515625" style="66" bestFit="1" customWidth="1"/>
    <col min="262" max="512" width="9.140625" style="66"/>
    <col min="513" max="513" width="10.85546875" style="66" customWidth="1"/>
    <col min="514" max="514" width="14.7109375" style="66" bestFit="1" customWidth="1"/>
    <col min="515" max="515" width="11.28515625" style="66" bestFit="1" customWidth="1"/>
    <col min="516" max="516" width="13.140625" style="66" bestFit="1" customWidth="1"/>
    <col min="517" max="517" width="17.28515625" style="66" bestFit="1" customWidth="1"/>
    <col min="518" max="768" width="9.140625" style="66"/>
    <col min="769" max="769" width="10.85546875" style="66" customWidth="1"/>
    <col min="770" max="770" width="14.7109375" style="66" bestFit="1" customWidth="1"/>
    <col min="771" max="771" width="11.28515625" style="66" bestFit="1" customWidth="1"/>
    <col min="772" max="772" width="13.140625" style="66" bestFit="1" customWidth="1"/>
    <col min="773" max="773" width="17.28515625" style="66" bestFit="1" customWidth="1"/>
    <col min="774" max="1024" width="9.140625" style="66"/>
    <col min="1025" max="1025" width="10.85546875" style="66" customWidth="1"/>
    <col min="1026" max="1026" width="14.7109375" style="66" bestFit="1" customWidth="1"/>
    <col min="1027" max="1027" width="11.28515625" style="66" bestFit="1" customWidth="1"/>
    <col min="1028" max="1028" width="13.140625" style="66" bestFit="1" customWidth="1"/>
    <col min="1029" max="1029" width="17.28515625" style="66" bestFit="1" customWidth="1"/>
    <col min="1030" max="1280" width="9.140625" style="66"/>
    <col min="1281" max="1281" width="10.85546875" style="66" customWidth="1"/>
    <col min="1282" max="1282" width="14.7109375" style="66" bestFit="1" customWidth="1"/>
    <col min="1283" max="1283" width="11.28515625" style="66" bestFit="1" customWidth="1"/>
    <col min="1284" max="1284" width="13.140625" style="66" bestFit="1" customWidth="1"/>
    <col min="1285" max="1285" width="17.28515625" style="66" bestFit="1" customWidth="1"/>
    <col min="1286" max="1536" width="9.140625" style="66"/>
    <col min="1537" max="1537" width="10.85546875" style="66" customWidth="1"/>
    <col min="1538" max="1538" width="14.7109375" style="66" bestFit="1" customWidth="1"/>
    <col min="1539" max="1539" width="11.28515625" style="66" bestFit="1" customWidth="1"/>
    <col min="1540" max="1540" width="13.140625" style="66" bestFit="1" customWidth="1"/>
    <col min="1541" max="1541" width="17.28515625" style="66" bestFit="1" customWidth="1"/>
    <col min="1542" max="1792" width="9.140625" style="66"/>
    <col min="1793" max="1793" width="10.85546875" style="66" customWidth="1"/>
    <col min="1794" max="1794" width="14.7109375" style="66" bestFit="1" customWidth="1"/>
    <col min="1795" max="1795" width="11.28515625" style="66" bestFit="1" customWidth="1"/>
    <col min="1796" max="1796" width="13.140625" style="66" bestFit="1" customWidth="1"/>
    <col min="1797" max="1797" width="17.28515625" style="66" bestFit="1" customWidth="1"/>
    <col min="1798" max="2048" width="9.140625" style="66"/>
    <col min="2049" max="2049" width="10.85546875" style="66" customWidth="1"/>
    <col min="2050" max="2050" width="14.7109375" style="66" bestFit="1" customWidth="1"/>
    <col min="2051" max="2051" width="11.28515625" style="66" bestFit="1" customWidth="1"/>
    <col min="2052" max="2052" width="13.140625" style="66" bestFit="1" customWidth="1"/>
    <col min="2053" max="2053" width="17.28515625" style="66" bestFit="1" customWidth="1"/>
    <col min="2054" max="2304" width="9.140625" style="66"/>
    <col min="2305" max="2305" width="10.85546875" style="66" customWidth="1"/>
    <col min="2306" max="2306" width="14.7109375" style="66" bestFit="1" customWidth="1"/>
    <col min="2307" max="2307" width="11.28515625" style="66" bestFit="1" customWidth="1"/>
    <col min="2308" max="2308" width="13.140625" style="66" bestFit="1" customWidth="1"/>
    <col min="2309" max="2309" width="17.28515625" style="66" bestFit="1" customWidth="1"/>
    <col min="2310" max="2560" width="9.140625" style="66"/>
    <col min="2561" max="2561" width="10.85546875" style="66" customWidth="1"/>
    <col min="2562" max="2562" width="14.7109375" style="66" bestFit="1" customWidth="1"/>
    <col min="2563" max="2563" width="11.28515625" style="66" bestFit="1" customWidth="1"/>
    <col min="2564" max="2564" width="13.140625" style="66" bestFit="1" customWidth="1"/>
    <col min="2565" max="2565" width="17.28515625" style="66" bestFit="1" customWidth="1"/>
    <col min="2566" max="2816" width="9.140625" style="66"/>
    <col min="2817" max="2817" width="10.85546875" style="66" customWidth="1"/>
    <col min="2818" max="2818" width="14.7109375" style="66" bestFit="1" customWidth="1"/>
    <col min="2819" max="2819" width="11.28515625" style="66" bestFit="1" customWidth="1"/>
    <col min="2820" max="2820" width="13.140625" style="66" bestFit="1" customWidth="1"/>
    <col min="2821" max="2821" width="17.28515625" style="66" bestFit="1" customWidth="1"/>
    <col min="2822" max="3072" width="9.140625" style="66"/>
    <col min="3073" max="3073" width="10.85546875" style="66" customWidth="1"/>
    <col min="3074" max="3074" width="14.7109375" style="66" bestFit="1" customWidth="1"/>
    <col min="3075" max="3075" width="11.28515625" style="66" bestFit="1" customWidth="1"/>
    <col min="3076" max="3076" width="13.140625" style="66" bestFit="1" customWidth="1"/>
    <col min="3077" max="3077" width="17.28515625" style="66" bestFit="1" customWidth="1"/>
    <col min="3078" max="3328" width="9.140625" style="66"/>
    <col min="3329" max="3329" width="10.85546875" style="66" customWidth="1"/>
    <col min="3330" max="3330" width="14.7109375" style="66" bestFit="1" customWidth="1"/>
    <col min="3331" max="3331" width="11.28515625" style="66" bestFit="1" customWidth="1"/>
    <col min="3332" max="3332" width="13.140625" style="66" bestFit="1" customWidth="1"/>
    <col min="3333" max="3333" width="17.28515625" style="66" bestFit="1" customWidth="1"/>
    <col min="3334" max="3584" width="9.140625" style="66"/>
    <col min="3585" max="3585" width="10.85546875" style="66" customWidth="1"/>
    <col min="3586" max="3586" width="14.7109375" style="66" bestFit="1" customWidth="1"/>
    <col min="3587" max="3587" width="11.28515625" style="66" bestFit="1" customWidth="1"/>
    <col min="3588" max="3588" width="13.140625" style="66" bestFit="1" customWidth="1"/>
    <col min="3589" max="3589" width="17.28515625" style="66" bestFit="1" customWidth="1"/>
    <col min="3590" max="3840" width="9.140625" style="66"/>
    <col min="3841" max="3841" width="10.85546875" style="66" customWidth="1"/>
    <col min="3842" max="3842" width="14.7109375" style="66" bestFit="1" customWidth="1"/>
    <col min="3843" max="3843" width="11.28515625" style="66" bestFit="1" customWidth="1"/>
    <col min="3844" max="3844" width="13.140625" style="66" bestFit="1" customWidth="1"/>
    <col min="3845" max="3845" width="17.28515625" style="66" bestFit="1" customWidth="1"/>
    <col min="3846" max="4096" width="9.140625" style="66"/>
    <col min="4097" max="4097" width="10.85546875" style="66" customWidth="1"/>
    <col min="4098" max="4098" width="14.7109375" style="66" bestFit="1" customWidth="1"/>
    <col min="4099" max="4099" width="11.28515625" style="66" bestFit="1" customWidth="1"/>
    <col min="4100" max="4100" width="13.140625" style="66" bestFit="1" customWidth="1"/>
    <col min="4101" max="4101" width="17.28515625" style="66" bestFit="1" customWidth="1"/>
    <col min="4102" max="4352" width="9.140625" style="66"/>
    <col min="4353" max="4353" width="10.85546875" style="66" customWidth="1"/>
    <col min="4354" max="4354" width="14.7109375" style="66" bestFit="1" customWidth="1"/>
    <col min="4355" max="4355" width="11.28515625" style="66" bestFit="1" customWidth="1"/>
    <col min="4356" max="4356" width="13.140625" style="66" bestFit="1" customWidth="1"/>
    <col min="4357" max="4357" width="17.28515625" style="66" bestFit="1" customWidth="1"/>
    <col min="4358" max="4608" width="9.140625" style="66"/>
    <col min="4609" max="4609" width="10.85546875" style="66" customWidth="1"/>
    <col min="4610" max="4610" width="14.7109375" style="66" bestFit="1" customWidth="1"/>
    <col min="4611" max="4611" width="11.28515625" style="66" bestFit="1" customWidth="1"/>
    <col min="4612" max="4612" width="13.140625" style="66" bestFit="1" customWidth="1"/>
    <col min="4613" max="4613" width="17.28515625" style="66" bestFit="1" customWidth="1"/>
    <col min="4614" max="4864" width="9.140625" style="66"/>
    <col min="4865" max="4865" width="10.85546875" style="66" customWidth="1"/>
    <col min="4866" max="4866" width="14.7109375" style="66" bestFit="1" customWidth="1"/>
    <col min="4867" max="4867" width="11.28515625" style="66" bestFit="1" customWidth="1"/>
    <col min="4868" max="4868" width="13.140625" style="66" bestFit="1" customWidth="1"/>
    <col min="4869" max="4869" width="17.28515625" style="66" bestFit="1" customWidth="1"/>
    <col min="4870" max="5120" width="9.140625" style="66"/>
    <col min="5121" max="5121" width="10.85546875" style="66" customWidth="1"/>
    <col min="5122" max="5122" width="14.7109375" style="66" bestFit="1" customWidth="1"/>
    <col min="5123" max="5123" width="11.28515625" style="66" bestFit="1" customWidth="1"/>
    <col min="5124" max="5124" width="13.140625" style="66" bestFit="1" customWidth="1"/>
    <col min="5125" max="5125" width="17.28515625" style="66" bestFit="1" customWidth="1"/>
    <col min="5126" max="5376" width="9.140625" style="66"/>
    <col min="5377" max="5377" width="10.85546875" style="66" customWidth="1"/>
    <col min="5378" max="5378" width="14.7109375" style="66" bestFit="1" customWidth="1"/>
    <col min="5379" max="5379" width="11.28515625" style="66" bestFit="1" customWidth="1"/>
    <col min="5380" max="5380" width="13.140625" style="66" bestFit="1" customWidth="1"/>
    <col min="5381" max="5381" width="17.28515625" style="66" bestFit="1" customWidth="1"/>
    <col min="5382" max="5632" width="9.140625" style="66"/>
    <col min="5633" max="5633" width="10.85546875" style="66" customWidth="1"/>
    <col min="5634" max="5634" width="14.7109375" style="66" bestFit="1" customWidth="1"/>
    <col min="5635" max="5635" width="11.28515625" style="66" bestFit="1" customWidth="1"/>
    <col min="5636" max="5636" width="13.140625" style="66" bestFit="1" customWidth="1"/>
    <col min="5637" max="5637" width="17.28515625" style="66" bestFit="1" customWidth="1"/>
    <col min="5638" max="5888" width="9.140625" style="66"/>
    <col min="5889" max="5889" width="10.85546875" style="66" customWidth="1"/>
    <col min="5890" max="5890" width="14.7109375" style="66" bestFit="1" customWidth="1"/>
    <col min="5891" max="5891" width="11.28515625" style="66" bestFit="1" customWidth="1"/>
    <col min="5892" max="5892" width="13.140625" style="66" bestFit="1" customWidth="1"/>
    <col min="5893" max="5893" width="17.28515625" style="66" bestFit="1" customWidth="1"/>
    <col min="5894" max="6144" width="9.140625" style="66"/>
    <col min="6145" max="6145" width="10.85546875" style="66" customWidth="1"/>
    <col min="6146" max="6146" width="14.7109375" style="66" bestFit="1" customWidth="1"/>
    <col min="6147" max="6147" width="11.28515625" style="66" bestFit="1" customWidth="1"/>
    <col min="6148" max="6148" width="13.140625" style="66" bestFit="1" customWidth="1"/>
    <col min="6149" max="6149" width="17.28515625" style="66" bestFit="1" customWidth="1"/>
    <col min="6150" max="6400" width="9.140625" style="66"/>
    <col min="6401" max="6401" width="10.85546875" style="66" customWidth="1"/>
    <col min="6402" max="6402" width="14.7109375" style="66" bestFit="1" customWidth="1"/>
    <col min="6403" max="6403" width="11.28515625" style="66" bestFit="1" customWidth="1"/>
    <col min="6404" max="6404" width="13.140625" style="66" bestFit="1" customWidth="1"/>
    <col min="6405" max="6405" width="17.28515625" style="66" bestFit="1" customWidth="1"/>
    <col min="6406" max="6656" width="9.140625" style="66"/>
    <col min="6657" max="6657" width="10.85546875" style="66" customWidth="1"/>
    <col min="6658" max="6658" width="14.7109375" style="66" bestFit="1" customWidth="1"/>
    <col min="6659" max="6659" width="11.28515625" style="66" bestFit="1" customWidth="1"/>
    <col min="6660" max="6660" width="13.140625" style="66" bestFit="1" customWidth="1"/>
    <col min="6661" max="6661" width="17.28515625" style="66" bestFit="1" customWidth="1"/>
    <col min="6662" max="6912" width="9.140625" style="66"/>
    <col min="6913" max="6913" width="10.85546875" style="66" customWidth="1"/>
    <col min="6914" max="6914" width="14.7109375" style="66" bestFit="1" customWidth="1"/>
    <col min="6915" max="6915" width="11.28515625" style="66" bestFit="1" customWidth="1"/>
    <col min="6916" max="6916" width="13.140625" style="66" bestFit="1" customWidth="1"/>
    <col min="6917" max="6917" width="17.28515625" style="66" bestFit="1" customWidth="1"/>
    <col min="6918" max="7168" width="9.140625" style="66"/>
    <col min="7169" max="7169" width="10.85546875" style="66" customWidth="1"/>
    <col min="7170" max="7170" width="14.7109375" style="66" bestFit="1" customWidth="1"/>
    <col min="7171" max="7171" width="11.28515625" style="66" bestFit="1" customWidth="1"/>
    <col min="7172" max="7172" width="13.140625" style="66" bestFit="1" customWidth="1"/>
    <col min="7173" max="7173" width="17.28515625" style="66" bestFit="1" customWidth="1"/>
    <col min="7174" max="7424" width="9.140625" style="66"/>
    <col min="7425" max="7425" width="10.85546875" style="66" customWidth="1"/>
    <col min="7426" max="7426" width="14.7109375" style="66" bestFit="1" customWidth="1"/>
    <col min="7427" max="7427" width="11.28515625" style="66" bestFit="1" customWidth="1"/>
    <col min="7428" max="7428" width="13.140625" style="66" bestFit="1" customWidth="1"/>
    <col min="7429" max="7429" width="17.28515625" style="66" bestFit="1" customWidth="1"/>
    <col min="7430" max="7680" width="9.140625" style="66"/>
    <col min="7681" max="7681" width="10.85546875" style="66" customWidth="1"/>
    <col min="7682" max="7682" width="14.7109375" style="66" bestFit="1" customWidth="1"/>
    <col min="7683" max="7683" width="11.28515625" style="66" bestFit="1" customWidth="1"/>
    <col min="7684" max="7684" width="13.140625" style="66" bestFit="1" customWidth="1"/>
    <col min="7685" max="7685" width="17.28515625" style="66" bestFit="1" customWidth="1"/>
    <col min="7686" max="7936" width="9.140625" style="66"/>
    <col min="7937" max="7937" width="10.85546875" style="66" customWidth="1"/>
    <col min="7938" max="7938" width="14.7109375" style="66" bestFit="1" customWidth="1"/>
    <col min="7939" max="7939" width="11.28515625" style="66" bestFit="1" customWidth="1"/>
    <col min="7940" max="7940" width="13.140625" style="66" bestFit="1" customWidth="1"/>
    <col min="7941" max="7941" width="17.28515625" style="66" bestFit="1" customWidth="1"/>
    <col min="7942" max="8192" width="9.140625" style="66"/>
    <col min="8193" max="8193" width="10.85546875" style="66" customWidth="1"/>
    <col min="8194" max="8194" width="14.7109375" style="66" bestFit="1" customWidth="1"/>
    <col min="8195" max="8195" width="11.28515625" style="66" bestFit="1" customWidth="1"/>
    <col min="8196" max="8196" width="13.140625" style="66" bestFit="1" customWidth="1"/>
    <col min="8197" max="8197" width="17.28515625" style="66" bestFit="1" customWidth="1"/>
    <col min="8198" max="8448" width="9.140625" style="66"/>
    <col min="8449" max="8449" width="10.85546875" style="66" customWidth="1"/>
    <col min="8450" max="8450" width="14.7109375" style="66" bestFit="1" customWidth="1"/>
    <col min="8451" max="8451" width="11.28515625" style="66" bestFit="1" customWidth="1"/>
    <col min="8452" max="8452" width="13.140625" style="66" bestFit="1" customWidth="1"/>
    <col min="8453" max="8453" width="17.28515625" style="66" bestFit="1" customWidth="1"/>
    <col min="8454" max="8704" width="9.140625" style="66"/>
    <col min="8705" max="8705" width="10.85546875" style="66" customWidth="1"/>
    <col min="8706" max="8706" width="14.7109375" style="66" bestFit="1" customWidth="1"/>
    <col min="8707" max="8707" width="11.28515625" style="66" bestFit="1" customWidth="1"/>
    <col min="8708" max="8708" width="13.140625" style="66" bestFit="1" customWidth="1"/>
    <col min="8709" max="8709" width="17.28515625" style="66" bestFit="1" customWidth="1"/>
    <col min="8710" max="8960" width="9.140625" style="66"/>
    <col min="8961" max="8961" width="10.85546875" style="66" customWidth="1"/>
    <col min="8962" max="8962" width="14.7109375" style="66" bestFit="1" customWidth="1"/>
    <col min="8963" max="8963" width="11.28515625" style="66" bestFit="1" customWidth="1"/>
    <col min="8964" max="8964" width="13.140625" style="66" bestFit="1" customWidth="1"/>
    <col min="8965" max="8965" width="17.28515625" style="66" bestFit="1" customWidth="1"/>
    <col min="8966" max="9216" width="9.140625" style="66"/>
    <col min="9217" max="9217" width="10.85546875" style="66" customWidth="1"/>
    <col min="9218" max="9218" width="14.7109375" style="66" bestFit="1" customWidth="1"/>
    <col min="9219" max="9219" width="11.28515625" style="66" bestFit="1" customWidth="1"/>
    <col min="9220" max="9220" width="13.140625" style="66" bestFit="1" customWidth="1"/>
    <col min="9221" max="9221" width="17.28515625" style="66" bestFit="1" customWidth="1"/>
    <col min="9222" max="9472" width="9.140625" style="66"/>
    <col min="9473" max="9473" width="10.85546875" style="66" customWidth="1"/>
    <col min="9474" max="9474" width="14.7109375" style="66" bestFit="1" customWidth="1"/>
    <col min="9475" max="9475" width="11.28515625" style="66" bestFit="1" customWidth="1"/>
    <col min="9476" max="9476" width="13.140625" style="66" bestFit="1" customWidth="1"/>
    <col min="9477" max="9477" width="17.28515625" style="66" bestFit="1" customWidth="1"/>
    <col min="9478" max="9728" width="9.140625" style="66"/>
    <col min="9729" max="9729" width="10.85546875" style="66" customWidth="1"/>
    <col min="9730" max="9730" width="14.7109375" style="66" bestFit="1" customWidth="1"/>
    <col min="9731" max="9731" width="11.28515625" style="66" bestFit="1" customWidth="1"/>
    <col min="9732" max="9732" width="13.140625" style="66" bestFit="1" customWidth="1"/>
    <col min="9733" max="9733" width="17.28515625" style="66" bestFit="1" customWidth="1"/>
    <col min="9734" max="9984" width="9.140625" style="66"/>
    <col min="9985" max="9985" width="10.85546875" style="66" customWidth="1"/>
    <col min="9986" max="9986" width="14.7109375" style="66" bestFit="1" customWidth="1"/>
    <col min="9987" max="9987" width="11.28515625" style="66" bestFit="1" customWidth="1"/>
    <col min="9988" max="9988" width="13.140625" style="66" bestFit="1" customWidth="1"/>
    <col min="9989" max="9989" width="17.28515625" style="66" bestFit="1" customWidth="1"/>
    <col min="9990" max="10240" width="9.140625" style="66"/>
    <col min="10241" max="10241" width="10.85546875" style="66" customWidth="1"/>
    <col min="10242" max="10242" width="14.7109375" style="66" bestFit="1" customWidth="1"/>
    <col min="10243" max="10243" width="11.28515625" style="66" bestFit="1" customWidth="1"/>
    <col min="10244" max="10244" width="13.140625" style="66" bestFit="1" customWidth="1"/>
    <col min="10245" max="10245" width="17.28515625" style="66" bestFit="1" customWidth="1"/>
    <col min="10246" max="10496" width="9.140625" style="66"/>
    <col min="10497" max="10497" width="10.85546875" style="66" customWidth="1"/>
    <col min="10498" max="10498" width="14.7109375" style="66" bestFit="1" customWidth="1"/>
    <col min="10499" max="10499" width="11.28515625" style="66" bestFit="1" customWidth="1"/>
    <col min="10500" max="10500" width="13.140625" style="66" bestFit="1" customWidth="1"/>
    <col min="10501" max="10501" width="17.28515625" style="66" bestFit="1" customWidth="1"/>
    <col min="10502" max="10752" width="9.140625" style="66"/>
    <col min="10753" max="10753" width="10.85546875" style="66" customWidth="1"/>
    <col min="10754" max="10754" width="14.7109375" style="66" bestFit="1" customWidth="1"/>
    <col min="10755" max="10755" width="11.28515625" style="66" bestFit="1" customWidth="1"/>
    <col min="10756" max="10756" width="13.140625" style="66" bestFit="1" customWidth="1"/>
    <col min="10757" max="10757" width="17.28515625" style="66" bestFit="1" customWidth="1"/>
    <col min="10758" max="11008" width="9.140625" style="66"/>
    <col min="11009" max="11009" width="10.85546875" style="66" customWidth="1"/>
    <col min="11010" max="11010" width="14.7109375" style="66" bestFit="1" customWidth="1"/>
    <col min="11011" max="11011" width="11.28515625" style="66" bestFit="1" customWidth="1"/>
    <col min="11012" max="11012" width="13.140625" style="66" bestFit="1" customWidth="1"/>
    <col min="11013" max="11013" width="17.28515625" style="66" bestFit="1" customWidth="1"/>
    <col min="11014" max="11264" width="9.140625" style="66"/>
    <col min="11265" max="11265" width="10.85546875" style="66" customWidth="1"/>
    <col min="11266" max="11266" width="14.7109375" style="66" bestFit="1" customWidth="1"/>
    <col min="11267" max="11267" width="11.28515625" style="66" bestFit="1" customWidth="1"/>
    <col min="11268" max="11268" width="13.140625" style="66" bestFit="1" customWidth="1"/>
    <col min="11269" max="11269" width="17.28515625" style="66" bestFit="1" customWidth="1"/>
    <col min="11270" max="11520" width="9.140625" style="66"/>
    <col min="11521" max="11521" width="10.85546875" style="66" customWidth="1"/>
    <col min="11522" max="11522" width="14.7109375" style="66" bestFit="1" customWidth="1"/>
    <col min="11523" max="11523" width="11.28515625" style="66" bestFit="1" customWidth="1"/>
    <col min="11524" max="11524" width="13.140625" style="66" bestFit="1" customWidth="1"/>
    <col min="11525" max="11525" width="17.28515625" style="66" bestFit="1" customWidth="1"/>
    <col min="11526" max="11776" width="9.140625" style="66"/>
    <col min="11777" max="11777" width="10.85546875" style="66" customWidth="1"/>
    <col min="11778" max="11778" width="14.7109375" style="66" bestFit="1" customWidth="1"/>
    <col min="11779" max="11779" width="11.28515625" style="66" bestFit="1" customWidth="1"/>
    <col min="11780" max="11780" width="13.140625" style="66" bestFit="1" customWidth="1"/>
    <col min="11781" max="11781" width="17.28515625" style="66" bestFit="1" customWidth="1"/>
    <col min="11782" max="12032" width="9.140625" style="66"/>
    <col min="12033" max="12033" width="10.85546875" style="66" customWidth="1"/>
    <col min="12034" max="12034" width="14.7109375" style="66" bestFit="1" customWidth="1"/>
    <col min="12035" max="12035" width="11.28515625" style="66" bestFit="1" customWidth="1"/>
    <col min="12036" max="12036" width="13.140625" style="66" bestFit="1" customWidth="1"/>
    <col min="12037" max="12037" width="17.28515625" style="66" bestFit="1" customWidth="1"/>
    <col min="12038" max="12288" width="9.140625" style="66"/>
    <col min="12289" max="12289" width="10.85546875" style="66" customWidth="1"/>
    <col min="12290" max="12290" width="14.7109375" style="66" bestFit="1" customWidth="1"/>
    <col min="12291" max="12291" width="11.28515625" style="66" bestFit="1" customWidth="1"/>
    <col min="12292" max="12292" width="13.140625" style="66" bestFit="1" customWidth="1"/>
    <col min="12293" max="12293" width="17.28515625" style="66" bestFit="1" customWidth="1"/>
    <col min="12294" max="12544" width="9.140625" style="66"/>
    <col min="12545" max="12545" width="10.85546875" style="66" customWidth="1"/>
    <col min="12546" max="12546" width="14.7109375" style="66" bestFit="1" customWidth="1"/>
    <col min="12547" max="12547" width="11.28515625" style="66" bestFit="1" customWidth="1"/>
    <col min="12548" max="12548" width="13.140625" style="66" bestFit="1" customWidth="1"/>
    <col min="12549" max="12549" width="17.28515625" style="66" bestFit="1" customWidth="1"/>
    <col min="12550" max="12800" width="9.140625" style="66"/>
    <col min="12801" max="12801" width="10.85546875" style="66" customWidth="1"/>
    <col min="12802" max="12802" width="14.7109375" style="66" bestFit="1" customWidth="1"/>
    <col min="12803" max="12803" width="11.28515625" style="66" bestFit="1" customWidth="1"/>
    <col min="12804" max="12804" width="13.140625" style="66" bestFit="1" customWidth="1"/>
    <col min="12805" max="12805" width="17.28515625" style="66" bestFit="1" customWidth="1"/>
    <col min="12806" max="13056" width="9.140625" style="66"/>
    <col min="13057" max="13057" width="10.85546875" style="66" customWidth="1"/>
    <col min="13058" max="13058" width="14.7109375" style="66" bestFit="1" customWidth="1"/>
    <col min="13059" max="13059" width="11.28515625" style="66" bestFit="1" customWidth="1"/>
    <col min="13060" max="13060" width="13.140625" style="66" bestFit="1" customWidth="1"/>
    <col min="13061" max="13061" width="17.28515625" style="66" bestFit="1" customWidth="1"/>
    <col min="13062" max="13312" width="9.140625" style="66"/>
    <col min="13313" max="13313" width="10.85546875" style="66" customWidth="1"/>
    <col min="13314" max="13314" width="14.7109375" style="66" bestFit="1" customWidth="1"/>
    <col min="13315" max="13315" width="11.28515625" style="66" bestFit="1" customWidth="1"/>
    <col min="13316" max="13316" width="13.140625" style="66" bestFit="1" customWidth="1"/>
    <col min="13317" max="13317" width="17.28515625" style="66" bestFit="1" customWidth="1"/>
    <col min="13318" max="13568" width="9.140625" style="66"/>
    <col min="13569" max="13569" width="10.85546875" style="66" customWidth="1"/>
    <col min="13570" max="13570" width="14.7109375" style="66" bestFit="1" customWidth="1"/>
    <col min="13571" max="13571" width="11.28515625" style="66" bestFit="1" customWidth="1"/>
    <col min="13572" max="13572" width="13.140625" style="66" bestFit="1" customWidth="1"/>
    <col min="13573" max="13573" width="17.28515625" style="66" bestFit="1" customWidth="1"/>
    <col min="13574" max="13824" width="9.140625" style="66"/>
    <col min="13825" max="13825" width="10.85546875" style="66" customWidth="1"/>
    <col min="13826" max="13826" width="14.7109375" style="66" bestFit="1" customWidth="1"/>
    <col min="13827" max="13827" width="11.28515625" style="66" bestFit="1" customWidth="1"/>
    <col min="13828" max="13828" width="13.140625" style="66" bestFit="1" customWidth="1"/>
    <col min="13829" max="13829" width="17.28515625" style="66" bestFit="1" customWidth="1"/>
    <col min="13830" max="14080" width="9.140625" style="66"/>
    <col min="14081" max="14081" width="10.85546875" style="66" customWidth="1"/>
    <col min="14082" max="14082" width="14.7109375" style="66" bestFit="1" customWidth="1"/>
    <col min="14083" max="14083" width="11.28515625" style="66" bestFit="1" customWidth="1"/>
    <col min="14084" max="14084" width="13.140625" style="66" bestFit="1" customWidth="1"/>
    <col min="14085" max="14085" width="17.28515625" style="66" bestFit="1" customWidth="1"/>
    <col min="14086" max="14336" width="9.140625" style="66"/>
    <col min="14337" max="14337" width="10.85546875" style="66" customWidth="1"/>
    <col min="14338" max="14338" width="14.7109375" style="66" bestFit="1" customWidth="1"/>
    <col min="14339" max="14339" width="11.28515625" style="66" bestFit="1" customWidth="1"/>
    <col min="14340" max="14340" width="13.140625" style="66" bestFit="1" customWidth="1"/>
    <col min="14341" max="14341" width="17.28515625" style="66" bestFit="1" customWidth="1"/>
    <col min="14342" max="14592" width="9.140625" style="66"/>
    <col min="14593" max="14593" width="10.85546875" style="66" customWidth="1"/>
    <col min="14594" max="14594" width="14.7109375" style="66" bestFit="1" customWidth="1"/>
    <col min="14595" max="14595" width="11.28515625" style="66" bestFit="1" customWidth="1"/>
    <col min="14596" max="14596" width="13.140625" style="66" bestFit="1" customWidth="1"/>
    <col min="14597" max="14597" width="17.28515625" style="66" bestFit="1" customWidth="1"/>
    <col min="14598" max="14848" width="9.140625" style="66"/>
    <col min="14849" max="14849" width="10.85546875" style="66" customWidth="1"/>
    <col min="14850" max="14850" width="14.7109375" style="66" bestFit="1" customWidth="1"/>
    <col min="14851" max="14851" width="11.28515625" style="66" bestFit="1" customWidth="1"/>
    <col min="14852" max="14852" width="13.140625" style="66" bestFit="1" customWidth="1"/>
    <col min="14853" max="14853" width="17.28515625" style="66" bestFit="1" customWidth="1"/>
    <col min="14854" max="15104" width="9.140625" style="66"/>
    <col min="15105" max="15105" width="10.85546875" style="66" customWidth="1"/>
    <col min="15106" max="15106" width="14.7109375" style="66" bestFit="1" customWidth="1"/>
    <col min="15107" max="15107" width="11.28515625" style="66" bestFit="1" customWidth="1"/>
    <col min="15108" max="15108" width="13.140625" style="66" bestFit="1" customWidth="1"/>
    <col min="15109" max="15109" width="17.28515625" style="66" bestFit="1" customWidth="1"/>
    <col min="15110" max="15360" width="9.140625" style="66"/>
    <col min="15361" max="15361" width="10.85546875" style="66" customWidth="1"/>
    <col min="15362" max="15362" width="14.7109375" style="66" bestFit="1" customWidth="1"/>
    <col min="15363" max="15363" width="11.28515625" style="66" bestFit="1" customWidth="1"/>
    <col min="15364" max="15364" width="13.140625" style="66" bestFit="1" customWidth="1"/>
    <col min="15365" max="15365" width="17.28515625" style="66" bestFit="1" customWidth="1"/>
    <col min="15366" max="15616" width="9.140625" style="66"/>
    <col min="15617" max="15617" width="10.85546875" style="66" customWidth="1"/>
    <col min="15618" max="15618" width="14.7109375" style="66" bestFit="1" customWidth="1"/>
    <col min="15619" max="15619" width="11.28515625" style="66" bestFit="1" customWidth="1"/>
    <col min="15620" max="15620" width="13.140625" style="66" bestFit="1" customWidth="1"/>
    <col min="15621" max="15621" width="17.28515625" style="66" bestFit="1" customWidth="1"/>
    <col min="15622" max="15872" width="9.140625" style="66"/>
    <col min="15873" max="15873" width="10.85546875" style="66" customWidth="1"/>
    <col min="15874" max="15874" width="14.7109375" style="66" bestFit="1" customWidth="1"/>
    <col min="15875" max="15875" width="11.28515625" style="66" bestFit="1" customWidth="1"/>
    <col min="15876" max="15876" width="13.140625" style="66" bestFit="1" customWidth="1"/>
    <col min="15877" max="15877" width="17.28515625" style="66" bestFit="1" customWidth="1"/>
    <col min="15878" max="16128" width="9.140625" style="66"/>
    <col min="16129" max="16129" width="10.85546875" style="66" customWidth="1"/>
    <col min="16130" max="16130" width="14.7109375" style="66" bestFit="1" customWidth="1"/>
    <col min="16131" max="16131" width="11.28515625" style="66" bestFit="1" customWidth="1"/>
    <col min="16132" max="16132" width="13.140625" style="66" bestFit="1" customWidth="1"/>
    <col min="16133" max="16133" width="17.28515625" style="66" bestFit="1" customWidth="1"/>
    <col min="16134" max="16384" width="9.140625" style="66"/>
  </cols>
  <sheetData/>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A470"/>
  <sheetViews>
    <sheetView showGridLines="0" zoomScale="50" zoomScaleNormal="50" workbookViewId="0">
      <selection activeCell="AZ27" sqref="AZ27"/>
    </sheetView>
  </sheetViews>
  <sheetFormatPr defaultRowHeight="15" x14ac:dyDescent="0.25"/>
  <cols>
    <col min="1" max="1" width="11.7109375" style="10" bestFit="1" customWidth="1"/>
    <col min="2" max="2" width="13.42578125" style="10" bestFit="1" customWidth="1"/>
    <col min="3" max="3" width="15.28515625" style="10" bestFit="1" customWidth="1"/>
    <col min="4" max="5" width="11.28515625" style="10" customWidth="1"/>
    <col min="6" max="6" width="11.28515625" style="87" customWidth="1"/>
    <col min="7" max="7" width="14.42578125" style="87" bestFit="1" customWidth="1"/>
    <col min="8" max="8" width="11.28515625" style="87" customWidth="1"/>
    <col min="9" max="9" width="15.28515625" style="87" bestFit="1" customWidth="1"/>
    <col min="10" max="10" width="11.28515625" style="87" customWidth="1"/>
    <col min="11" max="11" width="11.7109375" style="10" bestFit="1" customWidth="1"/>
    <col min="12" max="12" width="14.42578125" style="10" bestFit="1" customWidth="1"/>
    <col min="13" max="13" width="9.140625" style="10"/>
    <col min="14" max="14" width="10.42578125" style="10" bestFit="1" customWidth="1"/>
    <col min="15" max="15" width="15.28515625" style="10" bestFit="1" customWidth="1"/>
    <col min="16" max="16" width="12.28515625" style="87" bestFit="1" customWidth="1"/>
    <col min="17" max="17" width="14.42578125" style="87" bestFit="1" customWidth="1"/>
    <col min="18" max="19" width="9.140625" style="87"/>
    <col min="20" max="20" width="10.42578125" style="87" bestFit="1" customWidth="1"/>
    <col min="21" max="21" width="15.28515625" style="10" bestFit="1" customWidth="1"/>
    <col min="22" max="22" width="14.42578125" style="10" bestFit="1" customWidth="1"/>
    <col min="23" max="23" width="11" style="10" bestFit="1" customWidth="1"/>
    <col min="24" max="25" width="9.140625" style="10"/>
    <col min="26" max="26" width="12.28515625" style="87" bestFit="1" customWidth="1"/>
    <col min="27" max="27" width="14.42578125" style="87" bestFit="1" customWidth="1"/>
    <col min="28" max="28" width="11" style="87" bestFit="1" customWidth="1"/>
    <col min="29" max="30" width="9.140625" style="87"/>
    <col min="31" max="31" width="11.7109375" style="10" bestFit="1" customWidth="1"/>
    <col min="32" max="32" width="11.42578125" style="10" bestFit="1" customWidth="1"/>
    <col min="33" max="33" width="15.28515625" style="10" bestFit="1" customWidth="1"/>
    <col min="34" max="34" width="10.28515625" style="10" bestFit="1" customWidth="1"/>
    <col min="35" max="35" width="9.28515625" style="10" bestFit="1" customWidth="1"/>
    <col min="36" max="36" width="12.28515625" style="87" bestFit="1" customWidth="1"/>
    <col min="37" max="37" width="14.42578125" style="87" bestFit="1" customWidth="1"/>
    <col min="38" max="38" width="11" style="87" bestFit="1" customWidth="1"/>
    <col min="39" max="39" width="15.28515625" style="87" bestFit="1" customWidth="1"/>
    <col min="40" max="40" width="11.5703125" style="87" bestFit="1" customWidth="1"/>
    <col min="41" max="41" width="11.7109375" style="10" bestFit="1" customWidth="1"/>
    <col min="42" max="42" width="14.42578125" style="10" bestFit="1" customWidth="1"/>
    <col min="43" max="43" width="11.42578125" style="10" bestFit="1" customWidth="1"/>
    <col min="44" max="44" width="10.42578125" style="10" bestFit="1" customWidth="1"/>
    <col min="45" max="45" width="15.28515625" style="10" bestFit="1" customWidth="1"/>
    <col min="46" max="46" width="11.5703125" style="10" bestFit="1" customWidth="1"/>
    <col min="47" max="49" width="9.140625" style="10"/>
    <col min="50" max="50" width="10.42578125" style="10" bestFit="1" customWidth="1"/>
    <col min="51" max="51" width="15.28515625" style="10" bestFit="1" customWidth="1"/>
    <col min="52" max="52" width="11.5703125" style="10" bestFit="1" customWidth="1"/>
    <col min="53" max="16384" width="9.140625" style="10"/>
  </cols>
  <sheetData>
    <row r="1" spans="1:53" x14ac:dyDescent="0.25">
      <c r="A1" s="54" t="s">
        <v>14</v>
      </c>
      <c r="B1" s="55" t="s">
        <v>15</v>
      </c>
      <c r="C1" s="56" t="s">
        <v>16</v>
      </c>
      <c r="D1" s="203" t="s">
        <v>17</v>
      </c>
      <c r="E1" s="205"/>
      <c r="F1" s="98"/>
      <c r="G1" s="98"/>
      <c r="H1" s="98"/>
      <c r="I1" s="98"/>
      <c r="J1" s="98"/>
    </row>
    <row r="2" spans="1:53" ht="15.75" thickBot="1" x14ac:dyDescent="0.3">
      <c r="A2" s="52" t="s">
        <v>44</v>
      </c>
      <c r="B2" s="53" t="s">
        <v>27</v>
      </c>
      <c r="C2" s="57" t="s">
        <v>23</v>
      </c>
      <c r="D2" s="165">
        <v>310.51499999999999</v>
      </c>
      <c r="E2" s="166" t="s">
        <v>1</v>
      </c>
      <c r="F2" s="46"/>
      <c r="G2" s="46"/>
      <c r="H2" s="46"/>
      <c r="I2" s="46"/>
      <c r="J2" s="46"/>
    </row>
    <row r="3" spans="1:53" ht="15.75" thickBot="1" x14ac:dyDescent="0.3"/>
    <row r="4" spans="1:53" s="141" customFormat="1" ht="15.75" thickBot="1" x14ac:dyDescent="0.3">
      <c r="A4" s="157" t="s">
        <v>28</v>
      </c>
      <c r="B4" s="170" t="s">
        <v>32</v>
      </c>
      <c r="C4" s="171"/>
      <c r="D4" s="163" t="s">
        <v>8</v>
      </c>
      <c r="E4" s="149" t="s">
        <v>9</v>
      </c>
      <c r="F4" s="151"/>
      <c r="G4" s="157" t="s">
        <v>28</v>
      </c>
      <c r="H4" s="170" t="s">
        <v>32</v>
      </c>
      <c r="I4" s="171"/>
      <c r="J4" s="158" t="s">
        <v>8</v>
      </c>
      <c r="K4" s="209" t="s">
        <v>50</v>
      </c>
      <c r="M4" s="157" t="s">
        <v>28</v>
      </c>
      <c r="N4" s="170" t="s">
        <v>32</v>
      </c>
      <c r="O4" s="171"/>
      <c r="P4" s="158" t="s">
        <v>8</v>
      </c>
      <c r="Q4" s="209" t="s">
        <v>51</v>
      </c>
      <c r="S4" s="157" t="s">
        <v>28</v>
      </c>
      <c r="T4" s="170" t="s">
        <v>32</v>
      </c>
      <c r="U4" s="171"/>
      <c r="V4" s="158" t="s">
        <v>8</v>
      </c>
      <c r="W4" s="209" t="s">
        <v>52</v>
      </c>
      <c r="Y4" s="157" t="s">
        <v>28</v>
      </c>
      <c r="Z4" s="170" t="s">
        <v>32</v>
      </c>
      <c r="AA4" s="171"/>
      <c r="AB4" s="158" t="s">
        <v>8</v>
      </c>
      <c r="AC4" s="209" t="s">
        <v>53</v>
      </c>
      <c r="AE4" s="157" t="s">
        <v>28</v>
      </c>
      <c r="AF4" s="170" t="s">
        <v>32</v>
      </c>
      <c r="AG4" s="171"/>
      <c r="AH4" s="158" t="s">
        <v>8</v>
      </c>
      <c r="AI4" s="209" t="s">
        <v>54</v>
      </c>
      <c r="AK4" s="157" t="s">
        <v>28</v>
      </c>
      <c r="AL4" s="170" t="s">
        <v>32</v>
      </c>
      <c r="AM4" s="171"/>
      <c r="AN4" s="158" t="s">
        <v>8</v>
      </c>
      <c r="AO4" s="209" t="s">
        <v>55</v>
      </c>
      <c r="AQ4" s="157" t="s">
        <v>28</v>
      </c>
      <c r="AR4" s="170" t="s">
        <v>32</v>
      </c>
      <c r="AS4" s="171"/>
      <c r="AT4" s="158" t="s">
        <v>8</v>
      </c>
      <c r="AU4" s="209" t="s">
        <v>56</v>
      </c>
      <c r="AW4" s="157" t="s">
        <v>28</v>
      </c>
      <c r="AX4" s="170" t="s">
        <v>32</v>
      </c>
      <c r="AY4" s="171"/>
      <c r="AZ4" s="158" t="s">
        <v>8</v>
      </c>
      <c r="BA4" s="209" t="s">
        <v>57</v>
      </c>
    </row>
    <row r="5" spans="1:53" s="141" customFormat="1" x14ac:dyDescent="0.25">
      <c r="A5" s="152" t="s">
        <v>4</v>
      </c>
      <c r="B5" s="161" t="s">
        <v>49</v>
      </c>
      <c r="C5" s="164" t="s">
        <v>2</v>
      </c>
      <c r="D5" s="201" t="s">
        <v>0</v>
      </c>
      <c r="E5" s="202"/>
      <c r="F5" s="159"/>
      <c r="G5" s="152" t="s">
        <v>4</v>
      </c>
      <c r="H5" s="161" t="s">
        <v>49</v>
      </c>
      <c r="I5" s="153" t="s">
        <v>2</v>
      </c>
      <c r="J5" s="201" t="s">
        <v>0</v>
      </c>
      <c r="K5" s="202"/>
      <c r="L5" s="143"/>
      <c r="M5" s="152" t="s">
        <v>4</v>
      </c>
      <c r="N5" s="161" t="s">
        <v>49</v>
      </c>
      <c r="O5" s="153" t="s">
        <v>2</v>
      </c>
      <c r="P5" s="201" t="s">
        <v>0</v>
      </c>
      <c r="Q5" s="202"/>
      <c r="R5" s="143"/>
      <c r="S5" s="152" t="s">
        <v>4</v>
      </c>
      <c r="T5" s="161" t="s">
        <v>49</v>
      </c>
      <c r="U5" s="153" t="s">
        <v>2</v>
      </c>
      <c r="V5" s="201" t="s">
        <v>0</v>
      </c>
      <c r="W5" s="202"/>
      <c r="X5" s="143"/>
      <c r="Y5" s="152" t="s">
        <v>4</v>
      </c>
      <c r="Z5" s="161" t="s">
        <v>49</v>
      </c>
      <c r="AA5" s="153" t="s">
        <v>2</v>
      </c>
      <c r="AB5" s="201" t="s">
        <v>0</v>
      </c>
      <c r="AC5" s="202"/>
      <c r="AD5" s="143"/>
      <c r="AE5" s="152" t="s">
        <v>4</v>
      </c>
      <c r="AF5" s="161" t="s">
        <v>49</v>
      </c>
      <c r="AG5" s="153" t="s">
        <v>2</v>
      </c>
      <c r="AH5" s="201" t="s">
        <v>0</v>
      </c>
      <c r="AI5" s="202"/>
      <c r="AJ5" s="143"/>
      <c r="AK5" s="152" t="s">
        <v>4</v>
      </c>
      <c r="AL5" s="161" t="s">
        <v>49</v>
      </c>
      <c r="AM5" s="153" t="s">
        <v>2</v>
      </c>
      <c r="AN5" s="201" t="s">
        <v>0</v>
      </c>
      <c r="AO5" s="202"/>
      <c r="AP5" s="143"/>
      <c r="AQ5" s="152" t="s">
        <v>4</v>
      </c>
      <c r="AR5" s="161" t="s">
        <v>49</v>
      </c>
      <c r="AS5" s="153" t="s">
        <v>2</v>
      </c>
      <c r="AT5" s="201" t="s">
        <v>0</v>
      </c>
      <c r="AU5" s="202"/>
      <c r="AV5" s="143"/>
      <c r="AW5" s="152" t="s">
        <v>4</v>
      </c>
      <c r="AX5" s="161" t="s">
        <v>49</v>
      </c>
      <c r="AY5" s="153" t="s">
        <v>2</v>
      </c>
      <c r="AZ5" s="201" t="s">
        <v>0</v>
      </c>
      <c r="BA5" s="202"/>
    </row>
    <row r="6" spans="1:53" s="141" customFormat="1" ht="17.25" x14ac:dyDescent="0.25">
      <c r="A6" s="154" t="s">
        <v>3</v>
      </c>
      <c r="B6" s="162" t="s">
        <v>1</v>
      </c>
      <c r="C6" s="155" t="s">
        <v>1</v>
      </c>
      <c r="D6" s="155" t="s">
        <v>5</v>
      </c>
      <c r="E6" s="156" t="s">
        <v>6</v>
      </c>
      <c r="F6" s="159"/>
      <c r="G6" s="154" t="s">
        <v>3</v>
      </c>
      <c r="H6" s="162" t="s">
        <v>1</v>
      </c>
      <c r="I6" s="155" t="s">
        <v>1</v>
      </c>
      <c r="J6" s="155" t="s">
        <v>5</v>
      </c>
      <c r="K6" s="156" t="s">
        <v>6</v>
      </c>
      <c r="L6" s="143"/>
      <c r="M6" s="154" t="s">
        <v>3</v>
      </c>
      <c r="N6" s="162" t="s">
        <v>1</v>
      </c>
      <c r="O6" s="155" t="s">
        <v>1</v>
      </c>
      <c r="P6" s="155" t="s">
        <v>5</v>
      </c>
      <c r="Q6" s="156" t="s">
        <v>6</v>
      </c>
      <c r="R6" s="143"/>
      <c r="S6" s="154" t="s">
        <v>3</v>
      </c>
      <c r="T6" s="162" t="s">
        <v>1</v>
      </c>
      <c r="U6" s="155" t="s">
        <v>1</v>
      </c>
      <c r="V6" s="155" t="s">
        <v>5</v>
      </c>
      <c r="W6" s="156" t="s">
        <v>6</v>
      </c>
      <c r="X6" s="143"/>
      <c r="Y6" s="154" t="s">
        <v>3</v>
      </c>
      <c r="Z6" s="162" t="s">
        <v>1</v>
      </c>
      <c r="AA6" s="155" t="s">
        <v>1</v>
      </c>
      <c r="AB6" s="155" t="s">
        <v>5</v>
      </c>
      <c r="AC6" s="156" t="s">
        <v>6</v>
      </c>
      <c r="AD6" s="143"/>
      <c r="AE6" s="154" t="s">
        <v>3</v>
      </c>
      <c r="AF6" s="162" t="s">
        <v>1</v>
      </c>
      <c r="AG6" s="155" t="s">
        <v>1</v>
      </c>
      <c r="AH6" s="155" t="s">
        <v>5</v>
      </c>
      <c r="AI6" s="156" t="s">
        <v>6</v>
      </c>
      <c r="AJ6" s="143"/>
      <c r="AK6" s="154" t="s">
        <v>3</v>
      </c>
      <c r="AL6" s="162" t="s">
        <v>1</v>
      </c>
      <c r="AM6" s="155" t="s">
        <v>1</v>
      </c>
      <c r="AN6" s="155" t="s">
        <v>5</v>
      </c>
      <c r="AO6" s="156" t="s">
        <v>6</v>
      </c>
      <c r="AP6" s="143"/>
      <c r="AQ6" s="154" t="s">
        <v>3</v>
      </c>
      <c r="AR6" s="162" t="s">
        <v>1</v>
      </c>
      <c r="AS6" s="155" t="s">
        <v>1</v>
      </c>
      <c r="AT6" s="155" t="s">
        <v>5</v>
      </c>
      <c r="AU6" s="156" t="s">
        <v>6</v>
      </c>
      <c r="AV6" s="143"/>
      <c r="AW6" s="154" t="s">
        <v>3</v>
      </c>
      <c r="AX6" s="162" t="s">
        <v>1</v>
      </c>
      <c r="AY6" s="155" t="s">
        <v>1</v>
      </c>
      <c r="AZ6" s="155" t="s">
        <v>5</v>
      </c>
      <c r="BA6" s="156" t="s">
        <v>6</v>
      </c>
    </row>
    <row r="7" spans="1:53" x14ac:dyDescent="0.25">
      <c r="A7" s="13">
        <v>39.245667686034658</v>
      </c>
      <c r="B7" s="168">
        <f>$D$2-C7</f>
        <v>310.24624999999997</v>
      </c>
      <c r="C7" s="14">
        <v>0.26874999999999999</v>
      </c>
      <c r="D7" s="15">
        <f t="shared" ref="D7:D38" si="0">A7/C7</f>
        <v>146.03039138989641</v>
      </c>
      <c r="E7" s="16">
        <f>D7*55.9</f>
        <v>8163.0988786952094</v>
      </c>
      <c r="F7" s="10"/>
      <c r="G7" s="13">
        <v>22.234964322120284</v>
      </c>
      <c r="H7" s="167">
        <f>$D$2-I7</f>
        <v>310.44624999999996</v>
      </c>
      <c r="I7" s="14">
        <v>6.8750000000000006E-2</v>
      </c>
      <c r="J7" s="15">
        <f t="shared" ref="J7:J38" si="1">G7/I7</f>
        <v>323.41766286720411</v>
      </c>
      <c r="K7" s="16">
        <f>J7*55.9</f>
        <v>18079.04735427671</v>
      </c>
      <c r="L7" s="87"/>
      <c r="M7" s="13">
        <v>36.633537206931699</v>
      </c>
      <c r="N7" s="167">
        <f>$D$2-O7</f>
        <v>310.02749999999997</v>
      </c>
      <c r="O7" s="14">
        <v>0.48749999999999999</v>
      </c>
      <c r="P7" s="15">
        <f t="shared" ref="P7:P38" si="2">M7/O7</f>
        <v>75.145717347552207</v>
      </c>
      <c r="Q7" s="16">
        <f>P7*55.9</f>
        <v>4200.6455997281682</v>
      </c>
      <c r="R7" s="10"/>
      <c r="S7" s="13">
        <v>36.378695208970434</v>
      </c>
      <c r="T7" s="167">
        <f>$D$2-U7</f>
        <v>310.16499999999996</v>
      </c>
      <c r="U7" s="14">
        <v>0.35</v>
      </c>
      <c r="V7" s="15">
        <f t="shared" ref="V7:V38" si="3">S7/U7</f>
        <v>103.93912916848696</v>
      </c>
      <c r="W7" s="16">
        <f>V7*55.9</f>
        <v>5810.1973205184204</v>
      </c>
      <c r="X7" s="87"/>
      <c r="Y7" s="13">
        <v>40.96585117227319</v>
      </c>
      <c r="Z7" s="167">
        <f>$D$2-AA7</f>
        <v>309.97749999999996</v>
      </c>
      <c r="AA7" s="14">
        <v>0.53749999999999998</v>
      </c>
      <c r="AB7" s="15">
        <f t="shared" ref="AB7:AB38" si="4">Y7/AA7</f>
        <v>76.215537064694317</v>
      </c>
      <c r="AC7" s="16">
        <f>AB7*55.9</f>
        <v>4260.4485219164126</v>
      </c>
      <c r="AD7" s="10"/>
      <c r="AE7" s="13">
        <v>38.481141692150864</v>
      </c>
      <c r="AF7" s="167">
        <f>$D$2-AG7</f>
        <v>310.18374999999997</v>
      </c>
      <c r="AG7" s="14">
        <v>0.33124999999999999</v>
      </c>
      <c r="AH7" s="15">
        <f t="shared" ref="AH7:AH38" si="5">AE7/AG7</f>
        <v>116.16948435366299</v>
      </c>
      <c r="AI7" s="16">
        <f>AH7*55.9</f>
        <v>6493.8741753697614</v>
      </c>
      <c r="AK7" s="13">
        <v>39.436799184505603</v>
      </c>
      <c r="AL7" s="167">
        <f>$D$2-AM7</f>
        <v>310.23374999999999</v>
      </c>
      <c r="AM7" s="14">
        <v>0.28125</v>
      </c>
      <c r="AN7" s="15">
        <f t="shared" ref="AN7:AN38" si="6">AK7/AM7</f>
        <v>140.21973043379771</v>
      </c>
      <c r="AO7" s="16">
        <f>AN7*55.9</f>
        <v>7838.2829312492913</v>
      </c>
      <c r="AQ7" s="13">
        <v>39.946483180428132</v>
      </c>
      <c r="AR7" s="167">
        <f>$D$2-AS7</f>
        <v>310.39</v>
      </c>
      <c r="AS7" s="14">
        <v>0.125</v>
      </c>
      <c r="AT7" s="15">
        <f t="shared" ref="AT7:AT38" si="7">AQ7/AS7</f>
        <v>319.57186544342505</v>
      </c>
      <c r="AU7" s="16">
        <f>AT7*55.9</f>
        <v>17864.067278287461</v>
      </c>
      <c r="AV7" s="87"/>
      <c r="AW7" s="13">
        <v>42.494903160040771</v>
      </c>
      <c r="AX7" s="167">
        <f>$D$2-AY7</f>
        <v>310.18374999999997</v>
      </c>
      <c r="AY7" s="14">
        <v>0.33124999999999999</v>
      </c>
      <c r="AZ7" s="15">
        <f t="shared" ref="AZ7:AZ38" si="8">AW7/AY7</f>
        <v>128.28650010578346</v>
      </c>
      <c r="BA7" s="16">
        <f>AZ7*55.9</f>
        <v>7171.2153559132948</v>
      </c>
    </row>
    <row r="8" spans="1:53" x14ac:dyDescent="0.25">
      <c r="A8" s="13">
        <v>42.240061162079506</v>
      </c>
      <c r="B8" s="145">
        <f t="shared" ref="B8:B71" si="9">$D$2-C8</f>
        <v>310.1275</v>
      </c>
      <c r="C8" s="14">
        <v>0.38750000000000001</v>
      </c>
      <c r="D8" s="15">
        <f t="shared" si="0"/>
        <v>109.00660945052775</v>
      </c>
      <c r="E8" s="16">
        <f t="shared" ref="E8:E74" si="10">D8*55.9</f>
        <v>6093.4694682845011</v>
      </c>
      <c r="F8" s="10"/>
      <c r="G8" s="13">
        <v>33.893985728848115</v>
      </c>
      <c r="H8" s="167">
        <f t="shared" ref="H8:H71" si="11">$D$2-I8</f>
        <v>310.05250000000001</v>
      </c>
      <c r="I8" s="14">
        <v>0.46250000000000002</v>
      </c>
      <c r="J8" s="15">
        <f t="shared" si="1"/>
        <v>73.284293467779705</v>
      </c>
      <c r="K8" s="16">
        <f t="shared" ref="K8:K74" si="12">J8*55.9</f>
        <v>4096.5920048488852</v>
      </c>
      <c r="L8" s="87"/>
      <c r="M8" s="13">
        <v>40.96585117227319</v>
      </c>
      <c r="N8" s="167">
        <f t="shared" ref="N8:N71" si="13">$D$2-O8</f>
        <v>309.76499999999999</v>
      </c>
      <c r="O8" s="14">
        <v>0.75</v>
      </c>
      <c r="P8" s="15">
        <f t="shared" si="2"/>
        <v>54.621134896364254</v>
      </c>
      <c r="Q8" s="16">
        <f t="shared" ref="Q8:Q74" si="14">P8*55.9</f>
        <v>3053.3214407067617</v>
      </c>
      <c r="R8" s="10"/>
      <c r="S8" s="13">
        <v>40.96585117227319</v>
      </c>
      <c r="T8" s="167">
        <f t="shared" ref="T8:T71" si="15">$D$2-U8</f>
        <v>309.89</v>
      </c>
      <c r="U8" s="14">
        <v>0.625</v>
      </c>
      <c r="V8" s="15">
        <f t="shared" si="3"/>
        <v>65.545361875637099</v>
      </c>
      <c r="W8" s="16">
        <f t="shared" ref="W8:W74" si="16">V8*55.9</f>
        <v>3663.9857288481139</v>
      </c>
      <c r="X8" s="87"/>
      <c r="Y8" s="13">
        <v>43.960244648318039</v>
      </c>
      <c r="Z8" s="167">
        <f t="shared" ref="Z8:Z71" si="17">$D$2-AA8</f>
        <v>309.7525</v>
      </c>
      <c r="AA8" s="14">
        <v>0.76249999999999996</v>
      </c>
      <c r="AB8" s="15">
        <f t="shared" si="4"/>
        <v>57.652779866646611</v>
      </c>
      <c r="AC8" s="16">
        <f t="shared" ref="AC8:AC74" si="18">AB8*55.9</f>
        <v>3222.7903945455455</v>
      </c>
      <c r="AD8" s="10"/>
      <c r="AE8" s="13">
        <v>41.921508664627929</v>
      </c>
      <c r="AF8" s="167">
        <f t="shared" ref="AF8:AF71" si="19">$D$2-AG8</f>
        <v>309.95875000000001</v>
      </c>
      <c r="AG8" s="14">
        <v>0.55625000000000002</v>
      </c>
      <c r="AH8" s="15">
        <f t="shared" si="5"/>
        <v>75.364509958881669</v>
      </c>
      <c r="AI8" s="16">
        <f t="shared" ref="AI8:AI74" si="20">AH8*55.9</f>
        <v>4212.8761067014848</v>
      </c>
      <c r="AK8" s="13">
        <v>41.794087665647297</v>
      </c>
      <c r="AL8" s="167">
        <f t="shared" ref="AL8:AL71" si="21">$D$2-AM8</f>
        <v>310.02749999999997</v>
      </c>
      <c r="AM8" s="14">
        <v>0.48749999999999999</v>
      </c>
      <c r="AN8" s="15">
        <f t="shared" si="6"/>
        <v>85.731461878250869</v>
      </c>
      <c r="AO8" s="16">
        <f t="shared" ref="AO8:AO74" si="22">AN8*55.9</f>
        <v>4792.3887189942234</v>
      </c>
      <c r="AQ8" s="13">
        <v>44.087665647298671</v>
      </c>
      <c r="AR8" s="167">
        <f t="shared" ref="AR8:AR71" si="23">$D$2-AS8</f>
        <v>309.98374999999999</v>
      </c>
      <c r="AS8" s="14">
        <v>0.53125</v>
      </c>
      <c r="AT8" s="15">
        <f t="shared" si="7"/>
        <v>82.988547100797504</v>
      </c>
      <c r="AU8" s="16">
        <f t="shared" ref="AU8:AU74" si="24">AT8*55.9</f>
        <v>4639.0597829345807</v>
      </c>
      <c r="AV8" s="87"/>
      <c r="AW8" s="13">
        <v>55.810397553516815</v>
      </c>
      <c r="AX8" s="167">
        <f t="shared" ref="AX8:AX71" si="25">$D$2-AY8</f>
        <v>309.16499999999996</v>
      </c>
      <c r="AY8" s="14">
        <v>1.35</v>
      </c>
      <c r="AZ8" s="15">
        <f t="shared" si="8"/>
        <v>41.341035224827266</v>
      </c>
      <c r="BA8" s="16">
        <f t="shared" ref="BA8:BA74" si="26">AZ8*55.9</f>
        <v>2310.9638690678439</v>
      </c>
    </row>
    <row r="9" spans="1:53" x14ac:dyDescent="0.25">
      <c r="A9" s="13">
        <v>44.215086646279303</v>
      </c>
      <c r="B9" s="145">
        <f t="shared" si="9"/>
        <v>310.02125000000001</v>
      </c>
      <c r="C9" s="14">
        <v>0.49375000000000002</v>
      </c>
      <c r="D9" s="15">
        <f t="shared" si="0"/>
        <v>89.549542574742887</v>
      </c>
      <c r="E9" s="16">
        <f t="shared" si="10"/>
        <v>5005.8194299281276</v>
      </c>
      <c r="F9" s="10"/>
      <c r="G9" s="13">
        <v>40.201325178389396</v>
      </c>
      <c r="H9" s="167">
        <f t="shared" si="11"/>
        <v>309.72125</v>
      </c>
      <c r="I9" s="14">
        <v>0.79374999999999996</v>
      </c>
      <c r="J9" s="15">
        <f t="shared" si="1"/>
        <v>50.647338807419715</v>
      </c>
      <c r="K9" s="16">
        <f t="shared" si="12"/>
        <v>2831.1862393347619</v>
      </c>
      <c r="L9" s="87"/>
      <c r="M9" s="13">
        <v>45.107033639143729</v>
      </c>
      <c r="N9" s="167">
        <f t="shared" si="13"/>
        <v>309.55250000000001</v>
      </c>
      <c r="O9" s="14">
        <v>0.96250000000000002</v>
      </c>
      <c r="P9" s="15">
        <f t="shared" si="2"/>
        <v>46.864450534175305</v>
      </c>
      <c r="Q9" s="16">
        <f t="shared" si="14"/>
        <v>2619.7227848603993</v>
      </c>
      <c r="R9" s="10"/>
      <c r="S9" s="13">
        <v>44.406218144750255</v>
      </c>
      <c r="T9" s="167">
        <f t="shared" si="15"/>
        <v>309.72125</v>
      </c>
      <c r="U9" s="14">
        <v>0.79374999999999996</v>
      </c>
      <c r="V9" s="15">
        <f t="shared" si="3"/>
        <v>55.944841757165676</v>
      </c>
      <c r="W9" s="16">
        <f t="shared" si="16"/>
        <v>3127.3166542255613</v>
      </c>
      <c r="X9" s="87"/>
      <c r="Y9" s="13">
        <v>48.929663608562691</v>
      </c>
      <c r="Z9" s="167">
        <f t="shared" si="17"/>
        <v>309.09625</v>
      </c>
      <c r="AA9" s="14">
        <v>1.41875</v>
      </c>
      <c r="AB9" s="15">
        <f t="shared" si="4"/>
        <v>34.487868622775466</v>
      </c>
      <c r="AC9" s="16">
        <f t="shared" si="18"/>
        <v>1927.8718560131485</v>
      </c>
      <c r="AD9" s="10"/>
      <c r="AE9" s="13">
        <v>44.5973496432212</v>
      </c>
      <c r="AF9" s="167">
        <f t="shared" si="19"/>
        <v>309.82749999999999</v>
      </c>
      <c r="AG9" s="14">
        <v>0.6875</v>
      </c>
      <c r="AH9" s="15">
        <f t="shared" si="5"/>
        <v>64.868872208321747</v>
      </c>
      <c r="AI9" s="16">
        <f t="shared" si="20"/>
        <v>3626.1699564451856</v>
      </c>
      <c r="AK9" s="13">
        <v>44.342507645259936</v>
      </c>
      <c r="AL9" s="167">
        <f t="shared" si="21"/>
        <v>309.85874999999999</v>
      </c>
      <c r="AM9" s="14">
        <v>0.65625</v>
      </c>
      <c r="AN9" s="15">
        <f t="shared" si="6"/>
        <v>67.569535459443713</v>
      </c>
      <c r="AO9" s="16">
        <f t="shared" si="22"/>
        <v>3777.1370321829036</v>
      </c>
      <c r="AQ9" s="13">
        <v>52.624872579001014</v>
      </c>
      <c r="AR9" s="167">
        <f t="shared" si="23"/>
        <v>309.45875000000001</v>
      </c>
      <c r="AS9" s="14">
        <v>1.0562499999999999</v>
      </c>
      <c r="AT9" s="15">
        <f t="shared" si="7"/>
        <v>49.822364571835287</v>
      </c>
      <c r="AU9" s="16">
        <f t="shared" si="24"/>
        <v>2785.0701795655923</v>
      </c>
      <c r="AV9" s="87"/>
      <c r="AW9" s="13">
        <v>64.347604485219165</v>
      </c>
      <c r="AX9" s="167">
        <f t="shared" si="25"/>
        <v>308.64</v>
      </c>
      <c r="AY9" s="14">
        <v>1.875</v>
      </c>
      <c r="AZ9" s="15">
        <f t="shared" si="8"/>
        <v>34.318722392116889</v>
      </c>
      <c r="BA9" s="16">
        <f t="shared" si="26"/>
        <v>1918.4165817193341</v>
      </c>
    </row>
    <row r="10" spans="1:53" x14ac:dyDescent="0.25">
      <c r="A10" s="13">
        <v>50.777268093781849</v>
      </c>
      <c r="B10" s="145">
        <f t="shared" si="9"/>
        <v>309.7525</v>
      </c>
      <c r="C10" s="14">
        <v>0.76249999999999996</v>
      </c>
      <c r="D10" s="15">
        <f t="shared" si="0"/>
        <v>66.593138483648332</v>
      </c>
      <c r="E10" s="16">
        <f t="shared" si="10"/>
        <v>3722.5564412359417</v>
      </c>
      <c r="F10" s="10"/>
      <c r="G10" s="13">
        <v>45.807849133537204</v>
      </c>
      <c r="H10" s="167">
        <f t="shared" si="11"/>
        <v>309.40875</v>
      </c>
      <c r="I10" s="14">
        <v>1.10625</v>
      </c>
      <c r="J10" s="15">
        <f t="shared" si="1"/>
        <v>41.408225205457363</v>
      </c>
      <c r="K10" s="16">
        <f t="shared" si="12"/>
        <v>2314.7197889850663</v>
      </c>
      <c r="L10" s="87"/>
      <c r="M10" s="13">
        <v>47.528032619775736</v>
      </c>
      <c r="N10" s="167">
        <f t="shared" si="13"/>
        <v>309.42750000000001</v>
      </c>
      <c r="O10" s="14">
        <v>1.0874999999999999</v>
      </c>
      <c r="P10" s="15">
        <f t="shared" si="2"/>
        <v>43.703938041173096</v>
      </c>
      <c r="Q10" s="16">
        <f t="shared" si="14"/>
        <v>2443.0501365015762</v>
      </c>
      <c r="R10" s="10"/>
      <c r="S10" s="13">
        <v>61.671763506625886</v>
      </c>
      <c r="T10" s="167">
        <f t="shared" si="15"/>
        <v>308.42750000000001</v>
      </c>
      <c r="U10" s="14">
        <v>2.0874999999999999</v>
      </c>
      <c r="V10" s="15">
        <f t="shared" si="3"/>
        <v>29.543359763653122</v>
      </c>
      <c r="W10" s="16">
        <f t="shared" si="16"/>
        <v>1651.4738107882094</v>
      </c>
      <c r="X10" s="87"/>
      <c r="Y10" s="13">
        <v>58.932212028542303</v>
      </c>
      <c r="Z10" s="167">
        <f t="shared" si="17"/>
        <v>308.48374999999999</v>
      </c>
      <c r="AA10" s="14">
        <v>2.03125</v>
      </c>
      <c r="AB10" s="15">
        <f t="shared" si="4"/>
        <v>29.012781306359287</v>
      </c>
      <c r="AC10" s="16">
        <f t="shared" si="18"/>
        <v>1621.8144750254842</v>
      </c>
      <c r="AD10" s="10"/>
      <c r="AE10" s="13">
        <v>50.012742099898063</v>
      </c>
      <c r="AF10" s="167">
        <f t="shared" si="19"/>
        <v>309.57749999999999</v>
      </c>
      <c r="AG10" s="14">
        <v>0.9375</v>
      </c>
      <c r="AH10" s="15">
        <f t="shared" si="5"/>
        <v>53.346924906557931</v>
      </c>
      <c r="AI10" s="16">
        <f t="shared" si="20"/>
        <v>2982.0931022765881</v>
      </c>
      <c r="AK10" s="13">
        <v>50.012742099898063</v>
      </c>
      <c r="AL10" s="167">
        <f t="shared" si="21"/>
        <v>309.70249999999999</v>
      </c>
      <c r="AM10" s="14">
        <v>0.8125</v>
      </c>
      <c r="AN10" s="15">
        <f t="shared" si="6"/>
        <v>61.554144122951463</v>
      </c>
      <c r="AO10" s="16">
        <f t="shared" si="22"/>
        <v>3440.8766564729867</v>
      </c>
      <c r="AQ10" s="13">
        <v>60.397553516819571</v>
      </c>
      <c r="AR10" s="167">
        <f t="shared" si="23"/>
        <v>308.90875</v>
      </c>
      <c r="AS10" s="14">
        <v>1.60625</v>
      </c>
      <c r="AT10" s="15">
        <f t="shared" si="7"/>
        <v>37.601589738097786</v>
      </c>
      <c r="AU10" s="16">
        <f t="shared" si="24"/>
        <v>2101.9288663596662</v>
      </c>
      <c r="AV10" s="87"/>
      <c r="AW10" s="13">
        <v>70.973496432212031</v>
      </c>
      <c r="AX10" s="167">
        <f t="shared" si="25"/>
        <v>308.26499999999999</v>
      </c>
      <c r="AY10" s="14">
        <v>2.25</v>
      </c>
      <c r="AZ10" s="15">
        <f t="shared" si="8"/>
        <v>31.543776192094235</v>
      </c>
      <c r="BA10" s="16">
        <f t="shared" si="26"/>
        <v>1763.2970891380678</v>
      </c>
    </row>
    <row r="11" spans="1:53" x14ac:dyDescent="0.25">
      <c r="A11" s="13">
        <v>59.696738022426089</v>
      </c>
      <c r="B11" s="145">
        <f t="shared" si="9"/>
        <v>309.28999999999996</v>
      </c>
      <c r="C11" s="14">
        <v>1.2250000000000001</v>
      </c>
      <c r="D11" s="15">
        <f t="shared" si="0"/>
        <v>48.732031038715171</v>
      </c>
      <c r="E11" s="16">
        <f t="shared" si="10"/>
        <v>2724.1205350641781</v>
      </c>
      <c r="F11" s="10"/>
      <c r="G11" s="13">
        <v>48.037716615698265</v>
      </c>
      <c r="H11" s="167">
        <f t="shared" si="11"/>
        <v>309.28375</v>
      </c>
      <c r="I11" s="14">
        <v>1.23125</v>
      </c>
      <c r="J11" s="15">
        <f t="shared" si="1"/>
        <v>39.01540435792753</v>
      </c>
      <c r="K11" s="16">
        <f t="shared" si="12"/>
        <v>2180.9611036081487</v>
      </c>
      <c r="L11" s="87"/>
      <c r="M11" s="13">
        <v>60.397553516819571</v>
      </c>
      <c r="N11" s="167">
        <f t="shared" si="13"/>
        <v>308.95249999999999</v>
      </c>
      <c r="O11" s="14">
        <v>1.5625</v>
      </c>
      <c r="P11" s="15">
        <f t="shared" si="2"/>
        <v>38.654434250764524</v>
      </c>
      <c r="Q11" s="16">
        <f t="shared" si="14"/>
        <v>2160.782874617737</v>
      </c>
      <c r="R11" s="10"/>
      <c r="S11" s="13">
        <v>68.934760448521914</v>
      </c>
      <c r="T11" s="167">
        <f t="shared" si="15"/>
        <v>308.05874999999997</v>
      </c>
      <c r="U11" s="14">
        <v>2.4562499999999998</v>
      </c>
      <c r="V11" s="15">
        <f t="shared" si="3"/>
        <v>28.065042421790093</v>
      </c>
      <c r="W11" s="16">
        <f t="shared" si="16"/>
        <v>1568.835871378066</v>
      </c>
      <c r="X11" s="87"/>
      <c r="Y11" s="13">
        <v>69.125891946992866</v>
      </c>
      <c r="Z11" s="167">
        <f t="shared" si="17"/>
        <v>308.03375</v>
      </c>
      <c r="AA11" s="14">
        <v>2.4812500000000002</v>
      </c>
      <c r="AB11" s="15">
        <f t="shared" si="4"/>
        <v>27.859301540349769</v>
      </c>
      <c r="AC11" s="16">
        <f t="shared" si="18"/>
        <v>1557.334956105552</v>
      </c>
      <c r="AD11" s="10"/>
      <c r="AE11" s="13">
        <v>72.629969418960243</v>
      </c>
      <c r="AF11" s="167">
        <f t="shared" si="19"/>
        <v>308.20875000000001</v>
      </c>
      <c r="AG11" s="14">
        <v>2.3062499999999999</v>
      </c>
      <c r="AH11" s="15">
        <f t="shared" si="5"/>
        <v>31.492669666757831</v>
      </c>
      <c r="AI11" s="16">
        <f t="shared" si="20"/>
        <v>1760.4402343717627</v>
      </c>
      <c r="AK11" s="13">
        <v>57.721712538226299</v>
      </c>
      <c r="AL11" s="167">
        <f t="shared" si="21"/>
        <v>309.065</v>
      </c>
      <c r="AM11" s="14">
        <v>1.45</v>
      </c>
      <c r="AN11" s="15">
        <f t="shared" si="6"/>
        <v>39.808077612569861</v>
      </c>
      <c r="AO11" s="16">
        <f t="shared" si="22"/>
        <v>2225.271538542655</v>
      </c>
      <c r="AQ11" s="13">
        <v>68.488786952089697</v>
      </c>
      <c r="AR11" s="167">
        <f t="shared" si="23"/>
        <v>308.44624999999996</v>
      </c>
      <c r="AS11" s="14">
        <v>2.0687500000000001</v>
      </c>
      <c r="AT11" s="15">
        <f t="shared" si="7"/>
        <v>33.106362272913451</v>
      </c>
      <c r="AU11" s="16">
        <f t="shared" si="24"/>
        <v>1850.6456510558619</v>
      </c>
      <c r="AV11" s="87"/>
      <c r="AW11" s="13">
        <v>76.962283384301728</v>
      </c>
      <c r="AX11" s="167">
        <f t="shared" si="25"/>
        <v>307.94624999999996</v>
      </c>
      <c r="AY11" s="14">
        <v>2.5687500000000001</v>
      </c>
      <c r="AZ11" s="15">
        <f t="shared" si="8"/>
        <v>29.960986232331571</v>
      </c>
      <c r="BA11" s="16">
        <f t="shared" si="26"/>
        <v>1674.8191303873348</v>
      </c>
    </row>
    <row r="12" spans="1:53" x14ac:dyDescent="0.25">
      <c r="A12" s="13">
        <v>67.405708460754326</v>
      </c>
      <c r="B12" s="145">
        <f t="shared" si="9"/>
        <v>308.94</v>
      </c>
      <c r="C12" s="14">
        <v>1.575</v>
      </c>
      <c r="D12" s="15">
        <f t="shared" si="0"/>
        <v>42.79727521317735</v>
      </c>
      <c r="E12" s="16">
        <f t="shared" si="10"/>
        <v>2392.3676844166139</v>
      </c>
      <c r="F12" s="10"/>
      <c r="G12" s="13">
        <v>59.187054026503567</v>
      </c>
      <c r="H12" s="167">
        <f t="shared" si="11"/>
        <v>308.90249999999997</v>
      </c>
      <c r="I12" s="14">
        <v>1.6125</v>
      </c>
      <c r="J12" s="15">
        <f t="shared" si="1"/>
        <v>36.705149783878177</v>
      </c>
      <c r="K12" s="16">
        <f t="shared" si="12"/>
        <v>2051.8178729187903</v>
      </c>
      <c r="L12" s="87"/>
      <c r="M12" s="13">
        <v>69.38073394495413</v>
      </c>
      <c r="N12" s="167">
        <f t="shared" si="13"/>
        <v>308.61500000000001</v>
      </c>
      <c r="O12" s="14">
        <v>1.9</v>
      </c>
      <c r="P12" s="15">
        <f t="shared" si="2"/>
        <v>36.516175760502179</v>
      </c>
      <c r="Q12" s="16">
        <f t="shared" si="14"/>
        <v>2041.2542250120719</v>
      </c>
      <c r="R12" s="10"/>
      <c r="S12" s="13">
        <v>75.305810397553515</v>
      </c>
      <c r="T12" s="167">
        <f t="shared" si="15"/>
        <v>307.78375</v>
      </c>
      <c r="U12" s="14">
        <v>2.7312500000000002</v>
      </c>
      <c r="V12" s="15">
        <f t="shared" si="3"/>
        <v>27.571921427021881</v>
      </c>
      <c r="W12" s="16">
        <f t="shared" si="16"/>
        <v>1541.270407770523</v>
      </c>
      <c r="X12" s="87"/>
      <c r="Y12" s="13">
        <v>77.15341488277268</v>
      </c>
      <c r="Z12" s="167">
        <f t="shared" si="17"/>
        <v>307.77125000000001</v>
      </c>
      <c r="AA12" s="14">
        <v>2.7437499999999999</v>
      </c>
      <c r="AB12" s="15">
        <f t="shared" si="4"/>
        <v>28.119695629256558</v>
      </c>
      <c r="AC12" s="16">
        <f t="shared" si="18"/>
        <v>1571.8909856754415</v>
      </c>
      <c r="AD12" s="10"/>
      <c r="AE12" s="13">
        <v>76.516309887869511</v>
      </c>
      <c r="AF12" s="167">
        <f t="shared" si="19"/>
        <v>307.99624999999997</v>
      </c>
      <c r="AG12" s="14">
        <v>2.5187499999999998</v>
      </c>
      <c r="AH12" s="15">
        <f t="shared" si="5"/>
        <v>30.378683826449436</v>
      </c>
      <c r="AI12" s="16">
        <f t="shared" si="20"/>
        <v>1698.1684258985233</v>
      </c>
      <c r="AK12" s="13">
        <v>66.131498470948003</v>
      </c>
      <c r="AL12" s="167">
        <f t="shared" si="21"/>
        <v>308.57749999999999</v>
      </c>
      <c r="AM12" s="14">
        <v>1.9375</v>
      </c>
      <c r="AN12" s="15">
        <f t="shared" si="6"/>
        <v>34.132386307586067</v>
      </c>
      <c r="AO12" s="16">
        <f t="shared" si="22"/>
        <v>1908.0003945940612</v>
      </c>
      <c r="AQ12" s="13">
        <v>73.33078491335371</v>
      </c>
      <c r="AR12" s="167">
        <f t="shared" si="23"/>
        <v>308.17750000000001</v>
      </c>
      <c r="AS12" s="14">
        <v>2.3374999999999999</v>
      </c>
      <c r="AT12" s="15">
        <f t="shared" si="7"/>
        <v>31.371458786461481</v>
      </c>
      <c r="AU12" s="16">
        <f t="shared" si="24"/>
        <v>1753.6645461631967</v>
      </c>
      <c r="AV12" s="87"/>
      <c r="AW12" s="13">
        <v>87.155963302752284</v>
      </c>
      <c r="AX12" s="167">
        <f t="shared" si="25"/>
        <v>307.35249999999996</v>
      </c>
      <c r="AY12" s="14">
        <v>3.1625000000000001</v>
      </c>
      <c r="AZ12" s="15">
        <f t="shared" si="8"/>
        <v>27.559197882293212</v>
      </c>
      <c r="BA12" s="16">
        <f t="shared" si="26"/>
        <v>1540.5591616201905</v>
      </c>
    </row>
    <row r="13" spans="1:53" x14ac:dyDescent="0.25">
      <c r="A13" s="13">
        <v>73.45820591233435</v>
      </c>
      <c r="B13" s="145">
        <f t="shared" si="9"/>
        <v>308.74624999999997</v>
      </c>
      <c r="C13" s="14">
        <v>1.76875</v>
      </c>
      <c r="D13" s="15">
        <f t="shared" si="0"/>
        <v>41.531141151849809</v>
      </c>
      <c r="E13" s="16">
        <f t="shared" si="10"/>
        <v>2321.5907903884045</v>
      </c>
      <c r="F13" s="10"/>
      <c r="G13" s="13">
        <v>69.444444444444443</v>
      </c>
      <c r="H13" s="167">
        <f t="shared" si="11"/>
        <v>308.5025</v>
      </c>
      <c r="I13" s="14">
        <v>2.0125000000000002</v>
      </c>
      <c r="J13" s="15">
        <f t="shared" si="1"/>
        <v>34.506556245686674</v>
      </c>
      <c r="K13" s="16">
        <f t="shared" si="12"/>
        <v>1928.916494133885</v>
      </c>
      <c r="L13" s="87"/>
      <c r="M13" s="13">
        <v>74.604994903160033</v>
      </c>
      <c r="N13" s="167">
        <f t="shared" si="13"/>
        <v>308.30874999999997</v>
      </c>
      <c r="O13" s="14">
        <v>2.2062499999999998</v>
      </c>
      <c r="P13" s="15">
        <f t="shared" si="2"/>
        <v>33.815295140242512</v>
      </c>
      <c r="Q13" s="16">
        <f t="shared" si="14"/>
        <v>1890.2749983395563</v>
      </c>
      <c r="R13" s="10"/>
      <c r="S13" s="13">
        <v>87.410805300713548</v>
      </c>
      <c r="T13" s="167">
        <f t="shared" si="15"/>
        <v>307.32749999999999</v>
      </c>
      <c r="U13" s="14">
        <v>3.1875</v>
      </c>
      <c r="V13" s="15">
        <f t="shared" si="3"/>
        <v>27.42299774140033</v>
      </c>
      <c r="W13" s="16">
        <f t="shared" si="16"/>
        <v>1532.9455737442784</v>
      </c>
      <c r="X13" s="87"/>
      <c r="Y13" s="13">
        <v>88.366462793068294</v>
      </c>
      <c r="Z13" s="167">
        <f t="shared" si="17"/>
        <v>307.35249999999996</v>
      </c>
      <c r="AA13" s="14">
        <v>3.1625000000000001</v>
      </c>
      <c r="AB13" s="15">
        <f t="shared" si="4"/>
        <v>27.941964519547287</v>
      </c>
      <c r="AC13" s="16">
        <f t="shared" si="18"/>
        <v>1561.9558166426934</v>
      </c>
      <c r="AD13" s="10"/>
      <c r="AE13" s="13">
        <v>88.621304791029559</v>
      </c>
      <c r="AF13" s="167">
        <f t="shared" si="19"/>
        <v>307.53375</v>
      </c>
      <c r="AG13" s="14">
        <v>2.9812500000000002</v>
      </c>
      <c r="AH13" s="15">
        <f t="shared" si="5"/>
        <v>29.726223829276162</v>
      </c>
      <c r="AI13" s="16">
        <f t="shared" si="20"/>
        <v>1661.6959120565373</v>
      </c>
      <c r="AK13" s="13">
        <v>71.992864424057075</v>
      </c>
      <c r="AL13" s="167">
        <f t="shared" si="21"/>
        <v>308.24624999999997</v>
      </c>
      <c r="AM13" s="14">
        <v>2.2687499999999998</v>
      </c>
      <c r="AN13" s="15">
        <f t="shared" si="6"/>
        <v>31.732392032642238</v>
      </c>
      <c r="AO13" s="16">
        <f t="shared" si="22"/>
        <v>1773.8407146247011</v>
      </c>
      <c r="AQ13" s="13">
        <v>82.505096839959222</v>
      </c>
      <c r="AR13" s="167">
        <f t="shared" si="23"/>
        <v>307.70249999999999</v>
      </c>
      <c r="AS13" s="14">
        <v>2.8125</v>
      </c>
      <c r="AT13" s="15">
        <f t="shared" si="7"/>
        <v>29.335145543096612</v>
      </c>
      <c r="AU13" s="16">
        <f t="shared" si="24"/>
        <v>1639.8346358591007</v>
      </c>
      <c r="AV13" s="87"/>
      <c r="AW13" s="13">
        <v>96.393985728848108</v>
      </c>
      <c r="AX13" s="167">
        <f t="shared" si="25"/>
        <v>306.83999999999997</v>
      </c>
      <c r="AY13" s="14">
        <v>3.6749999999999998</v>
      </c>
      <c r="AZ13" s="15">
        <f t="shared" si="8"/>
        <v>26.229655980638942</v>
      </c>
      <c r="BA13" s="16">
        <f t="shared" si="26"/>
        <v>1466.2377693177168</v>
      </c>
    </row>
    <row r="14" spans="1:53" x14ac:dyDescent="0.25">
      <c r="A14" s="13">
        <v>78.172782874617738</v>
      </c>
      <c r="B14" s="145">
        <f t="shared" si="9"/>
        <v>308.52749999999997</v>
      </c>
      <c r="C14" s="14">
        <v>1.9875</v>
      </c>
      <c r="D14" s="15">
        <f t="shared" si="0"/>
        <v>39.332217798549806</v>
      </c>
      <c r="E14" s="16">
        <f t="shared" si="10"/>
        <v>2198.6709749389343</v>
      </c>
      <c r="F14" s="10"/>
      <c r="G14" s="13">
        <v>74.923547400611611</v>
      </c>
      <c r="H14" s="167">
        <f t="shared" si="11"/>
        <v>308.23374999999999</v>
      </c>
      <c r="I14" s="14">
        <v>2.28125</v>
      </c>
      <c r="J14" s="15">
        <f t="shared" si="1"/>
        <v>32.843198860542074</v>
      </c>
      <c r="K14" s="16">
        <f t="shared" si="12"/>
        <v>1835.9348163043019</v>
      </c>
      <c r="L14" s="87"/>
      <c r="M14" s="13">
        <v>77.471967380224257</v>
      </c>
      <c r="N14" s="167">
        <f t="shared" si="13"/>
        <v>308.18374999999997</v>
      </c>
      <c r="O14" s="14">
        <v>2.3312499999999998</v>
      </c>
      <c r="P14" s="15">
        <f t="shared" si="2"/>
        <v>33.231943112160543</v>
      </c>
      <c r="Q14" s="16">
        <f t="shared" si="14"/>
        <v>1857.6656199697743</v>
      </c>
      <c r="R14" s="10"/>
      <c r="S14" s="13">
        <v>100.3440366972477</v>
      </c>
      <c r="T14" s="167">
        <f t="shared" si="15"/>
        <v>306.90875</v>
      </c>
      <c r="U14" s="14">
        <v>3.6062500000000002</v>
      </c>
      <c r="V14" s="15">
        <f t="shared" si="3"/>
        <v>27.825036172547023</v>
      </c>
      <c r="W14" s="16">
        <f t="shared" si="16"/>
        <v>1555.4195220453785</v>
      </c>
      <c r="X14" s="87"/>
      <c r="Y14" s="13">
        <v>100.40774719673801</v>
      </c>
      <c r="Z14" s="167">
        <f t="shared" si="17"/>
        <v>306.94624999999996</v>
      </c>
      <c r="AA14" s="14">
        <v>3.5687500000000001</v>
      </c>
      <c r="AB14" s="15">
        <f t="shared" si="4"/>
        <v>28.13527066808771</v>
      </c>
      <c r="AC14" s="16">
        <f t="shared" si="18"/>
        <v>1572.7616303461029</v>
      </c>
      <c r="AD14" s="10"/>
      <c r="AE14" s="13">
        <v>97.477064220183479</v>
      </c>
      <c r="AF14" s="167">
        <f t="shared" si="19"/>
        <v>307.1275</v>
      </c>
      <c r="AG14" s="14">
        <v>3.3875000000000002</v>
      </c>
      <c r="AH14" s="15">
        <f t="shared" si="5"/>
        <v>28.77551711296929</v>
      </c>
      <c r="AI14" s="16">
        <f t="shared" si="20"/>
        <v>1608.5514066149833</v>
      </c>
      <c r="AK14" s="13">
        <v>97.668195718654431</v>
      </c>
      <c r="AL14" s="167">
        <f t="shared" si="21"/>
        <v>307.02125000000001</v>
      </c>
      <c r="AM14" s="14">
        <v>3.4937499999999999</v>
      </c>
      <c r="AN14" s="15">
        <f t="shared" si="6"/>
        <v>27.955118631457442</v>
      </c>
      <c r="AO14" s="16">
        <f t="shared" si="22"/>
        <v>1562.6911314984709</v>
      </c>
      <c r="AQ14" s="13">
        <v>92.635066258919466</v>
      </c>
      <c r="AR14" s="167">
        <f t="shared" si="23"/>
        <v>307.17750000000001</v>
      </c>
      <c r="AS14" s="14">
        <v>3.3374999999999999</v>
      </c>
      <c r="AT14" s="15">
        <f t="shared" si="7"/>
        <v>27.755825096305458</v>
      </c>
      <c r="AU14" s="16">
        <f t="shared" si="24"/>
        <v>1551.5506228834749</v>
      </c>
      <c r="AV14" s="87"/>
      <c r="AW14" s="13">
        <v>102.44648318042812</v>
      </c>
      <c r="AX14" s="167">
        <f t="shared" si="25"/>
        <v>306.55250000000001</v>
      </c>
      <c r="AY14" s="14">
        <v>3.9624999999999999</v>
      </c>
      <c r="AZ14" s="15">
        <f t="shared" si="8"/>
        <v>25.854002064461355</v>
      </c>
      <c r="BA14" s="16">
        <f t="shared" si="26"/>
        <v>1445.2387154033897</v>
      </c>
    </row>
    <row r="15" spans="1:53" x14ac:dyDescent="0.25">
      <c r="A15" s="13">
        <v>105.31345565749236</v>
      </c>
      <c r="B15" s="145">
        <f t="shared" si="9"/>
        <v>307.63374999999996</v>
      </c>
      <c r="C15" s="14">
        <v>2.8812500000000001</v>
      </c>
      <c r="D15" s="15">
        <f t="shared" si="0"/>
        <v>36.551307820387798</v>
      </c>
      <c r="E15" s="16">
        <f t="shared" si="10"/>
        <v>2043.2181071596779</v>
      </c>
      <c r="F15" s="10"/>
      <c r="G15" s="13">
        <v>78.427624872579003</v>
      </c>
      <c r="H15" s="167">
        <f t="shared" si="11"/>
        <v>308.15875</v>
      </c>
      <c r="I15" s="14">
        <v>2.3562500000000002</v>
      </c>
      <c r="J15" s="15">
        <f t="shared" si="1"/>
        <v>33.284933632924776</v>
      </c>
      <c r="K15" s="16">
        <f t="shared" si="12"/>
        <v>1860.6277900804948</v>
      </c>
      <c r="L15" s="87"/>
      <c r="M15" s="13">
        <v>103.21100917431193</v>
      </c>
      <c r="N15" s="167">
        <f t="shared" si="13"/>
        <v>307.29624999999999</v>
      </c>
      <c r="O15" s="14">
        <v>3.21875</v>
      </c>
      <c r="P15" s="15">
        <f t="shared" si="2"/>
        <v>32.065556248329919</v>
      </c>
      <c r="Q15" s="16">
        <f t="shared" si="14"/>
        <v>1792.4645942816423</v>
      </c>
      <c r="R15" s="10"/>
      <c r="S15" s="13">
        <v>107.67074413863403</v>
      </c>
      <c r="T15" s="167">
        <f t="shared" si="15"/>
        <v>306.70249999999999</v>
      </c>
      <c r="U15" s="14">
        <v>3.8125</v>
      </c>
      <c r="V15" s="15">
        <f t="shared" si="3"/>
        <v>28.241506659313846</v>
      </c>
      <c r="W15" s="16">
        <f t="shared" si="16"/>
        <v>1578.7002222556439</v>
      </c>
      <c r="X15" s="87"/>
      <c r="Y15" s="13">
        <v>111.23853211009174</v>
      </c>
      <c r="Z15" s="167">
        <f t="shared" si="17"/>
        <v>306.55250000000001</v>
      </c>
      <c r="AA15" s="14">
        <v>3.9624999999999999</v>
      </c>
      <c r="AB15" s="15">
        <f t="shared" si="4"/>
        <v>28.072815674471101</v>
      </c>
      <c r="AC15" s="16">
        <f t="shared" si="18"/>
        <v>1569.2703962029345</v>
      </c>
      <c r="AD15" s="10"/>
      <c r="AE15" s="13">
        <v>102.95616717635066</v>
      </c>
      <c r="AF15" s="167">
        <f t="shared" si="19"/>
        <v>306.83375000000001</v>
      </c>
      <c r="AG15" s="14">
        <v>3.6812499999999999</v>
      </c>
      <c r="AH15" s="15">
        <f t="shared" si="5"/>
        <v>27.967719436699671</v>
      </c>
      <c r="AI15" s="16">
        <f t="shared" si="20"/>
        <v>1563.3955165115115</v>
      </c>
      <c r="AK15" s="13">
        <v>103.01987767584099</v>
      </c>
      <c r="AL15" s="167">
        <f t="shared" si="21"/>
        <v>306.72749999999996</v>
      </c>
      <c r="AM15" s="14">
        <v>3.7875000000000001</v>
      </c>
      <c r="AN15" s="15">
        <f t="shared" si="6"/>
        <v>27.199967703192339</v>
      </c>
      <c r="AO15" s="16">
        <f t="shared" si="22"/>
        <v>1520.4781946084518</v>
      </c>
      <c r="AQ15" s="13">
        <v>100.02548419979613</v>
      </c>
      <c r="AR15" s="167">
        <f t="shared" si="23"/>
        <v>306.7525</v>
      </c>
      <c r="AS15" s="14">
        <v>3.7625000000000002</v>
      </c>
      <c r="AT15" s="15">
        <f t="shared" si="7"/>
        <v>26.584846298949135</v>
      </c>
      <c r="AU15" s="16">
        <f t="shared" si="24"/>
        <v>1486.0929081112565</v>
      </c>
      <c r="AV15" s="87"/>
      <c r="AW15" s="13">
        <v>105.69571865443424</v>
      </c>
      <c r="AX15" s="167">
        <f t="shared" si="25"/>
        <v>306.27749999999997</v>
      </c>
      <c r="AY15" s="14">
        <v>4.2374999999999998</v>
      </c>
      <c r="AZ15" s="15">
        <f t="shared" si="8"/>
        <v>24.942942455323717</v>
      </c>
      <c r="BA15" s="16">
        <f t="shared" si="26"/>
        <v>1394.3104832525958</v>
      </c>
    </row>
    <row r="16" spans="1:53" x14ac:dyDescent="0.25">
      <c r="A16" s="13">
        <v>107.03363914373088</v>
      </c>
      <c r="B16" s="145">
        <f t="shared" si="9"/>
        <v>307.52125000000001</v>
      </c>
      <c r="C16" s="14">
        <v>2.9937499999999999</v>
      </c>
      <c r="D16" s="15">
        <f t="shared" si="0"/>
        <v>35.752363805839124</v>
      </c>
      <c r="E16" s="16">
        <f t="shared" si="10"/>
        <v>1998.557136746407</v>
      </c>
      <c r="F16" s="10"/>
      <c r="G16" s="13">
        <v>102.44648318042812</v>
      </c>
      <c r="H16" s="167">
        <f t="shared" si="11"/>
        <v>307.30250000000001</v>
      </c>
      <c r="I16" s="14">
        <v>3.2124999999999999</v>
      </c>
      <c r="J16" s="15">
        <f t="shared" si="1"/>
        <v>31.889955853829765</v>
      </c>
      <c r="K16" s="16">
        <f t="shared" si="12"/>
        <v>1782.6485322290839</v>
      </c>
      <c r="L16" s="87"/>
      <c r="M16" s="13">
        <v>105.37716615698267</v>
      </c>
      <c r="N16" s="167">
        <f t="shared" si="13"/>
        <v>307.19624999999996</v>
      </c>
      <c r="O16" s="14">
        <v>3.3187500000000001</v>
      </c>
      <c r="P16" s="15">
        <f t="shared" si="2"/>
        <v>31.752065132047509</v>
      </c>
      <c r="Q16" s="16">
        <f t="shared" si="14"/>
        <v>1774.9404408814557</v>
      </c>
      <c r="R16" s="10"/>
      <c r="S16" s="13">
        <v>110.60142711518857</v>
      </c>
      <c r="T16" s="167">
        <f t="shared" si="15"/>
        <v>306.65249999999997</v>
      </c>
      <c r="U16" s="14">
        <v>3.8624999999999998</v>
      </c>
      <c r="V16" s="15">
        <f t="shared" si="3"/>
        <v>28.634673686780214</v>
      </c>
      <c r="W16" s="16">
        <f t="shared" si="16"/>
        <v>1600.6782590910138</v>
      </c>
      <c r="X16" s="87"/>
      <c r="Y16" s="13">
        <v>121.11365953109072</v>
      </c>
      <c r="Z16" s="167">
        <f t="shared" si="17"/>
        <v>306.05250000000001</v>
      </c>
      <c r="AA16" s="14">
        <v>4.4625000000000004</v>
      </c>
      <c r="AB16" s="15">
        <f t="shared" si="4"/>
        <v>27.140315861308842</v>
      </c>
      <c r="AC16" s="16">
        <f t="shared" si="18"/>
        <v>1517.1436566471643</v>
      </c>
      <c r="AD16" s="10"/>
      <c r="AE16" s="13">
        <v>105.44087665647298</v>
      </c>
      <c r="AF16" s="167">
        <f t="shared" si="19"/>
        <v>306.66499999999996</v>
      </c>
      <c r="AG16" s="14">
        <v>3.85</v>
      </c>
      <c r="AH16" s="15">
        <f t="shared" si="5"/>
        <v>27.387240689992982</v>
      </c>
      <c r="AI16" s="16">
        <f t="shared" si="20"/>
        <v>1530.9467545706077</v>
      </c>
      <c r="AK16" s="13">
        <v>105.95056065239551</v>
      </c>
      <c r="AL16" s="167">
        <f t="shared" si="21"/>
        <v>306.58375000000001</v>
      </c>
      <c r="AM16" s="14">
        <v>3.9312499999999999</v>
      </c>
      <c r="AN16" s="15">
        <f t="shared" si="6"/>
        <v>26.950858035585505</v>
      </c>
      <c r="AO16" s="16">
        <f t="shared" si="22"/>
        <v>1506.5529641892297</v>
      </c>
      <c r="AQ16" s="13">
        <v>122.2604485219164</v>
      </c>
      <c r="AR16" s="167">
        <f t="shared" si="23"/>
        <v>305.77125000000001</v>
      </c>
      <c r="AS16" s="14">
        <v>4.7437500000000004</v>
      </c>
      <c r="AT16" s="15">
        <f t="shared" si="7"/>
        <v>25.77295357510754</v>
      </c>
      <c r="AU16" s="16">
        <f t="shared" si="24"/>
        <v>1440.7081048485115</v>
      </c>
      <c r="AV16" s="87"/>
      <c r="AW16" s="13">
        <v>131.62589194699285</v>
      </c>
      <c r="AX16" s="167">
        <f t="shared" si="25"/>
        <v>305.14625000000001</v>
      </c>
      <c r="AY16" s="14">
        <v>5.3687500000000004</v>
      </c>
      <c r="AZ16" s="15">
        <f t="shared" si="8"/>
        <v>24.517046229940458</v>
      </c>
      <c r="BA16" s="16">
        <f t="shared" si="26"/>
        <v>1370.5028842536715</v>
      </c>
    </row>
    <row r="17" spans="1:53" x14ac:dyDescent="0.25">
      <c r="A17" s="13">
        <v>119.96687054026503</v>
      </c>
      <c r="B17" s="145">
        <f t="shared" si="9"/>
        <v>307.20249999999999</v>
      </c>
      <c r="C17" s="14">
        <v>3.3125</v>
      </c>
      <c r="D17" s="15">
        <f t="shared" si="0"/>
        <v>36.216413748004541</v>
      </c>
      <c r="E17" s="16">
        <f t="shared" si="10"/>
        <v>2024.4975285134537</v>
      </c>
      <c r="F17" s="10"/>
      <c r="G17" s="13">
        <v>104.35779816513759</v>
      </c>
      <c r="H17" s="167">
        <f t="shared" si="11"/>
        <v>307.19624999999996</v>
      </c>
      <c r="I17" s="14">
        <v>3.3187500000000001</v>
      </c>
      <c r="J17" s="15">
        <f t="shared" si="1"/>
        <v>31.444910934881385</v>
      </c>
      <c r="K17" s="16">
        <f t="shared" si="12"/>
        <v>1757.7705212598694</v>
      </c>
      <c r="L17" s="87"/>
      <c r="M17" s="13">
        <v>113.0861365953109</v>
      </c>
      <c r="N17" s="167">
        <f t="shared" si="13"/>
        <v>306.97749999999996</v>
      </c>
      <c r="O17" s="14">
        <v>3.5375000000000001</v>
      </c>
      <c r="P17" s="15">
        <f t="shared" si="2"/>
        <v>31.967812465105556</v>
      </c>
      <c r="Q17" s="16">
        <f t="shared" si="14"/>
        <v>1787.0007167994006</v>
      </c>
      <c r="R17" s="10"/>
      <c r="S17" s="13">
        <v>117.29102956167176</v>
      </c>
      <c r="T17" s="167">
        <f t="shared" si="15"/>
        <v>306.47749999999996</v>
      </c>
      <c r="U17" s="14">
        <v>4.0374999999999996</v>
      </c>
      <c r="V17" s="15">
        <f t="shared" si="3"/>
        <v>29.050409798556476</v>
      </c>
      <c r="W17" s="16">
        <f t="shared" si="16"/>
        <v>1623.9179077393069</v>
      </c>
      <c r="X17" s="87"/>
      <c r="Y17" s="13">
        <v>126.46534148827726</v>
      </c>
      <c r="Z17" s="167">
        <f t="shared" si="17"/>
        <v>305.74624999999997</v>
      </c>
      <c r="AA17" s="14">
        <v>4.7687499999999998</v>
      </c>
      <c r="AB17" s="15">
        <f t="shared" si="4"/>
        <v>26.519599787843202</v>
      </c>
      <c r="AC17" s="16">
        <f t="shared" si="18"/>
        <v>1482.445628140435</v>
      </c>
      <c r="AD17" s="10"/>
      <c r="AE17" s="13">
        <v>115.12487257900101</v>
      </c>
      <c r="AF17" s="167">
        <f t="shared" si="19"/>
        <v>306.28999999999996</v>
      </c>
      <c r="AG17" s="14">
        <v>4.2249999999999996</v>
      </c>
      <c r="AH17" s="15">
        <f t="shared" si="5"/>
        <v>27.248490551242845</v>
      </c>
      <c r="AI17" s="16">
        <f t="shared" si="20"/>
        <v>1523.190621814475</v>
      </c>
      <c r="AK17" s="13">
        <v>116.39908256880733</v>
      </c>
      <c r="AL17" s="167">
        <f t="shared" si="21"/>
        <v>306.17124999999999</v>
      </c>
      <c r="AM17" s="14">
        <v>4.34375</v>
      </c>
      <c r="AN17" s="15">
        <f t="shared" si="6"/>
        <v>26.796911094977226</v>
      </c>
      <c r="AO17" s="16">
        <f t="shared" si="22"/>
        <v>1497.9473302092269</v>
      </c>
      <c r="AQ17" s="13">
        <v>129.01376146788991</v>
      </c>
      <c r="AR17" s="167">
        <f t="shared" si="23"/>
        <v>305.52125000000001</v>
      </c>
      <c r="AS17" s="14">
        <v>4.9937500000000004</v>
      </c>
      <c r="AT17" s="15">
        <f t="shared" si="7"/>
        <v>25.835046101204487</v>
      </c>
      <c r="AU17" s="16">
        <f t="shared" si="24"/>
        <v>1444.1790770573307</v>
      </c>
      <c r="AV17" s="87"/>
      <c r="AW17" s="13">
        <v>132.90010193679919</v>
      </c>
      <c r="AX17" s="167">
        <f t="shared" si="25"/>
        <v>305.07124999999996</v>
      </c>
      <c r="AY17" s="14">
        <v>5.4437499999999996</v>
      </c>
      <c r="AZ17" s="15">
        <f t="shared" si="8"/>
        <v>24.413336750732345</v>
      </c>
      <c r="BA17" s="16">
        <f t="shared" si="26"/>
        <v>1364.7055243659381</v>
      </c>
    </row>
    <row r="18" spans="1:53" x14ac:dyDescent="0.25">
      <c r="A18" s="13">
        <v>127.93068297655454</v>
      </c>
      <c r="B18" s="145">
        <f t="shared" si="9"/>
        <v>306.97125</v>
      </c>
      <c r="C18" s="14">
        <v>3.5437500000000002</v>
      </c>
      <c r="D18" s="15">
        <f t="shared" si="0"/>
        <v>36.100369093913095</v>
      </c>
      <c r="E18" s="16">
        <f t="shared" si="10"/>
        <v>2018.0106323497419</v>
      </c>
      <c r="F18" s="10"/>
      <c r="G18" s="13">
        <v>110.60142711518857</v>
      </c>
      <c r="H18" s="167">
        <f t="shared" si="11"/>
        <v>307.07749999999999</v>
      </c>
      <c r="I18" s="14">
        <v>3.4375</v>
      </c>
      <c r="J18" s="15">
        <f t="shared" si="1"/>
        <v>32.174960615327585</v>
      </c>
      <c r="K18" s="16">
        <f t="shared" si="12"/>
        <v>1798.5802983968119</v>
      </c>
      <c r="L18" s="87"/>
      <c r="M18" s="13">
        <v>122.89755351681957</v>
      </c>
      <c r="N18" s="167">
        <f t="shared" si="13"/>
        <v>306.65875</v>
      </c>
      <c r="O18" s="14">
        <v>3.8562500000000002</v>
      </c>
      <c r="P18" s="15">
        <f t="shared" si="2"/>
        <v>31.869705936290323</v>
      </c>
      <c r="Q18" s="16">
        <f t="shared" si="14"/>
        <v>1781.5165618386291</v>
      </c>
      <c r="R18" s="10"/>
      <c r="S18" s="13">
        <v>133.98318042813455</v>
      </c>
      <c r="T18" s="167">
        <f t="shared" si="15"/>
        <v>305.99</v>
      </c>
      <c r="U18" s="14">
        <v>4.5250000000000004</v>
      </c>
      <c r="V18" s="15">
        <f t="shared" si="3"/>
        <v>29.609542636051831</v>
      </c>
      <c r="W18" s="16">
        <f t="shared" si="16"/>
        <v>1655.1734333552972</v>
      </c>
      <c r="X18" s="87"/>
      <c r="Y18" s="13">
        <v>130.9887869520897</v>
      </c>
      <c r="Z18" s="167">
        <f t="shared" si="17"/>
        <v>305.60249999999996</v>
      </c>
      <c r="AA18" s="14">
        <v>4.9124999999999996</v>
      </c>
      <c r="AB18" s="15">
        <f t="shared" si="4"/>
        <v>26.664384112384674</v>
      </c>
      <c r="AC18" s="16">
        <f t="shared" si="18"/>
        <v>1490.5390718823032</v>
      </c>
      <c r="AD18" s="10"/>
      <c r="AE18" s="13">
        <v>124.93628950050967</v>
      </c>
      <c r="AF18" s="167">
        <f t="shared" si="19"/>
        <v>305.89625000000001</v>
      </c>
      <c r="AG18" s="14">
        <v>4.6187500000000004</v>
      </c>
      <c r="AH18" s="15">
        <f t="shared" si="5"/>
        <v>27.049805575211835</v>
      </c>
      <c r="AI18" s="16">
        <f t="shared" si="20"/>
        <v>1512.0841316543415</v>
      </c>
      <c r="AK18" s="13">
        <v>124.87257900101936</v>
      </c>
      <c r="AL18" s="167">
        <f t="shared" si="21"/>
        <v>305.71499999999997</v>
      </c>
      <c r="AM18" s="14">
        <v>4.8</v>
      </c>
      <c r="AN18" s="15">
        <f t="shared" si="6"/>
        <v>26.015120625212369</v>
      </c>
      <c r="AO18" s="16">
        <f t="shared" si="22"/>
        <v>1454.2452429493715</v>
      </c>
      <c r="AQ18" s="13">
        <v>131.75331294597348</v>
      </c>
      <c r="AR18" s="167">
        <f t="shared" si="23"/>
        <v>305.30250000000001</v>
      </c>
      <c r="AS18" s="14">
        <v>5.2125000000000004</v>
      </c>
      <c r="AT18" s="15">
        <f t="shared" si="7"/>
        <v>25.276414953663974</v>
      </c>
      <c r="AU18" s="16">
        <f t="shared" si="24"/>
        <v>1412.951595909816</v>
      </c>
      <c r="AV18" s="87"/>
      <c r="AW18" s="13">
        <v>141.50101936799183</v>
      </c>
      <c r="AX18" s="167">
        <f t="shared" si="25"/>
        <v>304.78999999999996</v>
      </c>
      <c r="AY18" s="14">
        <v>5.7249999999999996</v>
      </c>
      <c r="AZ18" s="15">
        <f t="shared" si="8"/>
        <v>24.7163352607846</v>
      </c>
      <c r="BA18" s="16">
        <f t="shared" si="26"/>
        <v>1381.6431410778591</v>
      </c>
    </row>
    <row r="19" spans="1:53" s="87" customFormat="1" x14ac:dyDescent="0.25">
      <c r="A19" s="13">
        <v>129.45973496432211</v>
      </c>
      <c r="B19" s="145">
        <f t="shared" si="9"/>
        <v>306.815</v>
      </c>
      <c r="C19" s="14">
        <v>3.7</v>
      </c>
      <c r="D19" s="15">
        <f t="shared" si="0"/>
        <v>34.989117557924892</v>
      </c>
      <c r="E19" s="16">
        <f t="shared" si="10"/>
        <v>1955.8916714880015</v>
      </c>
      <c r="G19" s="13">
        <v>121.62334352701325</v>
      </c>
      <c r="H19" s="167">
        <f t="shared" si="11"/>
        <v>306.69</v>
      </c>
      <c r="I19" s="14">
        <v>3.8250000000000002</v>
      </c>
      <c r="J19" s="15">
        <f t="shared" si="1"/>
        <v>31.796952556081894</v>
      </c>
      <c r="K19" s="16">
        <f t="shared" si="12"/>
        <v>1777.4496478849778</v>
      </c>
      <c r="M19" s="13">
        <v>128.631498470948</v>
      </c>
      <c r="N19" s="167">
        <f t="shared" si="13"/>
        <v>306.45875000000001</v>
      </c>
      <c r="O19" s="14">
        <v>4.0562500000000004</v>
      </c>
      <c r="P19" s="15">
        <f t="shared" si="2"/>
        <v>31.71192566309966</v>
      </c>
      <c r="Q19" s="16">
        <f t="shared" si="14"/>
        <v>1772.6966445672708</v>
      </c>
      <c r="S19" s="13">
        <v>144.49541284403668</v>
      </c>
      <c r="T19" s="167">
        <f t="shared" si="15"/>
        <v>305.93374999999997</v>
      </c>
      <c r="U19" s="14">
        <v>4.5812499999999998</v>
      </c>
      <c r="V19" s="15">
        <f t="shared" si="3"/>
        <v>31.540608533486861</v>
      </c>
      <c r="W19" s="16">
        <f t="shared" si="16"/>
        <v>1763.1200170219154</v>
      </c>
      <c r="Y19" s="13">
        <v>137.99694189602445</v>
      </c>
      <c r="Z19" s="167">
        <f t="shared" si="17"/>
        <v>305.47749999999996</v>
      </c>
      <c r="AA19" s="14">
        <v>5.0374999999999996</v>
      </c>
      <c r="AB19" s="15">
        <f t="shared" si="4"/>
        <v>27.393933875141332</v>
      </c>
      <c r="AC19" s="16">
        <f t="shared" si="18"/>
        <v>1531.3209036204005</v>
      </c>
      <c r="AE19" s="13">
        <v>139.65341488277267</v>
      </c>
      <c r="AF19" s="167">
        <f t="shared" si="19"/>
        <v>305.37124999999997</v>
      </c>
      <c r="AG19" s="14">
        <v>5.1437499999999998</v>
      </c>
      <c r="AH19" s="15">
        <f t="shared" si="5"/>
        <v>27.150117109652037</v>
      </c>
      <c r="AI19" s="16">
        <f t="shared" si="20"/>
        <v>1517.6915464295489</v>
      </c>
      <c r="AK19" s="13">
        <v>129.71457696228339</v>
      </c>
      <c r="AL19" s="167">
        <f t="shared" si="21"/>
        <v>305.55250000000001</v>
      </c>
      <c r="AM19" s="14">
        <v>4.9625000000000004</v>
      </c>
      <c r="AN19" s="15">
        <f t="shared" si="6"/>
        <v>26.138957574263653</v>
      </c>
      <c r="AO19" s="16">
        <f t="shared" si="22"/>
        <v>1461.1677284013381</v>
      </c>
      <c r="AQ19" s="13">
        <v>137.48725790010192</v>
      </c>
      <c r="AR19" s="167">
        <f t="shared" si="23"/>
        <v>305.23374999999999</v>
      </c>
      <c r="AS19" s="14">
        <v>5.28125</v>
      </c>
      <c r="AT19" s="15">
        <f t="shared" si="7"/>
        <v>26.033090253273738</v>
      </c>
      <c r="AU19" s="16">
        <f t="shared" si="24"/>
        <v>1455.2497451580018</v>
      </c>
      <c r="AW19" s="13">
        <v>150.80275229357798</v>
      </c>
      <c r="AX19" s="167">
        <f t="shared" si="25"/>
        <v>304.34625</v>
      </c>
      <c r="AY19" s="14">
        <v>6.1687500000000002</v>
      </c>
      <c r="AZ19" s="15">
        <f t="shared" si="8"/>
        <v>24.446241506557726</v>
      </c>
      <c r="BA19" s="16">
        <f t="shared" si="26"/>
        <v>1366.5449002165769</v>
      </c>
    </row>
    <row r="20" spans="1:53" s="87" customFormat="1" x14ac:dyDescent="0.25">
      <c r="A20" s="13">
        <v>131.94444444444443</v>
      </c>
      <c r="B20" s="145">
        <f t="shared" si="9"/>
        <v>306.78999999999996</v>
      </c>
      <c r="C20" s="14">
        <v>3.7250000000000001</v>
      </c>
      <c r="D20" s="15">
        <f t="shared" si="0"/>
        <v>35.421327367636088</v>
      </c>
      <c r="E20" s="16">
        <f t="shared" si="10"/>
        <v>1980.0521998508573</v>
      </c>
      <c r="G20" s="13">
        <v>127.22986748216105</v>
      </c>
      <c r="H20" s="167">
        <f t="shared" si="11"/>
        <v>306.46499999999997</v>
      </c>
      <c r="I20" s="14">
        <v>4.05</v>
      </c>
      <c r="J20" s="15">
        <f t="shared" si="1"/>
        <v>31.414782094360756</v>
      </c>
      <c r="K20" s="16">
        <f t="shared" si="12"/>
        <v>1756.0863190747662</v>
      </c>
      <c r="M20" s="13">
        <v>130.73394495412845</v>
      </c>
      <c r="N20" s="167">
        <f t="shared" si="13"/>
        <v>306.30874999999997</v>
      </c>
      <c r="O20" s="14">
        <v>4.2062499999999998</v>
      </c>
      <c r="P20" s="15">
        <f t="shared" si="2"/>
        <v>31.080878443774967</v>
      </c>
      <c r="Q20" s="16">
        <f t="shared" si="14"/>
        <v>1737.4211050070205</v>
      </c>
      <c r="S20" s="13">
        <v>149.08256880733944</v>
      </c>
      <c r="T20" s="167">
        <f t="shared" si="15"/>
        <v>305.68374999999997</v>
      </c>
      <c r="U20" s="14">
        <v>4.8312499999999998</v>
      </c>
      <c r="V20" s="15">
        <f t="shared" si="3"/>
        <v>30.85797025766405</v>
      </c>
      <c r="W20" s="16">
        <f t="shared" si="16"/>
        <v>1724.9605374034204</v>
      </c>
      <c r="Y20" s="13">
        <v>147.17125382262995</v>
      </c>
      <c r="Z20" s="167">
        <f t="shared" si="17"/>
        <v>305.02125000000001</v>
      </c>
      <c r="AA20" s="14">
        <v>5.4937500000000004</v>
      </c>
      <c r="AB20" s="15">
        <f t="shared" si="4"/>
        <v>26.788851662822289</v>
      </c>
      <c r="AC20" s="16">
        <f t="shared" si="18"/>
        <v>1497.496807951766</v>
      </c>
      <c r="AE20" s="13">
        <v>148.57288481141691</v>
      </c>
      <c r="AF20" s="167">
        <f t="shared" si="19"/>
        <v>304.90249999999997</v>
      </c>
      <c r="AG20" s="14">
        <v>5.6124999999999998</v>
      </c>
      <c r="AH20" s="15">
        <f t="shared" si="5"/>
        <v>26.471783485330409</v>
      </c>
      <c r="AI20" s="16">
        <f t="shared" si="20"/>
        <v>1479.7726968299698</v>
      </c>
      <c r="AK20" s="13">
        <v>132.58154943934761</v>
      </c>
      <c r="AL20" s="167">
        <f t="shared" si="21"/>
        <v>305.42750000000001</v>
      </c>
      <c r="AM20" s="14">
        <v>5.0875000000000004</v>
      </c>
      <c r="AN20" s="15">
        <f t="shared" si="6"/>
        <v>26.060255418053583</v>
      </c>
      <c r="AO20" s="16">
        <f t="shared" si="22"/>
        <v>1456.7682778691951</v>
      </c>
      <c r="AQ20" s="13">
        <v>145.70591233435269</v>
      </c>
      <c r="AR20" s="167">
        <f t="shared" si="23"/>
        <v>304.74624999999997</v>
      </c>
      <c r="AS20" s="14">
        <v>5.7687499999999998</v>
      </c>
      <c r="AT20" s="15">
        <f t="shared" si="7"/>
        <v>25.257796287645103</v>
      </c>
      <c r="AU20" s="16">
        <f t="shared" si="24"/>
        <v>1411.9108124793613</v>
      </c>
      <c r="AW20" s="13">
        <v>155.45361875637104</v>
      </c>
      <c r="AX20" s="167">
        <f t="shared" si="25"/>
        <v>304.12124999999997</v>
      </c>
      <c r="AY20" s="14">
        <v>6.3937499999999998</v>
      </c>
      <c r="AZ20" s="15">
        <f t="shared" si="8"/>
        <v>24.313371457496938</v>
      </c>
      <c r="BA20" s="16">
        <f t="shared" si="26"/>
        <v>1359.1174644740788</v>
      </c>
    </row>
    <row r="21" spans="1:53" s="87" customFormat="1" x14ac:dyDescent="0.25">
      <c r="A21" s="13">
        <v>141.05504587155963</v>
      </c>
      <c r="B21" s="145">
        <f t="shared" si="9"/>
        <v>306.52749999999997</v>
      </c>
      <c r="C21" s="14">
        <v>3.9874999999999998</v>
      </c>
      <c r="D21" s="15">
        <f t="shared" si="0"/>
        <v>35.374306174685799</v>
      </c>
      <c r="E21" s="16">
        <f t="shared" si="10"/>
        <v>1977.4237151649361</v>
      </c>
      <c r="G21" s="13">
        <v>129.96941896024464</v>
      </c>
      <c r="H21" s="167">
        <f t="shared" si="11"/>
        <v>306.33375000000001</v>
      </c>
      <c r="I21" s="14">
        <v>4.1812500000000004</v>
      </c>
      <c r="J21" s="15">
        <f t="shared" si="1"/>
        <v>31.083867015903049</v>
      </c>
      <c r="K21" s="16">
        <f t="shared" si="12"/>
        <v>1737.5881661889805</v>
      </c>
      <c r="M21" s="13">
        <v>135.70336391437309</v>
      </c>
      <c r="N21" s="167">
        <f t="shared" si="13"/>
        <v>306.27749999999997</v>
      </c>
      <c r="O21" s="14">
        <v>4.2374999999999998</v>
      </c>
      <c r="P21" s="15">
        <f t="shared" si="2"/>
        <v>32.024392664158839</v>
      </c>
      <c r="Q21" s="16">
        <f t="shared" si="14"/>
        <v>1790.1635499264789</v>
      </c>
      <c r="S21" s="13">
        <v>150.67533129459736</v>
      </c>
      <c r="T21" s="167">
        <f t="shared" si="15"/>
        <v>305.52749999999997</v>
      </c>
      <c r="U21" s="14">
        <v>4.9874999999999998</v>
      </c>
      <c r="V21" s="15">
        <f t="shared" si="3"/>
        <v>30.2105927407714</v>
      </c>
      <c r="W21" s="16">
        <f t="shared" si="16"/>
        <v>1688.7721342091213</v>
      </c>
      <c r="Y21" s="13">
        <v>154.17940876656473</v>
      </c>
      <c r="Z21" s="167">
        <f t="shared" si="17"/>
        <v>304.78999999999996</v>
      </c>
      <c r="AA21" s="14">
        <v>5.7249999999999996</v>
      </c>
      <c r="AB21" s="15">
        <f t="shared" si="4"/>
        <v>26.930901094596461</v>
      </c>
      <c r="AC21" s="16">
        <f t="shared" si="18"/>
        <v>1505.4373711879421</v>
      </c>
      <c r="AE21" s="13">
        <v>153.79714576962283</v>
      </c>
      <c r="AF21" s="167">
        <f t="shared" si="19"/>
        <v>304.76499999999999</v>
      </c>
      <c r="AG21" s="14">
        <v>5.75</v>
      </c>
      <c r="AH21" s="15">
        <f t="shared" si="5"/>
        <v>26.747329699064839</v>
      </c>
      <c r="AI21" s="16">
        <f t="shared" si="20"/>
        <v>1495.1757301777245</v>
      </c>
      <c r="AK21" s="13">
        <v>141.30988786952088</v>
      </c>
      <c r="AL21" s="167">
        <f t="shared" si="21"/>
        <v>305.11500000000001</v>
      </c>
      <c r="AM21" s="14">
        <v>5.4</v>
      </c>
      <c r="AN21" s="15">
        <f t="shared" si="6"/>
        <v>26.168497753614975</v>
      </c>
      <c r="AO21" s="16">
        <f t="shared" si="22"/>
        <v>1462.819024427077</v>
      </c>
      <c r="AQ21" s="13">
        <v>153.09633027522935</v>
      </c>
      <c r="AR21" s="167">
        <f t="shared" si="23"/>
        <v>304.44</v>
      </c>
      <c r="AS21" s="14">
        <v>6.0750000000000002</v>
      </c>
      <c r="AT21" s="15">
        <f t="shared" si="7"/>
        <v>25.201042020613883</v>
      </c>
      <c r="AU21" s="16">
        <f t="shared" si="24"/>
        <v>1408.7382489523161</v>
      </c>
      <c r="AW21" s="13">
        <v>157.87461773700306</v>
      </c>
      <c r="AX21" s="167">
        <f t="shared" si="25"/>
        <v>303.98374999999999</v>
      </c>
      <c r="AY21" s="14">
        <v>6.53125</v>
      </c>
      <c r="AZ21" s="15">
        <f t="shared" si="8"/>
        <v>24.172190275521999</v>
      </c>
      <c r="BA21" s="16">
        <f t="shared" si="26"/>
        <v>1351.2254364016796</v>
      </c>
    </row>
    <row r="22" spans="1:53" s="87" customFormat="1" x14ac:dyDescent="0.25">
      <c r="A22" s="13">
        <v>150.03822629969417</v>
      </c>
      <c r="B22" s="145">
        <f t="shared" si="9"/>
        <v>306.22125</v>
      </c>
      <c r="C22" s="14">
        <v>4.2937500000000002</v>
      </c>
      <c r="D22" s="15">
        <f t="shared" si="0"/>
        <v>34.943400593815234</v>
      </c>
      <c r="E22" s="16">
        <f t="shared" si="10"/>
        <v>1953.3360931942716</v>
      </c>
      <c r="G22" s="13">
        <v>131.56218144750255</v>
      </c>
      <c r="H22" s="167">
        <f t="shared" si="11"/>
        <v>306.28375</v>
      </c>
      <c r="I22" s="14">
        <v>4.2312500000000002</v>
      </c>
      <c r="J22" s="15">
        <f t="shared" si="1"/>
        <v>31.092982321418624</v>
      </c>
      <c r="K22" s="16">
        <f t="shared" si="12"/>
        <v>1738.097711767301</v>
      </c>
      <c r="M22" s="13">
        <v>146.15188583078492</v>
      </c>
      <c r="N22" s="167">
        <f t="shared" si="13"/>
        <v>305.83999999999997</v>
      </c>
      <c r="O22" s="14">
        <v>4.6749999999999998</v>
      </c>
      <c r="P22" s="15">
        <f t="shared" si="2"/>
        <v>31.262435471825654</v>
      </c>
      <c r="Q22" s="16">
        <f t="shared" si="14"/>
        <v>1747.570142875054</v>
      </c>
      <c r="S22" s="13">
        <v>152.8414882772681</v>
      </c>
      <c r="T22" s="167">
        <f t="shared" si="15"/>
        <v>305.36500000000001</v>
      </c>
      <c r="U22" s="14">
        <v>5.15</v>
      </c>
      <c r="V22" s="15">
        <f t="shared" si="3"/>
        <v>29.67795888878992</v>
      </c>
      <c r="W22" s="16">
        <f t="shared" si="16"/>
        <v>1658.9979018833565</v>
      </c>
      <c r="Y22" s="13">
        <v>157.81090723751274</v>
      </c>
      <c r="Z22" s="167">
        <f t="shared" si="17"/>
        <v>304.72125</v>
      </c>
      <c r="AA22" s="14">
        <v>5.7937500000000002</v>
      </c>
      <c r="AB22" s="15">
        <f t="shared" si="4"/>
        <v>27.238128541534021</v>
      </c>
      <c r="AC22" s="16">
        <f t="shared" si="18"/>
        <v>1522.6113854717516</v>
      </c>
      <c r="AE22" s="13">
        <v>156.60040774719673</v>
      </c>
      <c r="AF22" s="167">
        <f t="shared" si="19"/>
        <v>304.60249999999996</v>
      </c>
      <c r="AG22" s="14">
        <v>5.9124999999999996</v>
      </c>
      <c r="AH22" s="15">
        <f t="shared" si="5"/>
        <v>26.486326891703463</v>
      </c>
      <c r="AI22" s="16">
        <f t="shared" si="20"/>
        <v>1480.5856732462235</v>
      </c>
      <c r="AK22" s="13">
        <v>157.30122324159021</v>
      </c>
      <c r="AL22" s="167">
        <f t="shared" si="21"/>
        <v>304.40249999999997</v>
      </c>
      <c r="AM22" s="14">
        <v>6.1124999999999998</v>
      </c>
      <c r="AN22" s="15">
        <f t="shared" si="6"/>
        <v>25.734351450566905</v>
      </c>
      <c r="AO22" s="16">
        <f t="shared" si="22"/>
        <v>1438.5502460866899</v>
      </c>
      <c r="AQ22" s="13">
        <v>156.66411824668705</v>
      </c>
      <c r="AR22" s="167">
        <f t="shared" si="23"/>
        <v>304.25874999999996</v>
      </c>
      <c r="AS22" s="14">
        <v>6.2562499999999996</v>
      </c>
      <c r="AT22" s="15">
        <f t="shared" si="7"/>
        <v>25.041217701768161</v>
      </c>
      <c r="AU22" s="16">
        <f t="shared" si="24"/>
        <v>1399.8040695288403</v>
      </c>
      <c r="AW22" s="13">
        <v>163.2900101936799</v>
      </c>
      <c r="AX22" s="167">
        <f t="shared" si="25"/>
        <v>303.79624999999999</v>
      </c>
      <c r="AY22" s="14">
        <v>6.71875</v>
      </c>
      <c r="AZ22" s="15">
        <f t="shared" si="8"/>
        <v>24.303629424175615</v>
      </c>
      <c r="BA22" s="16">
        <f t="shared" si="26"/>
        <v>1358.5728848114168</v>
      </c>
    </row>
    <row r="23" spans="1:53" s="87" customFormat="1" x14ac:dyDescent="0.25">
      <c r="A23" s="13">
        <v>162.58919469928642</v>
      </c>
      <c r="B23" s="145">
        <f t="shared" si="9"/>
        <v>305.8775</v>
      </c>
      <c r="C23" s="14">
        <v>4.6375000000000002</v>
      </c>
      <c r="D23" s="15">
        <f t="shared" si="0"/>
        <v>35.059664625183053</v>
      </c>
      <c r="E23" s="16">
        <f t="shared" si="10"/>
        <v>1959.8352525477326</v>
      </c>
      <c r="G23" s="13">
        <v>143.53975535168195</v>
      </c>
      <c r="H23" s="167">
        <f t="shared" si="11"/>
        <v>305.92750000000001</v>
      </c>
      <c r="I23" s="14">
        <v>4.5875000000000004</v>
      </c>
      <c r="J23" s="15">
        <f t="shared" si="1"/>
        <v>31.289319967669087</v>
      </c>
      <c r="K23" s="16">
        <f t="shared" si="12"/>
        <v>1749.0729861927018</v>
      </c>
      <c r="M23" s="13">
        <v>156.4729867482161</v>
      </c>
      <c r="N23" s="167">
        <f t="shared" si="13"/>
        <v>305.46499999999997</v>
      </c>
      <c r="O23" s="14">
        <v>5.05</v>
      </c>
      <c r="P23" s="15">
        <f t="shared" si="2"/>
        <v>30.984749851131902</v>
      </c>
      <c r="Q23" s="16">
        <f t="shared" si="14"/>
        <v>1732.0475166782733</v>
      </c>
      <c r="S23" s="13">
        <v>152.71406727828744</v>
      </c>
      <c r="T23" s="167">
        <f t="shared" si="15"/>
        <v>305.27749999999997</v>
      </c>
      <c r="U23" s="14">
        <v>5.2374999999999998</v>
      </c>
      <c r="V23" s="15">
        <f t="shared" si="3"/>
        <v>29.157817141439132</v>
      </c>
      <c r="W23" s="16">
        <f t="shared" si="16"/>
        <v>1629.9219782064474</v>
      </c>
      <c r="Y23" s="13">
        <v>179.98216106014272</v>
      </c>
      <c r="Z23" s="167">
        <f t="shared" si="17"/>
        <v>304.18374999999997</v>
      </c>
      <c r="AA23" s="14">
        <v>6.3312499999999998</v>
      </c>
      <c r="AB23" s="15">
        <f t="shared" si="4"/>
        <v>28.427587136843865</v>
      </c>
      <c r="AC23" s="16">
        <f t="shared" si="18"/>
        <v>1589.1021209495721</v>
      </c>
      <c r="AE23" s="13">
        <v>162.3980632008155</v>
      </c>
      <c r="AF23" s="167">
        <f t="shared" si="19"/>
        <v>304.5025</v>
      </c>
      <c r="AG23" s="14">
        <v>6.0125000000000002</v>
      </c>
      <c r="AH23" s="15">
        <f t="shared" si="5"/>
        <v>27.010072881632514</v>
      </c>
      <c r="AI23" s="16">
        <f t="shared" si="20"/>
        <v>1509.8630740832575</v>
      </c>
      <c r="AK23" s="13">
        <v>162.8440366972477</v>
      </c>
      <c r="AL23" s="167">
        <f t="shared" si="21"/>
        <v>304.24624999999997</v>
      </c>
      <c r="AM23" s="14">
        <v>6.2687499999999998</v>
      </c>
      <c r="AN23" s="15">
        <f t="shared" si="6"/>
        <v>25.977114527975704</v>
      </c>
      <c r="AO23" s="16">
        <f t="shared" si="22"/>
        <v>1452.1207021138418</v>
      </c>
      <c r="AQ23" s="13">
        <v>158.38430173292556</v>
      </c>
      <c r="AR23" s="167">
        <f t="shared" si="23"/>
        <v>304.16499999999996</v>
      </c>
      <c r="AS23" s="14">
        <v>6.35</v>
      </c>
      <c r="AT23" s="15">
        <f t="shared" si="7"/>
        <v>24.942409721720562</v>
      </c>
      <c r="AU23" s="16">
        <f t="shared" si="24"/>
        <v>1394.2807034441794</v>
      </c>
      <c r="AW23" s="13">
        <v>172.4006116207951</v>
      </c>
      <c r="AX23" s="167">
        <f t="shared" si="25"/>
        <v>303.315</v>
      </c>
      <c r="AY23" s="14">
        <v>7.2</v>
      </c>
      <c r="AZ23" s="15">
        <f t="shared" si="8"/>
        <v>23.944529391777099</v>
      </c>
      <c r="BA23" s="16">
        <f t="shared" si="26"/>
        <v>1338.4991930003398</v>
      </c>
    </row>
    <row r="24" spans="1:53" s="87" customFormat="1" x14ac:dyDescent="0.25">
      <c r="A24" s="13">
        <v>172.14576962283382</v>
      </c>
      <c r="B24" s="145">
        <f t="shared" si="9"/>
        <v>305.52749999999997</v>
      </c>
      <c r="C24" s="14">
        <v>4.9874999999999998</v>
      </c>
      <c r="D24" s="15">
        <f t="shared" si="0"/>
        <v>34.515442530893999</v>
      </c>
      <c r="E24" s="16">
        <f t="shared" si="10"/>
        <v>1929.4132374769745</v>
      </c>
      <c r="G24" s="13">
        <v>155.64475025484199</v>
      </c>
      <c r="H24" s="167">
        <f t="shared" si="11"/>
        <v>305.46499999999997</v>
      </c>
      <c r="I24" s="14">
        <v>5.05</v>
      </c>
      <c r="J24" s="15">
        <f t="shared" si="1"/>
        <v>30.820742624721188</v>
      </c>
      <c r="K24" s="16">
        <f t="shared" si="12"/>
        <v>1722.8795127219144</v>
      </c>
      <c r="M24" s="13">
        <v>168.25942915392457</v>
      </c>
      <c r="N24" s="167">
        <f t="shared" si="13"/>
        <v>305.09625</v>
      </c>
      <c r="O24" s="14">
        <v>5.4187500000000002</v>
      </c>
      <c r="P24" s="15">
        <f t="shared" si="2"/>
        <v>31.051336406721951</v>
      </c>
      <c r="Q24" s="16">
        <f t="shared" si="14"/>
        <v>1735.769705135757</v>
      </c>
      <c r="S24" s="13">
        <v>162.07951070336389</v>
      </c>
      <c r="T24" s="167">
        <f t="shared" si="15"/>
        <v>304.83375000000001</v>
      </c>
      <c r="U24" s="14">
        <v>5.6812500000000004</v>
      </c>
      <c r="V24" s="15">
        <f t="shared" si="3"/>
        <v>28.528846768468892</v>
      </c>
      <c r="W24" s="16">
        <f t="shared" si="16"/>
        <v>1594.7625343574109</v>
      </c>
      <c r="Y24" s="13">
        <v>182.91284403669724</v>
      </c>
      <c r="Z24" s="167">
        <f t="shared" si="17"/>
        <v>304.10249999999996</v>
      </c>
      <c r="AA24" s="14">
        <v>6.4124999999999996</v>
      </c>
      <c r="AB24" s="15">
        <f t="shared" si="4"/>
        <v>28.524420122681832</v>
      </c>
      <c r="AC24" s="16">
        <f t="shared" si="18"/>
        <v>1594.5150848579144</v>
      </c>
      <c r="AE24" s="13">
        <v>171.76350662589195</v>
      </c>
      <c r="AF24" s="167">
        <f t="shared" si="19"/>
        <v>304.08375000000001</v>
      </c>
      <c r="AG24" s="14">
        <v>6.4312500000000004</v>
      </c>
      <c r="AH24" s="15">
        <f t="shared" si="5"/>
        <v>26.707639514230038</v>
      </c>
      <c r="AI24" s="16">
        <f t="shared" si="20"/>
        <v>1492.9570488454592</v>
      </c>
      <c r="AK24" s="13">
        <v>172.65545361875635</v>
      </c>
      <c r="AL24" s="167">
        <f t="shared" si="21"/>
        <v>303.82124999999996</v>
      </c>
      <c r="AM24" s="14">
        <v>6.6937499999999996</v>
      </c>
      <c r="AN24" s="15">
        <f t="shared" si="6"/>
        <v>25.793531819795536</v>
      </c>
      <c r="AO24" s="16">
        <f t="shared" si="22"/>
        <v>1441.8584287265705</v>
      </c>
      <c r="AQ24" s="13">
        <v>180.81039755351682</v>
      </c>
      <c r="AR24" s="167">
        <f t="shared" si="23"/>
        <v>303.26499999999999</v>
      </c>
      <c r="AS24" s="14">
        <v>7.25</v>
      </c>
      <c r="AT24" s="15">
        <f t="shared" si="7"/>
        <v>24.939365179795423</v>
      </c>
      <c r="AU24" s="16">
        <f t="shared" si="24"/>
        <v>1394.1105135505641</v>
      </c>
      <c r="AW24" s="13">
        <v>186.92660550458714</v>
      </c>
      <c r="AX24" s="167">
        <f t="shared" si="25"/>
        <v>302.78999999999996</v>
      </c>
      <c r="AY24" s="14">
        <v>7.7249999999999996</v>
      </c>
      <c r="AZ24" s="15">
        <f t="shared" si="8"/>
        <v>24.197618835545263</v>
      </c>
      <c r="BA24" s="16">
        <f t="shared" si="26"/>
        <v>1352.6468929069802</v>
      </c>
    </row>
    <row r="25" spans="1:53" s="87" customFormat="1" x14ac:dyDescent="0.25">
      <c r="A25" s="13">
        <v>178.26197757390418</v>
      </c>
      <c r="B25" s="145">
        <f t="shared" si="9"/>
        <v>305.35249999999996</v>
      </c>
      <c r="C25" s="14">
        <v>5.1624999999999996</v>
      </c>
      <c r="D25" s="15">
        <f t="shared" si="0"/>
        <v>34.530165147487494</v>
      </c>
      <c r="E25" s="16">
        <f t="shared" si="10"/>
        <v>1930.2362317445509</v>
      </c>
      <c r="G25" s="13">
        <v>165.39245667686035</v>
      </c>
      <c r="H25" s="167">
        <f t="shared" si="11"/>
        <v>305.20875000000001</v>
      </c>
      <c r="I25" s="14">
        <v>5.3062500000000004</v>
      </c>
      <c r="J25" s="15">
        <f t="shared" si="1"/>
        <v>31.169367571610898</v>
      </c>
      <c r="K25" s="16">
        <f t="shared" si="12"/>
        <v>1742.3676472530492</v>
      </c>
      <c r="M25" s="13">
        <v>176.47808358817531</v>
      </c>
      <c r="N25" s="167">
        <f t="shared" si="13"/>
        <v>304.79624999999999</v>
      </c>
      <c r="O25" s="14">
        <v>5.71875</v>
      </c>
      <c r="P25" s="15">
        <f t="shared" si="2"/>
        <v>30.859555600118085</v>
      </c>
      <c r="Q25" s="16">
        <f t="shared" si="14"/>
        <v>1725.049158046601</v>
      </c>
      <c r="S25" s="13">
        <v>171.76350662589195</v>
      </c>
      <c r="T25" s="167">
        <f t="shared" si="15"/>
        <v>304.38374999999996</v>
      </c>
      <c r="U25" s="14">
        <v>6.1312499999999996</v>
      </c>
      <c r="V25" s="15">
        <f t="shared" si="3"/>
        <v>28.014435331440076</v>
      </c>
      <c r="W25" s="16">
        <f t="shared" si="16"/>
        <v>1566.0069350275003</v>
      </c>
      <c r="Y25" s="13">
        <v>181.06523955147807</v>
      </c>
      <c r="Z25" s="167">
        <f t="shared" si="17"/>
        <v>304.08375000000001</v>
      </c>
      <c r="AA25" s="14">
        <v>6.4312500000000004</v>
      </c>
      <c r="AB25" s="15">
        <f t="shared" si="4"/>
        <v>28.153973108101546</v>
      </c>
      <c r="AC25" s="16">
        <f t="shared" si="18"/>
        <v>1573.8070967428764</v>
      </c>
      <c r="AE25" s="13">
        <v>178.26197757390418</v>
      </c>
      <c r="AF25" s="167">
        <f t="shared" si="19"/>
        <v>303.80250000000001</v>
      </c>
      <c r="AG25" s="14">
        <v>6.7125000000000004</v>
      </c>
      <c r="AH25" s="15">
        <f t="shared" si="5"/>
        <v>26.556719191643079</v>
      </c>
      <c r="AI25" s="16">
        <f t="shared" si="20"/>
        <v>1484.5206028128482</v>
      </c>
      <c r="AK25" s="13">
        <v>179.40876656472986</v>
      </c>
      <c r="AL25" s="167">
        <f t="shared" si="21"/>
        <v>303.55874999999997</v>
      </c>
      <c r="AM25" s="14">
        <v>6.9562499999999998</v>
      </c>
      <c r="AN25" s="15">
        <f t="shared" si="6"/>
        <v>25.79101765530708</v>
      </c>
      <c r="AO25" s="16">
        <f t="shared" si="22"/>
        <v>1441.7178869316658</v>
      </c>
      <c r="AQ25" s="13">
        <v>182.0208970438328</v>
      </c>
      <c r="AR25" s="167">
        <f t="shared" si="23"/>
        <v>303.16499999999996</v>
      </c>
      <c r="AS25" s="14">
        <v>7.35</v>
      </c>
      <c r="AT25" s="15">
        <f t="shared" si="7"/>
        <v>24.76474789712011</v>
      </c>
      <c r="AU25" s="16">
        <f t="shared" si="24"/>
        <v>1384.3494074490141</v>
      </c>
      <c r="AW25" s="13">
        <v>195.27268093781854</v>
      </c>
      <c r="AX25" s="167">
        <f t="shared" si="25"/>
        <v>302.30250000000001</v>
      </c>
      <c r="AY25" s="14">
        <v>8.2125000000000004</v>
      </c>
      <c r="AZ25" s="15">
        <f t="shared" si="8"/>
        <v>23.777495395776988</v>
      </c>
      <c r="BA25" s="16">
        <f t="shared" si="26"/>
        <v>1329.1619926239337</v>
      </c>
    </row>
    <row r="26" spans="1:53" s="87" customFormat="1" x14ac:dyDescent="0.25">
      <c r="A26" s="13">
        <v>180.17329255861364</v>
      </c>
      <c r="B26" s="145">
        <f t="shared" si="9"/>
        <v>305.32124999999996</v>
      </c>
      <c r="C26" s="14">
        <v>5.1937499999999996</v>
      </c>
      <c r="D26" s="15">
        <f t="shared" si="0"/>
        <v>34.690405306110932</v>
      </c>
      <c r="E26" s="16">
        <f t="shared" si="10"/>
        <v>1939.193656611601</v>
      </c>
      <c r="G26" s="13">
        <v>174.56676860346585</v>
      </c>
      <c r="H26" s="167">
        <f t="shared" si="11"/>
        <v>304.815</v>
      </c>
      <c r="I26" s="14">
        <v>5.7</v>
      </c>
      <c r="J26" s="15">
        <f t="shared" si="1"/>
        <v>30.625748877801026</v>
      </c>
      <c r="K26" s="16">
        <f t="shared" si="12"/>
        <v>1711.9793622690772</v>
      </c>
      <c r="M26" s="13">
        <v>179.85474006116206</v>
      </c>
      <c r="N26" s="167">
        <f t="shared" si="13"/>
        <v>304.68374999999997</v>
      </c>
      <c r="O26" s="14">
        <v>5.8312499999999998</v>
      </c>
      <c r="P26" s="15">
        <f t="shared" si="2"/>
        <v>30.843256602128545</v>
      </c>
      <c r="Q26" s="16">
        <f t="shared" si="14"/>
        <v>1724.1380440589855</v>
      </c>
      <c r="S26" s="13">
        <v>193.42507645259937</v>
      </c>
      <c r="T26" s="167">
        <f t="shared" si="15"/>
        <v>303.95875000000001</v>
      </c>
      <c r="U26" s="14">
        <v>6.5562500000000004</v>
      </c>
      <c r="V26" s="15">
        <f t="shared" si="3"/>
        <v>29.502394883141942</v>
      </c>
      <c r="W26" s="16">
        <f t="shared" si="16"/>
        <v>1649.1838739676346</v>
      </c>
      <c r="Y26" s="13">
        <v>186.41692150866461</v>
      </c>
      <c r="Z26" s="167">
        <f t="shared" si="17"/>
        <v>303.72125</v>
      </c>
      <c r="AA26" s="14">
        <v>6.7937500000000002</v>
      </c>
      <c r="AB26" s="15">
        <f t="shared" si="4"/>
        <v>27.439473267144745</v>
      </c>
      <c r="AC26" s="16">
        <f t="shared" si="18"/>
        <v>1533.8665556333913</v>
      </c>
      <c r="AE26" s="13">
        <v>181.1289500509684</v>
      </c>
      <c r="AF26" s="167">
        <f t="shared" si="19"/>
        <v>303.67750000000001</v>
      </c>
      <c r="AG26" s="14">
        <v>6.8375000000000004</v>
      </c>
      <c r="AH26" s="15">
        <f t="shared" si="5"/>
        <v>26.490522859373804</v>
      </c>
      <c r="AI26" s="16">
        <f t="shared" si="20"/>
        <v>1480.8202278389956</v>
      </c>
      <c r="AK26" s="13">
        <v>182.08460754332313</v>
      </c>
      <c r="AL26" s="167">
        <f t="shared" si="21"/>
        <v>303.45875000000001</v>
      </c>
      <c r="AM26" s="14">
        <v>7.0562500000000004</v>
      </c>
      <c r="AN26" s="15">
        <f t="shared" si="6"/>
        <v>25.804727375493091</v>
      </c>
      <c r="AO26" s="16">
        <f t="shared" si="22"/>
        <v>1442.4842602900637</v>
      </c>
      <c r="AQ26" s="13">
        <v>190.36697247706422</v>
      </c>
      <c r="AR26" s="167">
        <f t="shared" si="23"/>
        <v>302.85874999999999</v>
      </c>
      <c r="AS26" s="14">
        <v>7.65625</v>
      </c>
      <c r="AT26" s="15">
        <f t="shared" si="7"/>
        <v>24.864257629657367</v>
      </c>
      <c r="AU26" s="16">
        <f t="shared" si="24"/>
        <v>1389.9120014978469</v>
      </c>
      <c r="AW26" s="13">
        <v>202.34454638124362</v>
      </c>
      <c r="AX26" s="167">
        <f t="shared" si="25"/>
        <v>301.99</v>
      </c>
      <c r="AY26" s="14">
        <v>8.5250000000000004</v>
      </c>
      <c r="AZ26" s="15">
        <f t="shared" si="8"/>
        <v>23.735430660556435</v>
      </c>
      <c r="BA26" s="16">
        <f t="shared" si="26"/>
        <v>1326.8105739251048</v>
      </c>
    </row>
    <row r="27" spans="1:53" s="87" customFormat="1" x14ac:dyDescent="0.25">
      <c r="A27" s="13">
        <v>186.67176350662589</v>
      </c>
      <c r="B27" s="145">
        <f t="shared" si="9"/>
        <v>305.19624999999996</v>
      </c>
      <c r="C27" s="14">
        <v>5.3187499999999996</v>
      </c>
      <c r="D27" s="15">
        <f t="shared" si="0"/>
        <v>35.096923808531308</v>
      </c>
      <c r="E27" s="16">
        <f t="shared" si="10"/>
        <v>1961.9180408969</v>
      </c>
      <c r="G27" s="13">
        <v>179.40876656472986</v>
      </c>
      <c r="H27" s="167">
        <f t="shared" si="11"/>
        <v>304.72749999999996</v>
      </c>
      <c r="I27" s="14">
        <v>5.7874999999999996</v>
      </c>
      <c r="J27" s="15">
        <f t="shared" si="1"/>
        <v>30.999354913992203</v>
      </c>
      <c r="K27" s="16">
        <f t="shared" si="12"/>
        <v>1732.8639396921642</v>
      </c>
      <c r="M27" s="13">
        <v>180.81039755351682</v>
      </c>
      <c r="N27" s="167">
        <f t="shared" si="13"/>
        <v>304.60249999999996</v>
      </c>
      <c r="O27" s="14">
        <v>5.9124999999999996</v>
      </c>
      <c r="P27" s="15">
        <f t="shared" si="2"/>
        <v>30.581039755351686</v>
      </c>
      <c r="Q27" s="16">
        <f t="shared" si="14"/>
        <v>1709.4801223241591</v>
      </c>
      <c r="S27" s="13">
        <v>202.66309887869519</v>
      </c>
      <c r="T27" s="167">
        <f t="shared" si="15"/>
        <v>303.70875000000001</v>
      </c>
      <c r="U27" s="14">
        <v>6.8062500000000004</v>
      </c>
      <c r="V27" s="15">
        <f t="shared" si="3"/>
        <v>29.776029220010312</v>
      </c>
      <c r="W27" s="16">
        <f t="shared" si="16"/>
        <v>1664.4800333985763</v>
      </c>
      <c r="Y27" s="13">
        <v>195.71865443425077</v>
      </c>
      <c r="Z27" s="167">
        <f t="shared" si="17"/>
        <v>303.27749999999997</v>
      </c>
      <c r="AA27" s="14">
        <v>7.2374999999999998</v>
      </c>
      <c r="AB27" s="15">
        <f t="shared" si="4"/>
        <v>27.04230113081185</v>
      </c>
      <c r="AC27" s="16">
        <f t="shared" si="18"/>
        <v>1511.6646332123823</v>
      </c>
      <c r="AE27" s="13">
        <v>202.34454638124362</v>
      </c>
      <c r="AF27" s="167">
        <f t="shared" si="19"/>
        <v>302.89625000000001</v>
      </c>
      <c r="AG27" s="14">
        <v>7.6187500000000004</v>
      </c>
      <c r="AH27" s="15">
        <f t="shared" si="5"/>
        <v>26.558759164068071</v>
      </c>
      <c r="AI27" s="16">
        <f t="shared" si="20"/>
        <v>1484.6346372714052</v>
      </c>
      <c r="AK27" s="13">
        <v>186.67176350662589</v>
      </c>
      <c r="AL27" s="167">
        <f t="shared" si="21"/>
        <v>303.3775</v>
      </c>
      <c r="AM27" s="14">
        <v>7.1375000000000002</v>
      </c>
      <c r="AN27" s="15">
        <f t="shared" si="6"/>
        <v>26.153662137530773</v>
      </c>
      <c r="AO27" s="16">
        <f t="shared" si="22"/>
        <v>1461.9897134879702</v>
      </c>
      <c r="AQ27" s="13">
        <v>199.66870540265035</v>
      </c>
      <c r="AR27" s="167">
        <f t="shared" si="23"/>
        <v>302.45875000000001</v>
      </c>
      <c r="AS27" s="14">
        <v>8.0562500000000004</v>
      </c>
      <c r="AT27" s="15">
        <f t="shared" si="7"/>
        <v>24.784323401415094</v>
      </c>
      <c r="AU27" s="16">
        <f t="shared" si="24"/>
        <v>1385.4436781391037</v>
      </c>
      <c r="AW27" s="13">
        <v>205.97604485219162</v>
      </c>
      <c r="AX27" s="167">
        <f t="shared" si="25"/>
        <v>301.8775</v>
      </c>
      <c r="AY27" s="14">
        <v>8.6374999999999993</v>
      </c>
      <c r="AZ27" s="15">
        <f t="shared" si="8"/>
        <v>23.846720098661841</v>
      </c>
      <c r="BA27" s="16">
        <f t="shared" si="26"/>
        <v>1333.0316535151969</v>
      </c>
    </row>
    <row r="28" spans="1:53" s="87" customFormat="1" x14ac:dyDescent="0.25">
      <c r="A28" s="13">
        <v>194.38073394495413</v>
      </c>
      <c r="B28" s="145">
        <f t="shared" si="9"/>
        <v>304.82124999999996</v>
      </c>
      <c r="C28" s="14">
        <v>5.6937499999999996</v>
      </c>
      <c r="D28" s="15">
        <f t="shared" si="0"/>
        <v>34.139316609432122</v>
      </c>
      <c r="E28" s="16">
        <f t="shared" si="10"/>
        <v>1908.3877984672556</v>
      </c>
      <c r="G28" s="13">
        <v>180.93781855249745</v>
      </c>
      <c r="H28" s="167">
        <f t="shared" si="11"/>
        <v>304.61500000000001</v>
      </c>
      <c r="I28" s="14">
        <v>5.9</v>
      </c>
      <c r="J28" s="15">
        <f t="shared" si="1"/>
        <v>30.667426873304649</v>
      </c>
      <c r="K28" s="16">
        <f t="shared" si="12"/>
        <v>1714.3091622177299</v>
      </c>
      <c r="M28" s="13">
        <v>189.53873598369009</v>
      </c>
      <c r="N28" s="167">
        <f t="shared" si="13"/>
        <v>304.27749999999997</v>
      </c>
      <c r="O28" s="14">
        <v>6.2374999999999998</v>
      </c>
      <c r="P28" s="15">
        <f t="shared" si="2"/>
        <v>30.386971700791999</v>
      </c>
      <c r="Q28" s="16">
        <f t="shared" si="14"/>
        <v>1698.6317180742728</v>
      </c>
      <c r="S28" s="13">
        <v>206.74057084607546</v>
      </c>
      <c r="T28" s="167">
        <f t="shared" si="15"/>
        <v>303.64625000000001</v>
      </c>
      <c r="U28" s="14">
        <v>6.8687500000000004</v>
      </c>
      <c r="V28" s="15">
        <f t="shared" si="3"/>
        <v>30.098718230547835</v>
      </c>
      <c r="W28" s="16">
        <f t="shared" si="16"/>
        <v>1682.5183490876238</v>
      </c>
      <c r="Y28" s="13">
        <v>200.17838939857288</v>
      </c>
      <c r="Z28" s="167">
        <f t="shared" si="17"/>
        <v>303.00874999999996</v>
      </c>
      <c r="AA28" s="14">
        <v>7.5062499999999996</v>
      </c>
      <c r="AB28" s="15">
        <f t="shared" si="4"/>
        <v>26.668228396146262</v>
      </c>
      <c r="AC28" s="16">
        <f t="shared" si="18"/>
        <v>1490.753967344576</v>
      </c>
      <c r="AE28" s="13">
        <v>205.65749235474004</v>
      </c>
      <c r="AF28" s="167">
        <f t="shared" si="19"/>
        <v>302.78999999999996</v>
      </c>
      <c r="AG28" s="14">
        <v>7.7249999999999996</v>
      </c>
      <c r="AH28" s="15">
        <f t="shared" si="5"/>
        <v>26.622329107409715</v>
      </c>
      <c r="AI28" s="16">
        <f t="shared" si="20"/>
        <v>1488.188197104203</v>
      </c>
      <c r="AK28" s="13">
        <v>195.20897043832824</v>
      </c>
      <c r="AL28" s="167">
        <f t="shared" si="21"/>
        <v>302.92124999999999</v>
      </c>
      <c r="AM28" s="14">
        <v>7.59375</v>
      </c>
      <c r="AN28" s="15">
        <f t="shared" si="6"/>
        <v>25.70653108652882</v>
      </c>
      <c r="AO28" s="16">
        <f t="shared" si="22"/>
        <v>1436.9950877369611</v>
      </c>
      <c r="AQ28" s="13">
        <v>204.70183486238534</v>
      </c>
      <c r="AR28" s="167">
        <f t="shared" si="23"/>
        <v>302.24624999999997</v>
      </c>
      <c r="AS28" s="14">
        <v>8.2687500000000007</v>
      </c>
      <c r="AT28" s="15">
        <f t="shared" si="7"/>
        <v>24.756079801951362</v>
      </c>
      <c r="AU28" s="16">
        <f t="shared" si="24"/>
        <v>1383.864860929081</v>
      </c>
      <c r="AW28" s="13">
        <v>208.07849133537204</v>
      </c>
      <c r="AX28" s="167">
        <f t="shared" si="25"/>
        <v>301.77749999999997</v>
      </c>
      <c r="AY28" s="14">
        <v>8.7375000000000007</v>
      </c>
      <c r="AZ28" s="15">
        <f t="shared" si="8"/>
        <v>23.814419609198513</v>
      </c>
      <c r="BA28" s="16">
        <f t="shared" si="26"/>
        <v>1331.2260561541968</v>
      </c>
    </row>
    <row r="29" spans="1:53" s="87" customFormat="1" x14ac:dyDescent="0.25">
      <c r="A29" s="13">
        <v>200.75178389398573</v>
      </c>
      <c r="B29" s="145">
        <f t="shared" si="9"/>
        <v>304.60874999999999</v>
      </c>
      <c r="C29" s="14">
        <v>5.90625</v>
      </c>
      <c r="D29" s="15">
        <f t="shared" si="0"/>
        <v>33.989720024378535</v>
      </c>
      <c r="E29" s="16">
        <f t="shared" si="10"/>
        <v>1900.0253493627602</v>
      </c>
      <c r="G29" s="13">
        <v>186.54434250764524</v>
      </c>
      <c r="H29" s="167">
        <f t="shared" si="11"/>
        <v>304.42750000000001</v>
      </c>
      <c r="I29" s="14">
        <v>6.0875000000000004</v>
      </c>
      <c r="J29" s="15">
        <f t="shared" si="1"/>
        <v>30.643834498175806</v>
      </c>
      <c r="K29" s="16">
        <f t="shared" si="12"/>
        <v>1712.9903484480276</v>
      </c>
      <c r="M29" s="13">
        <v>199.28644240570844</v>
      </c>
      <c r="N29" s="167">
        <f t="shared" si="13"/>
        <v>303.94624999999996</v>
      </c>
      <c r="O29" s="14">
        <v>6.5687499999999996</v>
      </c>
      <c r="P29" s="15">
        <f t="shared" si="2"/>
        <v>30.338564019898527</v>
      </c>
      <c r="Q29" s="16">
        <f t="shared" si="14"/>
        <v>1695.9257287123276</v>
      </c>
      <c r="S29" s="13">
        <v>205.65749235474004</v>
      </c>
      <c r="T29" s="167">
        <f t="shared" si="15"/>
        <v>303.61500000000001</v>
      </c>
      <c r="U29" s="14">
        <v>6.9</v>
      </c>
      <c r="V29" s="15">
        <f t="shared" si="3"/>
        <v>29.805433674600003</v>
      </c>
      <c r="W29" s="16">
        <f t="shared" si="16"/>
        <v>1666.12374241014</v>
      </c>
      <c r="Y29" s="13">
        <v>207.05912334352701</v>
      </c>
      <c r="Z29" s="167">
        <f t="shared" si="17"/>
        <v>302.95875000000001</v>
      </c>
      <c r="AA29" s="14">
        <v>7.5562500000000004</v>
      </c>
      <c r="AB29" s="15">
        <f t="shared" si="4"/>
        <v>27.402365372178924</v>
      </c>
      <c r="AC29" s="16">
        <f t="shared" si="18"/>
        <v>1531.7922243048017</v>
      </c>
      <c r="AE29" s="13">
        <v>207.1228338430173</v>
      </c>
      <c r="AF29" s="167">
        <f t="shared" si="19"/>
        <v>302.69624999999996</v>
      </c>
      <c r="AG29" s="14">
        <v>7.8187499999999996</v>
      </c>
      <c r="AH29" s="15">
        <f t="shared" si="5"/>
        <v>26.490530307660087</v>
      </c>
      <c r="AI29" s="16">
        <f t="shared" si="20"/>
        <v>1480.8206441981988</v>
      </c>
      <c r="AK29" s="13">
        <v>201.77115188583076</v>
      </c>
      <c r="AL29" s="167">
        <f t="shared" si="21"/>
        <v>302.66499999999996</v>
      </c>
      <c r="AM29" s="14">
        <v>7.85</v>
      </c>
      <c r="AN29" s="15">
        <f t="shared" si="6"/>
        <v>25.703331450424301</v>
      </c>
      <c r="AO29" s="16">
        <f t="shared" si="22"/>
        <v>1436.8162280787185</v>
      </c>
      <c r="AQ29" s="13">
        <v>207.37767584097855</v>
      </c>
      <c r="AR29" s="167">
        <f t="shared" si="23"/>
        <v>302.16499999999996</v>
      </c>
      <c r="AS29" s="14">
        <v>8.35</v>
      </c>
      <c r="AT29" s="15">
        <f t="shared" si="7"/>
        <v>24.835649801314798</v>
      </c>
      <c r="AU29" s="16">
        <f t="shared" si="24"/>
        <v>1388.3128238934971</v>
      </c>
      <c r="AW29" s="13">
        <v>216.67940876656471</v>
      </c>
      <c r="AX29" s="167">
        <f t="shared" si="25"/>
        <v>301.35874999999999</v>
      </c>
      <c r="AY29" s="14">
        <v>9.15625</v>
      </c>
      <c r="AZ29" s="15">
        <f t="shared" si="8"/>
        <v>23.664645326041196</v>
      </c>
      <c r="BA29" s="16">
        <f t="shared" si="26"/>
        <v>1322.8536737257027</v>
      </c>
    </row>
    <row r="30" spans="1:53" s="87" customFormat="1" x14ac:dyDescent="0.25">
      <c r="A30" s="13">
        <v>203.80988786952088</v>
      </c>
      <c r="B30" s="145">
        <f t="shared" si="9"/>
        <v>304.46499999999997</v>
      </c>
      <c r="C30" s="14">
        <v>6.05</v>
      </c>
      <c r="D30" s="15">
        <f t="shared" si="0"/>
        <v>33.687584771821633</v>
      </c>
      <c r="E30" s="16">
        <f t="shared" si="10"/>
        <v>1883.1359887448293</v>
      </c>
      <c r="G30" s="13">
        <v>197.24770642201833</v>
      </c>
      <c r="H30" s="167">
        <f t="shared" si="11"/>
        <v>304.05874999999997</v>
      </c>
      <c r="I30" s="14">
        <v>6.4562499999999998</v>
      </c>
      <c r="J30" s="15">
        <f t="shared" si="1"/>
        <v>30.551435651038656</v>
      </c>
      <c r="K30" s="16">
        <f t="shared" si="12"/>
        <v>1707.8252528930609</v>
      </c>
      <c r="M30" s="13">
        <v>203.68246687054025</v>
      </c>
      <c r="N30" s="167">
        <f t="shared" si="13"/>
        <v>303.77125000000001</v>
      </c>
      <c r="O30" s="14">
        <v>6.7437500000000004</v>
      </c>
      <c r="P30" s="15">
        <f t="shared" si="2"/>
        <v>30.203146153184836</v>
      </c>
      <c r="Q30" s="16">
        <f t="shared" si="14"/>
        <v>1688.3558699630323</v>
      </c>
      <c r="S30" s="13">
        <v>207.37767584097855</v>
      </c>
      <c r="T30" s="167">
        <f t="shared" si="15"/>
        <v>303.32749999999999</v>
      </c>
      <c r="U30" s="14">
        <v>7.1875</v>
      </c>
      <c r="V30" s="15">
        <f t="shared" si="3"/>
        <v>28.852546203962234</v>
      </c>
      <c r="W30" s="16">
        <f t="shared" si="16"/>
        <v>1612.8573328014888</v>
      </c>
      <c r="Y30" s="13">
        <v>213.62130479102956</v>
      </c>
      <c r="Z30" s="167">
        <f t="shared" si="17"/>
        <v>302.67750000000001</v>
      </c>
      <c r="AA30" s="14">
        <v>7.8375000000000004</v>
      </c>
      <c r="AB30" s="15">
        <f t="shared" si="4"/>
        <v>27.256306831391331</v>
      </c>
      <c r="AC30" s="16">
        <f t="shared" si="18"/>
        <v>1523.6275518747755</v>
      </c>
      <c r="AE30" s="13">
        <v>215.02293577981649</v>
      </c>
      <c r="AF30" s="167">
        <f t="shared" si="19"/>
        <v>302.35874999999999</v>
      </c>
      <c r="AG30" s="14">
        <v>8.15625</v>
      </c>
      <c r="AH30" s="15">
        <f t="shared" si="5"/>
        <v>26.362965306337653</v>
      </c>
      <c r="AI30" s="16">
        <f t="shared" si="20"/>
        <v>1473.6897606242749</v>
      </c>
      <c r="AK30" s="13">
        <v>216.87054026503566</v>
      </c>
      <c r="AL30" s="167">
        <f t="shared" si="21"/>
        <v>302.03999999999996</v>
      </c>
      <c r="AM30" s="14">
        <v>8.4749999999999996</v>
      </c>
      <c r="AN30" s="15">
        <f t="shared" si="6"/>
        <v>25.589444279060256</v>
      </c>
      <c r="AO30" s="16">
        <f t="shared" si="22"/>
        <v>1430.4499351994682</v>
      </c>
      <c r="AQ30" s="13">
        <v>211.26401630988786</v>
      </c>
      <c r="AR30" s="167">
        <f t="shared" si="23"/>
        <v>301.98374999999999</v>
      </c>
      <c r="AS30" s="14">
        <v>8.53125</v>
      </c>
      <c r="AT30" s="15">
        <f t="shared" si="7"/>
        <v>24.763547699327514</v>
      </c>
      <c r="AU30" s="16">
        <f t="shared" si="24"/>
        <v>1384.2823163924079</v>
      </c>
      <c r="AW30" s="13">
        <v>225.53516819571865</v>
      </c>
      <c r="AX30" s="167">
        <f t="shared" si="25"/>
        <v>300.94</v>
      </c>
      <c r="AY30" s="14">
        <v>9.5749999999999993</v>
      </c>
      <c r="AZ30" s="15">
        <f t="shared" si="8"/>
        <v>23.55458675673302</v>
      </c>
      <c r="BA30" s="16">
        <f t="shared" si="26"/>
        <v>1316.7013997013757</v>
      </c>
    </row>
    <row r="31" spans="1:53" s="87" customFormat="1" x14ac:dyDescent="0.25">
      <c r="A31" s="13">
        <v>225.53516819571865</v>
      </c>
      <c r="B31" s="145">
        <f t="shared" si="9"/>
        <v>303.7525</v>
      </c>
      <c r="C31" s="14">
        <v>6.7625000000000002</v>
      </c>
      <c r="D31" s="15">
        <f t="shared" si="0"/>
        <v>33.350856664801277</v>
      </c>
      <c r="E31" s="16">
        <f t="shared" si="10"/>
        <v>1864.3128875623913</v>
      </c>
      <c r="G31" s="13">
        <v>202.21712538226299</v>
      </c>
      <c r="H31" s="167">
        <f t="shared" si="11"/>
        <v>303.80250000000001</v>
      </c>
      <c r="I31" s="14">
        <v>6.7125000000000004</v>
      </c>
      <c r="J31" s="15">
        <f t="shared" si="1"/>
        <v>30.125456295309196</v>
      </c>
      <c r="K31" s="16">
        <f t="shared" si="12"/>
        <v>1684.0130069077841</v>
      </c>
      <c r="M31" s="13">
        <v>222.47706422018348</v>
      </c>
      <c r="N31" s="167">
        <f t="shared" si="13"/>
        <v>303.02125000000001</v>
      </c>
      <c r="O31" s="14">
        <v>7.4937500000000004</v>
      </c>
      <c r="P31" s="15">
        <f t="shared" si="2"/>
        <v>29.688348853402299</v>
      </c>
      <c r="Q31" s="16">
        <f t="shared" si="14"/>
        <v>1659.5787009051885</v>
      </c>
      <c r="S31" s="13">
        <v>218.33588175331295</v>
      </c>
      <c r="T31" s="167">
        <f t="shared" si="15"/>
        <v>302.90249999999997</v>
      </c>
      <c r="U31" s="14">
        <v>7.6124999999999998</v>
      </c>
      <c r="V31" s="15">
        <f t="shared" si="3"/>
        <v>28.681232414228301</v>
      </c>
      <c r="W31" s="16">
        <f t="shared" si="16"/>
        <v>1603.280891955362</v>
      </c>
      <c r="Y31" s="13">
        <v>234.9006116207951</v>
      </c>
      <c r="Z31" s="167">
        <f t="shared" si="17"/>
        <v>302.17750000000001</v>
      </c>
      <c r="AA31" s="14">
        <v>8.3375000000000004</v>
      </c>
      <c r="AB31" s="15">
        <f t="shared" si="4"/>
        <v>28.173986401294766</v>
      </c>
      <c r="AC31" s="16">
        <f t="shared" si="18"/>
        <v>1574.9258398323773</v>
      </c>
      <c r="AE31" s="13">
        <v>224.45208970438327</v>
      </c>
      <c r="AF31" s="167">
        <f t="shared" si="19"/>
        <v>302.03375</v>
      </c>
      <c r="AG31" s="14">
        <v>8.4812499999999993</v>
      </c>
      <c r="AH31" s="15">
        <f t="shared" si="5"/>
        <v>26.464505786810115</v>
      </c>
      <c r="AI31" s="16">
        <f t="shared" si="20"/>
        <v>1479.3658734826854</v>
      </c>
      <c r="AK31" s="13">
        <v>225.47145769622833</v>
      </c>
      <c r="AL31" s="167">
        <f t="shared" si="21"/>
        <v>301.69624999999996</v>
      </c>
      <c r="AM31" s="14">
        <v>8.8187499999999996</v>
      </c>
      <c r="AN31" s="15">
        <f t="shared" si="6"/>
        <v>25.567280816014552</v>
      </c>
      <c r="AO31" s="16">
        <f t="shared" si="22"/>
        <v>1429.2109976152135</v>
      </c>
      <c r="AQ31" s="13">
        <v>222.2222222222222</v>
      </c>
      <c r="AR31" s="167">
        <f t="shared" si="23"/>
        <v>301.50874999999996</v>
      </c>
      <c r="AS31" s="14">
        <v>9.0062499999999996</v>
      </c>
      <c r="AT31" s="15">
        <f t="shared" si="7"/>
        <v>24.67422314750559</v>
      </c>
      <c r="AU31" s="16">
        <f t="shared" si="24"/>
        <v>1379.2890739455624</v>
      </c>
      <c r="AW31" s="13">
        <v>230.37716615698267</v>
      </c>
      <c r="AX31" s="167">
        <f t="shared" si="25"/>
        <v>300.80874999999997</v>
      </c>
      <c r="AY31" s="14">
        <v>9.7062500000000007</v>
      </c>
      <c r="AZ31" s="15">
        <f t="shared" si="8"/>
        <v>23.734930190030408</v>
      </c>
      <c r="BA31" s="16">
        <f t="shared" si="26"/>
        <v>1326.7825976226998</v>
      </c>
    </row>
    <row r="32" spans="1:53" s="87" customFormat="1" x14ac:dyDescent="0.25">
      <c r="A32" s="13">
        <v>229.93119266055044</v>
      </c>
      <c r="B32" s="145">
        <f t="shared" si="9"/>
        <v>303.62124999999997</v>
      </c>
      <c r="C32" s="14">
        <v>6.8937499999999998</v>
      </c>
      <c r="D32" s="15">
        <f t="shared" si="0"/>
        <v>33.353572824739864</v>
      </c>
      <c r="E32" s="16">
        <f t="shared" si="10"/>
        <v>1864.4647209029583</v>
      </c>
      <c r="G32" s="13">
        <v>220.18348623853211</v>
      </c>
      <c r="H32" s="167">
        <f t="shared" si="11"/>
        <v>303.11500000000001</v>
      </c>
      <c r="I32" s="14">
        <v>7.4</v>
      </c>
      <c r="J32" s="15">
        <f t="shared" si="1"/>
        <v>29.754525167369202</v>
      </c>
      <c r="K32" s="16">
        <f t="shared" si="12"/>
        <v>1663.2779568559383</v>
      </c>
      <c r="M32" s="13">
        <v>227.89245667686035</v>
      </c>
      <c r="N32" s="167">
        <f t="shared" si="13"/>
        <v>302.83999999999997</v>
      </c>
      <c r="O32" s="14">
        <v>7.6749999999999998</v>
      </c>
      <c r="P32" s="15">
        <f t="shared" si="2"/>
        <v>29.692828231512749</v>
      </c>
      <c r="Q32" s="16">
        <f t="shared" si="14"/>
        <v>1659.8290981415626</v>
      </c>
      <c r="S32" s="13">
        <v>225.66258919469928</v>
      </c>
      <c r="T32" s="167">
        <f t="shared" si="15"/>
        <v>302.52749999999997</v>
      </c>
      <c r="U32" s="14">
        <v>7.9874999999999998</v>
      </c>
      <c r="V32" s="15">
        <f t="shared" si="3"/>
        <v>28.251967348319159</v>
      </c>
      <c r="W32" s="16">
        <f t="shared" si="16"/>
        <v>1579.2849747710409</v>
      </c>
      <c r="Y32" s="13">
        <v>237.89500509683995</v>
      </c>
      <c r="Z32" s="167">
        <f t="shared" si="17"/>
        <v>302.12124999999997</v>
      </c>
      <c r="AA32" s="14">
        <v>8.3937500000000007</v>
      </c>
      <c r="AB32" s="15">
        <f t="shared" si="4"/>
        <v>28.341921679444816</v>
      </c>
      <c r="AC32" s="16">
        <f t="shared" si="18"/>
        <v>1584.3134218809653</v>
      </c>
      <c r="AE32" s="13">
        <v>229.74006116207951</v>
      </c>
      <c r="AF32" s="167">
        <f t="shared" si="19"/>
        <v>301.83999999999997</v>
      </c>
      <c r="AG32" s="14">
        <v>8.6750000000000007</v>
      </c>
      <c r="AH32" s="15">
        <f t="shared" si="5"/>
        <v>26.483004168539424</v>
      </c>
      <c r="AI32" s="16">
        <f t="shared" si="20"/>
        <v>1480.3999330213537</v>
      </c>
      <c r="AK32" s="13">
        <v>229.86748216106014</v>
      </c>
      <c r="AL32" s="167">
        <f t="shared" si="21"/>
        <v>301.50874999999996</v>
      </c>
      <c r="AM32" s="14">
        <v>9.0062499999999996</v>
      </c>
      <c r="AN32" s="15">
        <f t="shared" si="6"/>
        <v>25.523106971387662</v>
      </c>
      <c r="AO32" s="16">
        <f t="shared" si="22"/>
        <v>1426.7416797005703</v>
      </c>
      <c r="AQ32" s="13">
        <v>236.74821610601427</v>
      </c>
      <c r="AR32" s="167">
        <f t="shared" si="23"/>
        <v>301.07749999999999</v>
      </c>
      <c r="AS32" s="14">
        <v>9.4375</v>
      </c>
      <c r="AT32" s="15">
        <f t="shared" si="7"/>
        <v>25.085903693352506</v>
      </c>
      <c r="AU32" s="16">
        <f t="shared" si="24"/>
        <v>1402.302016458405</v>
      </c>
      <c r="AW32" s="13">
        <v>248.21610601427113</v>
      </c>
      <c r="AX32" s="167">
        <f t="shared" si="25"/>
        <v>299.95875000000001</v>
      </c>
      <c r="AY32" s="14">
        <v>10.55625</v>
      </c>
      <c r="AZ32" s="15">
        <f t="shared" si="8"/>
        <v>23.513663091938056</v>
      </c>
      <c r="BA32" s="16">
        <f t="shared" si="26"/>
        <v>1314.4137668393373</v>
      </c>
    </row>
    <row r="33" spans="1:53" s="87" customFormat="1" x14ac:dyDescent="0.25">
      <c r="A33" s="13">
        <v>232.03363914373088</v>
      </c>
      <c r="B33" s="145">
        <f t="shared" si="9"/>
        <v>303.57749999999999</v>
      </c>
      <c r="C33" s="14">
        <v>6.9375</v>
      </c>
      <c r="D33" s="15">
        <f t="shared" si="0"/>
        <v>33.446290327024272</v>
      </c>
      <c r="E33" s="16">
        <f t="shared" si="10"/>
        <v>1869.6476292806567</v>
      </c>
      <c r="G33" s="13">
        <v>228.08358817533127</v>
      </c>
      <c r="H33" s="167">
        <f t="shared" si="11"/>
        <v>302.88374999999996</v>
      </c>
      <c r="I33" s="14">
        <v>7.6312499999999996</v>
      </c>
      <c r="J33" s="15">
        <f t="shared" si="1"/>
        <v>29.888103282598692</v>
      </c>
      <c r="K33" s="16">
        <f t="shared" si="12"/>
        <v>1670.7449734972668</v>
      </c>
      <c r="M33" s="13">
        <v>230.82313965341487</v>
      </c>
      <c r="N33" s="167">
        <f t="shared" si="13"/>
        <v>302.70875000000001</v>
      </c>
      <c r="O33" s="14">
        <v>7.8062500000000004</v>
      </c>
      <c r="P33" s="15">
        <f t="shared" si="2"/>
        <v>29.569017089308549</v>
      </c>
      <c r="Q33" s="16">
        <f t="shared" si="14"/>
        <v>1652.9080552923479</v>
      </c>
      <c r="S33" s="13">
        <v>230.63200815494392</v>
      </c>
      <c r="T33" s="167">
        <f t="shared" si="15"/>
        <v>302.38374999999996</v>
      </c>
      <c r="U33" s="14">
        <v>8.1312499999999996</v>
      </c>
      <c r="V33" s="15">
        <f t="shared" si="3"/>
        <v>28.363659726972351</v>
      </c>
      <c r="W33" s="16">
        <f t="shared" si="16"/>
        <v>1585.5285787377543</v>
      </c>
      <c r="Y33" s="13">
        <v>240.95310907237513</v>
      </c>
      <c r="Z33" s="167">
        <f t="shared" si="17"/>
        <v>301.64</v>
      </c>
      <c r="AA33" s="14">
        <v>8.875</v>
      </c>
      <c r="AB33" s="15">
        <f t="shared" si="4"/>
        <v>27.149646092661985</v>
      </c>
      <c r="AC33" s="16">
        <f t="shared" si="18"/>
        <v>1517.665216579805</v>
      </c>
      <c r="AE33" s="13">
        <v>231.84250764525993</v>
      </c>
      <c r="AF33" s="167">
        <f t="shared" si="19"/>
        <v>301.78375</v>
      </c>
      <c r="AG33" s="14">
        <v>8.7312499999999993</v>
      </c>
      <c r="AH33" s="15">
        <f t="shared" si="5"/>
        <v>26.553186272900209</v>
      </c>
      <c r="AI33" s="16">
        <f t="shared" si="20"/>
        <v>1484.3231126551216</v>
      </c>
      <c r="AK33" s="13">
        <v>231.07798165137615</v>
      </c>
      <c r="AL33" s="167">
        <f t="shared" si="21"/>
        <v>301.45249999999999</v>
      </c>
      <c r="AM33" s="14">
        <v>9.0625</v>
      </c>
      <c r="AN33" s="15">
        <f t="shared" si="6"/>
        <v>25.498260044289783</v>
      </c>
      <c r="AO33" s="16">
        <f t="shared" si="22"/>
        <v>1425.3527364757988</v>
      </c>
      <c r="AQ33" s="13">
        <v>244.58460754332313</v>
      </c>
      <c r="AR33" s="167">
        <f t="shared" si="23"/>
        <v>300.53999999999996</v>
      </c>
      <c r="AS33" s="14">
        <v>9.9749999999999996</v>
      </c>
      <c r="AT33" s="15">
        <f t="shared" si="7"/>
        <v>24.519760154719112</v>
      </c>
      <c r="AU33" s="16">
        <f t="shared" si="24"/>
        <v>1370.6545926487984</v>
      </c>
      <c r="AW33" s="13">
        <v>254.14118246687053</v>
      </c>
      <c r="AX33" s="167">
        <f t="shared" si="25"/>
        <v>299.70875000000001</v>
      </c>
      <c r="AY33" s="14">
        <v>10.80625</v>
      </c>
      <c r="AZ33" s="15">
        <f t="shared" si="8"/>
        <v>23.517981026431048</v>
      </c>
      <c r="BA33" s="16">
        <f t="shared" si="26"/>
        <v>1314.6551393774955</v>
      </c>
    </row>
    <row r="34" spans="1:53" s="87" customFormat="1" x14ac:dyDescent="0.25">
      <c r="A34" s="13">
        <v>238.91437308868501</v>
      </c>
      <c r="B34" s="145">
        <f t="shared" si="9"/>
        <v>303.28999999999996</v>
      </c>
      <c r="C34" s="14">
        <v>7.2249999999999996</v>
      </c>
      <c r="D34" s="15">
        <f t="shared" si="0"/>
        <v>33.067733299471975</v>
      </c>
      <c r="E34" s="16">
        <f t="shared" si="10"/>
        <v>1848.4862914404835</v>
      </c>
      <c r="G34" s="13">
        <v>230.05861365953109</v>
      </c>
      <c r="H34" s="167">
        <f t="shared" si="11"/>
        <v>302.82124999999996</v>
      </c>
      <c r="I34" s="14">
        <v>7.6937499999999996</v>
      </c>
      <c r="J34" s="15">
        <f t="shared" si="1"/>
        <v>29.902013148273742</v>
      </c>
      <c r="K34" s="16">
        <f t="shared" si="12"/>
        <v>1671.5225349885022</v>
      </c>
      <c r="M34" s="13">
        <v>236.04740061162079</v>
      </c>
      <c r="N34" s="167">
        <f t="shared" si="13"/>
        <v>302.67750000000001</v>
      </c>
      <c r="O34" s="14">
        <v>7.8375000000000004</v>
      </c>
      <c r="P34" s="15">
        <f t="shared" si="2"/>
        <v>30.117690668149383</v>
      </c>
      <c r="Q34" s="16">
        <f t="shared" si="14"/>
        <v>1683.5789083495504</v>
      </c>
      <c r="S34" s="13">
        <v>254.20489296636083</v>
      </c>
      <c r="T34" s="167">
        <f t="shared" si="15"/>
        <v>301.42124999999999</v>
      </c>
      <c r="U34" s="14">
        <v>9.09375</v>
      </c>
      <c r="V34" s="15">
        <f t="shared" si="3"/>
        <v>27.953802662967515</v>
      </c>
      <c r="W34" s="16">
        <f t="shared" si="16"/>
        <v>1562.6175688598842</v>
      </c>
      <c r="Y34" s="13">
        <v>248.91692150866461</v>
      </c>
      <c r="Z34" s="167">
        <f t="shared" si="17"/>
        <v>301.27749999999997</v>
      </c>
      <c r="AA34" s="14">
        <v>9.2375000000000007</v>
      </c>
      <c r="AB34" s="15">
        <f t="shared" si="4"/>
        <v>26.946351448840552</v>
      </c>
      <c r="AC34" s="16">
        <f t="shared" si="18"/>
        <v>1506.3010459901868</v>
      </c>
      <c r="AE34" s="13">
        <v>236.81192660550457</v>
      </c>
      <c r="AF34" s="167">
        <f t="shared" si="19"/>
        <v>301.53375</v>
      </c>
      <c r="AG34" s="14">
        <v>8.9812499999999993</v>
      </c>
      <c r="AH34" s="15">
        <f t="shared" si="5"/>
        <v>26.367368306806355</v>
      </c>
      <c r="AI34" s="16">
        <f t="shared" si="20"/>
        <v>1473.9358883504751</v>
      </c>
      <c r="AK34" s="13">
        <v>238.72324159021406</v>
      </c>
      <c r="AL34" s="167">
        <f t="shared" si="21"/>
        <v>301.10874999999999</v>
      </c>
      <c r="AM34" s="14">
        <v>9.40625</v>
      </c>
      <c r="AN34" s="15">
        <f t="shared" si="6"/>
        <v>25.379215052780232</v>
      </c>
      <c r="AO34" s="16">
        <f t="shared" si="22"/>
        <v>1418.6981214504149</v>
      </c>
      <c r="AQ34" s="13">
        <v>252.99439347604485</v>
      </c>
      <c r="AR34" s="167">
        <f t="shared" si="23"/>
        <v>300.22749999999996</v>
      </c>
      <c r="AS34" s="14">
        <v>10.2875</v>
      </c>
      <c r="AT34" s="15">
        <f t="shared" si="7"/>
        <v>24.592407628291117</v>
      </c>
      <c r="AU34" s="16">
        <f t="shared" si="24"/>
        <v>1374.7155864214733</v>
      </c>
      <c r="AW34" s="13">
        <v>256.8170234454638</v>
      </c>
      <c r="AX34" s="167">
        <f t="shared" si="25"/>
        <v>299.60874999999999</v>
      </c>
      <c r="AY34" s="14">
        <v>10.90625</v>
      </c>
      <c r="AZ34" s="15">
        <f t="shared" si="8"/>
        <v>23.547692694139947</v>
      </c>
      <c r="BA34" s="16">
        <f t="shared" si="26"/>
        <v>1316.316021602423</v>
      </c>
    </row>
    <row r="35" spans="1:53" s="87" customFormat="1" x14ac:dyDescent="0.25">
      <c r="A35" s="13">
        <v>248.59836901121304</v>
      </c>
      <c r="B35" s="145">
        <f t="shared" si="9"/>
        <v>302.97125</v>
      </c>
      <c r="C35" s="14">
        <v>7.5437500000000002</v>
      </c>
      <c r="D35" s="15">
        <f t="shared" si="0"/>
        <v>32.954216273234536</v>
      </c>
      <c r="E35" s="16">
        <f t="shared" si="10"/>
        <v>1842.1406896738106</v>
      </c>
      <c r="G35" s="13">
        <v>231.26911314984707</v>
      </c>
      <c r="H35" s="167">
        <f t="shared" si="11"/>
        <v>302.76499999999999</v>
      </c>
      <c r="I35" s="14">
        <v>7.75</v>
      </c>
      <c r="J35" s="15">
        <f t="shared" si="1"/>
        <v>29.841175890302846</v>
      </c>
      <c r="K35" s="16">
        <f t="shared" si="12"/>
        <v>1668.121732267929</v>
      </c>
      <c r="M35" s="13">
        <v>244.83944954128438</v>
      </c>
      <c r="N35" s="167">
        <f t="shared" si="13"/>
        <v>302.19624999999996</v>
      </c>
      <c r="O35" s="14">
        <v>8.3187499999999996</v>
      </c>
      <c r="P35" s="15">
        <f t="shared" si="2"/>
        <v>29.432240365593916</v>
      </c>
      <c r="Q35" s="16">
        <f t="shared" si="14"/>
        <v>1645.2622364366998</v>
      </c>
      <c r="S35" s="13">
        <v>260.06625891946993</v>
      </c>
      <c r="T35" s="167">
        <f t="shared" si="15"/>
        <v>301.315</v>
      </c>
      <c r="U35" s="14">
        <v>9.1999999999999993</v>
      </c>
      <c r="V35" s="15">
        <f t="shared" si="3"/>
        <v>28.268071621681518</v>
      </c>
      <c r="W35" s="16">
        <f t="shared" si="16"/>
        <v>1580.1852036519967</v>
      </c>
      <c r="Y35" s="13">
        <v>252.61213047910294</v>
      </c>
      <c r="Z35" s="167">
        <f t="shared" si="17"/>
        <v>301.065</v>
      </c>
      <c r="AA35" s="14">
        <v>9.4499999999999993</v>
      </c>
      <c r="AB35" s="15">
        <f t="shared" si="4"/>
        <v>26.731442378741054</v>
      </c>
      <c r="AC35" s="16">
        <f t="shared" si="18"/>
        <v>1494.2876289716248</v>
      </c>
      <c r="AE35" s="13">
        <v>255.92507645259937</v>
      </c>
      <c r="AF35" s="167">
        <f t="shared" si="19"/>
        <v>300.77125000000001</v>
      </c>
      <c r="AG35" s="14">
        <v>9.7437500000000004</v>
      </c>
      <c r="AH35" s="15">
        <f t="shared" si="5"/>
        <v>26.265562689169915</v>
      </c>
      <c r="AI35" s="16">
        <f t="shared" si="20"/>
        <v>1468.2449543245982</v>
      </c>
      <c r="AK35" s="13">
        <v>248.72579001019366</v>
      </c>
      <c r="AL35" s="167">
        <f t="shared" si="21"/>
        <v>300.75874999999996</v>
      </c>
      <c r="AM35" s="14">
        <v>9.7562499999999996</v>
      </c>
      <c r="AN35" s="15">
        <f t="shared" si="6"/>
        <v>25.493995132370909</v>
      </c>
      <c r="AO35" s="16">
        <f t="shared" si="22"/>
        <v>1425.1143278995337</v>
      </c>
      <c r="AQ35" s="13">
        <v>255.41539245667684</v>
      </c>
      <c r="AR35" s="167">
        <f t="shared" si="23"/>
        <v>300.12124999999997</v>
      </c>
      <c r="AS35" s="14">
        <v>10.393750000000001</v>
      </c>
      <c r="AT35" s="15">
        <f t="shared" si="7"/>
        <v>24.573940344599094</v>
      </c>
      <c r="AU35" s="16">
        <f t="shared" si="24"/>
        <v>1373.6832652630894</v>
      </c>
      <c r="AW35" s="13">
        <v>261.59531090723749</v>
      </c>
      <c r="AX35" s="167">
        <f t="shared" si="25"/>
        <v>299.37124999999997</v>
      </c>
      <c r="AY35" s="14">
        <v>11.143750000000001</v>
      </c>
      <c r="AZ35" s="15">
        <f t="shared" si="8"/>
        <v>23.474621281636566</v>
      </c>
      <c r="BA35" s="16">
        <f t="shared" si="26"/>
        <v>1312.2313296434841</v>
      </c>
    </row>
    <row r="36" spans="1:53" s="87" customFormat="1" x14ac:dyDescent="0.25">
      <c r="A36" s="13">
        <v>254.77828746177369</v>
      </c>
      <c r="B36" s="145">
        <f t="shared" si="9"/>
        <v>302.80874999999997</v>
      </c>
      <c r="C36" s="14">
        <v>7.7062499999999998</v>
      </c>
      <c r="D36" s="15">
        <f t="shared" si="0"/>
        <v>33.061253847432113</v>
      </c>
      <c r="E36" s="16">
        <f t="shared" si="10"/>
        <v>1848.1240900714552</v>
      </c>
      <c r="G36" s="13">
        <v>241.71763506625891</v>
      </c>
      <c r="H36" s="167">
        <f t="shared" si="11"/>
        <v>302.29624999999999</v>
      </c>
      <c r="I36" s="14">
        <v>8.21875</v>
      </c>
      <c r="J36" s="15">
        <f t="shared" si="1"/>
        <v>29.410510730495382</v>
      </c>
      <c r="K36" s="16">
        <f t="shared" si="12"/>
        <v>1644.0475498346918</v>
      </c>
      <c r="M36" s="13">
        <v>252.61213047910294</v>
      </c>
      <c r="N36" s="167">
        <f t="shared" si="13"/>
        <v>301.91499999999996</v>
      </c>
      <c r="O36" s="14">
        <v>8.6</v>
      </c>
      <c r="P36" s="15">
        <f t="shared" si="2"/>
        <v>29.373503544081739</v>
      </c>
      <c r="Q36" s="16">
        <f t="shared" si="14"/>
        <v>1641.9788481141691</v>
      </c>
      <c r="S36" s="13">
        <v>261.9138634046891</v>
      </c>
      <c r="T36" s="167">
        <f t="shared" si="15"/>
        <v>301.29624999999999</v>
      </c>
      <c r="U36" s="14">
        <v>9.21875</v>
      </c>
      <c r="V36" s="15">
        <f t="shared" si="3"/>
        <v>28.410995352373053</v>
      </c>
      <c r="W36" s="16">
        <f t="shared" si="16"/>
        <v>1588.1746401976536</v>
      </c>
      <c r="Y36" s="13">
        <v>255.22426095820589</v>
      </c>
      <c r="Z36" s="167">
        <f t="shared" si="17"/>
        <v>300.97749999999996</v>
      </c>
      <c r="AA36" s="14">
        <v>9.5374999999999996</v>
      </c>
      <c r="AB36" s="15">
        <f t="shared" si="4"/>
        <v>26.760079785919359</v>
      </c>
      <c r="AC36" s="16">
        <f t="shared" si="18"/>
        <v>1495.8884600328922</v>
      </c>
      <c r="AE36" s="13">
        <v>260.38481141692148</v>
      </c>
      <c r="AF36" s="167">
        <f t="shared" si="19"/>
        <v>300.66499999999996</v>
      </c>
      <c r="AG36" s="14">
        <v>9.85</v>
      </c>
      <c r="AH36" s="15">
        <f t="shared" si="5"/>
        <v>26.435006235220456</v>
      </c>
      <c r="AI36" s="16">
        <f t="shared" si="20"/>
        <v>1477.7168485488235</v>
      </c>
      <c r="AK36" s="13">
        <v>253.95005096839958</v>
      </c>
      <c r="AL36" s="167">
        <f t="shared" si="21"/>
        <v>300.52749999999997</v>
      </c>
      <c r="AM36" s="14">
        <v>9.9875000000000007</v>
      </c>
      <c r="AN36" s="15">
        <f t="shared" si="6"/>
        <v>25.426788582568168</v>
      </c>
      <c r="AO36" s="16">
        <f t="shared" si="22"/>
        <v>1421.3574817655606</v>
      </c>
      <c r="AQ36" s="13">
        <v>257.3267074413863</v>
      </c>
      <c r="AR36" s="167">
        <f t="shared" si="23"/>
        <v>300.05874999999997</v>
      </c>
      <c r="AS36" s="14">
        <v>10.456250000000001</v>
      </c>
      <c r="AT36" s="15">
        <f t="shared" si="7"/>
        <v>24.609846497681893</v>
      </c>
      <c r="AU36" s="16">
        <f t="shared" si="24"/>
        <v>1375.6904192204179</v>
      </c>
      <c r="AW36" s="13">
        <v>271.59785932721712</v>
      </c>
      <c r="AX36" s="167">
        <f t="shared" si="25"/>
        <v>298.93374999999997</v>
      </c>
      <c r="AY36" s="14">
        <v>11.581250000000001</v>
      </c>
      <c r="AZ36" s="15">
        <f t="shared" si="8"/>
        <v>23.451515106505525</v>
      </c>
      <c r="BA36" s="16">
        <f t="shared" si="26"/>
        <v>1310.9396944536588</v>
      </c>
    </row>
    <row r="37" spans="1:53" x14ac:dyDescent="0.25">
      <c r="A37" s="13">
        <v>256.94444444444446</v>
      </c>
      <c r="B37" s="145">
        <f t="shared" si="9"/>
        <v>302.74</v>
      </c>
      <c r="C37" s="14">
        <v>7.7750000000000004</v>
      </c>
      <c r="D37" s="15">
        <f t="shared" si="0"/>
        <v>33.04751697034655</v>
      </c>
      <c r="E37" s="16">
        <f t="shared" si="10"/>
        <v>1847.3561986423722</v>
      </c>
      <c r="F37" s="10"/>
      <c r="G37" s="13">
        <v>250.63710499490315</v>
      </c>
      <c r="H37" s="167">
        <f t="shared" si="11"/>
        <v>301.94</v>
      </c>
      <c r="I37" s="14">
        <v>8.5749999999999993</v>
      </c>
      <c r="J37" s="15">
        <f t="shared" si="1"/>
        <v>29.228816909026609</v>
      </c>
      <c r="K37" s="16">
        <f t="shared" si="12"/>
        <v>1633.8908652145874</v>
      </c>
      <c r="L37" s="87"/>
      <c r="M37" s="13">
        <v>255.73394495412842</v>
      </c>
      <c r="N37" s="167">
        <f t="shared" si="13"/>
        <v>301.815</v>
      </c>
      <c r="O37" s="14">
        <v>8.6999999999999993</v>
      </c>
      <c r="P37" s="15">
        <f t="shared" si="2"/>
        <v>29.394706316566488</v>
      </c>
      <c r="Q37" s="16">
        <f t="shared" si="14"/>
        <v>1643.1640830960666</v>
      </c>
      <c r="R37" s="10"/>
      <c r="S37" s="13">
        <v>270.96075433231397</v>
      </c>
      <c r="T37" s="167">
        <f t="shared" si="15"/>
        <v>301.02749999999997</v>
      </c>
      <c r="U37" s="14">
        <v>9.4875000000000007</v>
      </c>
      <c r="V37" s="15">
        <f t="shared" si="3"/>
        <v>28.559763302483685</v>
      </c>
      <c r="W37" s="16">
        <f t="shared" si="16"/>
        <v>1596.4907686088379</v>
      </c>
      <c r="X37" s="87"/>
      <c r="Y37" s="13">
        <v>266.37359836901118</v>
      </c>
      <c r="Z37" s="167">
        <f t="shared" si="17"/>
        <v>300.48374999999999</v>
      </c>
      <c r="AA37" s="14">
        <v>10.03125</v>
      </c>
      <c r="AB37" s="15">
        <f t="shared" si="4"/>
        <v>26.55437740750267</v>
      </c>
      <c r="AC37" s="16">
        <f t="shared" si="18"/>
        <v>1484.3896970793992</v>
      </c>
      <c r="AD37" s="10"/>
      <c r="AE37" s="13">
        <v>270.32364933741081</v>
      </c>
      <c r="AF37" s="167">
        <f t="shared" si="19"/>
        <v>300.20249999999999</v>
      </c>
      <c r="AG37" s="14">
        <v>10.3125</v>
      </c>
      <c r="AH37" s="15">
        <f t="shared" si="5"/>
        <v>26.213202359991353</v>
      </c>
      <c r="AI37" s="16">
        <f t="shared" si="20"/>
        <v>1465.3180119235167</v>
      </c>
      <c r="AK37" s="13">
        <v>256.94444444444446</v>
      </c>
      <c r="AL37" s="167">
        <f t="shared" si="21"/>
        <v>300.42750000000001</v>
      </c>
      <c r="AM37" s="14">
        <v>10.0875</v>
      </c>
      <c r="AN37" s="15">
        <f t="shared" si="6"/>
        <v>25.471568222497591</v>
      </c>
      <c r="AO37" s="16">
        <f t="shared" si="22"/>
        <v>1423.8606636376153</v>
      </c>
      <c r="AQ37" s="13">
        <v>266.37359836901118</v>
      </c>
      <c r="AR37" s="167">
        <f t="shared" si="23"/>
        <v>299.64</v>
      </c>
      <c r="AS37" s="14">
        <v>10.875</v>
      </c>
      <c r="AT37" s="15">
        <f t="shared" si="7"/>
        <v>24.494123987955049</v>
      </c>
      <c r="AU37" s="16">
        <f t="shared" si="24"/>
        <v>1369.2215309266871</v>
      </c>
      <c r="AV37" s="87"/>
      <c r="AW37" s="13">
        <v>278.92456676860343</v>
      </c>
      <c r="AX37" s="167">
        <f t="shared" si="25"/>
        <v>298.69624999999996</v>
      </c>
      <c r="AY37" s="14">
        <v>11.81875</v>
      </c>
      <c r="AZ37" s="15">
        <f t="shared" si="8"/>
        <v>23.600174872012982</v>
      </c>
      <c r="BA37" s="16">
        <f t="shared" si="26"/>
        <v>1319.2497753455257</v>
      </c>
    </row>
    <row r="38" spans="1:53" x14ac:dyDescent="0.25">
      <c r="A38" s="13">
        <v>260.70336391437309</v>
      </c>
      <c r="B38" s="145">
        <f t="shared" si="9"/>
        <v>302.54624999999999</v>
      </c>
      <c r="C38" s="14">
        <v>7.96875</v>
      </c>
      <c r="D38" s="15">
        <f t="shared" si="0"/>
        <v>32.715716255921329</v>
      </c>
      <c r="E38" s="16">
        <f t="shared" si="10"/>
        <v>1828.8085387060023</v>
      </c>
      <c r="F38" s="10"/>
      <c r="G38" s="13">
        <v>254.52344546381244</v>
      </c>
      <c r="H38" s="167">
        <f t="shared" si="11"/>
        <v>301.80250000000001</v>
      </c>
      <c r="I38" s="14">
        <v>8.7125000000000004</v>
      </c>
      <c r="J38" s="15">
        <f t="shared" si="1"/>
        <v>29.213594888242458</v>
      </c>
      <c r="K38" s="16">
        <f t="shared" si="12"/>
        <v>1633.0399542527534</v>
      </c>
      <c r="L38" s="87"/>
      <c r="M38" s="13">
        <v>256.4347604485219</v>
      </c>
      <c r="N38" s="167">
        <f t="shared" si="13"/>
        <v>301.75874999999996</v>
      </c>
      <c r="O38" s="14">
        <v>8.7562499999999996</v>
      </c>
      <c r="P38" s="15">
        <f t="shared" si="2"/>
        <v>29.285911257504285</v>
      </c>
      <c r="Q38" s="16">
        <f t="shared" si="14"/>
        <v>1637.0824392944894</v>
      </c>
      <c r="R38" s="10"/>
      <c r="S38" s="13">
        <v>279.17940876656473</v>
      </c>
      <c r="T38" s="167">
        <f t="shared" si="15"/>
        <v>300.815</v>
      </c>
      <c r="U38" s="14">
        <v>9.6999999999999993</v>
      </c>
      <c r="V38" s="15">
        <f t="shared" si="3"/>
        <v>28.781382347068533</v>
      </c>
      <c r="W38" s="16">
        <f t="shared" si="16"/>
        <v>1608.8792732011309</v>
      </c>
      <c r="X38" s="87"/>
      <c r="Y38" s="13">
        <v>278.79714576962283</v>
      </c>
      <c r="Z38" s="167">
        <f t="shared" si="17"/>
        <v>300.20249999999999</v>
      </c>
      <c r="AA38" s="14">
        <v>10.3125</v>
      </c>
      <c r="AB38" s="15">
        <f t="shared" si="4"/>
        <v>27.034874741296758</v>
      </c>
      <c r="AC38" s="16">
        <f t="shared" si="18"/>
        <v>1511.2494980384888</v>
      </c>
      <c r="AD38" s="10"/>
      <c r="AE38" s="13">
        <v>277.52293577981652</v>
      </c>
      <c r="AF38" s="167">
        <f t="shared" si="19"/>
        <v>299.92750000000001</v>
      </c>
      <c r="AG38" s="14">
        <v>10.5875</v>
      </c>
      <c r="AH38" s="15">
        <f t="shared" si="5"/>
        <v>26.212319790301443</v>
      </c>
      <c r="AI38" s="16">
        <f t="shared" si="20"/>
        <v>1465.2686762778505</v>
      </c>
      <c r="AK38" s="13">
        <v>278.28746177370027</v>
      </c>
      <c r="AL38" s="167">
        <f t="shared" si="21"/>
        <v>299.565</v>
      </c>
      <c r="AM38" s="14">
        <v>10.95</v>
      </c>
      <c r="AN38" s="15">
        <f t="shared" si="6"/>
        <v>25.414380070657561</v>
      </c>
      <c r="AO38" s="16">
        <f t="shared" si="22"/>
        <v>1420.6638459497576</v>
      </c>
      <c r="AQ38" s="13">
        <v>275.1656472986748</v>
      </c>
      <c r="AR38" s="167">
        <f t="shared" si="23"/>
        <v>299.25874999999996</v>
      </c>
      <c r="AS38" s="14">
        <v>11.25625</v>
      </c>
      <c r="AT38" s="15">
        <f t="shared" si="7"/>
        <v>24.445587766678496</v>
      </c>
      <c r="AU38" s="16">
        <f t="shared" si="24"/>
        <v>1366.5083561573279</v>
      </c>
      <c r="AV38" s="87"/>
      <c r="AW38" s="13">
        <v>282.23751274209991</v>
      </c>
      <c r="AX38" s="167">
        <f t="shared" si="25"/>
        <v>298.55250000000001</v>
      </c>
      <c r="AY38" s="14">
        <v>11.9625</v>
      </c>
      <c r="AZ38" s="15">
        <f t="shared" si="8"/>
        <v>23.593522486277944</v>
      </c>
      <c r="BA38" s="16">
        <f t="shared" si="26"/>
        <v>1318.877906982937</v>
      </c>
    </row>
    <row r="39" spans="1:53" x14ac:dyDescent="0.25">
      <c r="A39" s="13">
        <v>281.21814475025485</v>
      </c>
      <c r="B39" s="145">
        <f t="shared" si="9"/>
        <v>301.78375</v>
      </c>
      <c r="C39" s="14">
        <v>8.7312499999999993</v>
      </c>
      <c r="D39" s="15">
        <f t="shared" ref="D39:D70" si="27">A39/C39</f>
        <v>32.208234187573929</v>
      </c>
      <c r="E39" s="16">
        <f t="shared" si="10"/>
        <v>1800.4402910853826</v>
      </c>
      <c r="F39" s="10"/>
      <c r="G39" s="13">
        <v>256.56218144750255</v>
      </c>
      <c r="H39" s="167">
        <f t="shared" si="11"/>
        <v>301.71499999999997</v>
      </c>
      <c r="I39" s="14">
        <v>8.8000000000000007</v>
      </c>
      <c r="J39" s="15">
        <f t="shared" ref="J39:J70" si="28">G39/I39</f>
        <v>29.154793346307105</v>
      </c>
      <c r="K39" s="16">
        <f t="shared" si="12"/>
        <v>1629.7529480585672</v>
      </c>
      <c r="L39" s="87"/>
      <c r="M39" s="13">
        <v>279.75280326197753</v>
      </c>
      <c r="N39" s="167">
        <f t="shared" si="13"/>
        <v>300.82749999999999</v>
      </c>
      <c r="O39" s="14">
        <v>9.6875</v>
      </c>
      <c r="P39" s="15">
        <f t="shared" ref="P39:P70" si="29">M39/O39</f>
        <v>28.877708723817037</v>
      </c>
      <c r="Q39" s="16">
        <f t="shared" si="14"/>
        <v>1614.2639176613723</v>
      </c>
      <c r="R39" s="10"/>
      <c r="S39" s="13">
        <v>281.9826707441386</v>
      </c>
      <c r="T39" s="167">
        <f t="shared" si="15"/>
        <v>300.70249999999999</v>
      </c>
      <c r="U39" s="14">
        <v>9.8125</v>
      </c>
      <c r="V39" s="15">
        <f t="shared" ref="V39:V70" si="30">S39/U39</f>
        <v>28.737087464370813</v>
      </c>
      <c r="W39" s="16">
        <f t="shared" si="16"/>
        <v>1606.4031892583284</v>
      </c>
      <c r="X39" s="87"/>
      <c r="Y39" s="13">
        <v>292.94087665647299</v>
      </c>
      <c r="Z39" s="167">
        <f t="shared" si="17"/>
        <v>299.85249999999996</v>
      </c>
      <c r="AA39" s="14">
        <v>10.6625</v>
      </c>
      <c r="AB39" s="15">
        <f t="shared" ref="AB39:AB70" si="31">Y39/AA39</f>
        <v>27.473939194042018</v>
      </c>
      <c r="AC39" s="16">
        <f t="shared" si="18"/>
        <v>1535.7932009469487</v>
      </c>
      <c r="AD39" s="10"/>
      <c r="AE39" s="13">
        <v>280.64475025484199</v>
      </c>
      <c r="AF39" s="167">
        <f t="shared" si="19"/>
        <v>299.80874999999997</v>
      </c>
      <c r="AG39" s="14">
        <v>10.706250000000001</v>
      </c>
      <c r="AH39" s="15">
        <f t="shared" ref="AH39:AH70" si="32">AE39/AG39</f>
        <v>26.21316990121116</v>
      </c>
      <c r="AI39" s="16">
        <f t="shared" si="20"/>
        <v>1465.3161974777038</v>
      </c>
      <c r="AK39" s="13">
        <v>281.34556574923545</v>
      </c>
      <c r="AL39" s="167">
        <f t="shared" si="21"/>
        <v>299.47125</v>
      </c>
      <c r="AM39" s="14">
        <v>11.043749999999999</v>
      </c>
      <c r="AN39" s="15">
        <f t="shared" ref="AN39:AN70" si="33">AK39/AM39</f>
        <v>25.475546417587818</v>
      </c>
      <c r="AO39" s="16">
        <f t="shared" si="22"/>
        <v>1424.083044743159</v>
      </c>
      <c r="AQ39" s="13">
        <v>280.13506625891944</v>
      </c>
      <c r="AR39" s="167">
        <f t="shared" si="23"/>
        <v>299.09625</v>
      </c>
      <c r="AS39" s="14">
        <v>11.418749999999999</v>
      </c>
      <c r="AT39" s="15">
        <f t="shared" ref="AT39:AT70" si="34">AQ39/AS39</f>
        <v>24.532901259675487</v>
      </c>
      <c r="AU39" s="16">
        <f t="shared" si="24"/>
        <v>1371.3891804158598</v>
      </c>
      <c r="AV39" s="87"/>
      <c r="AW39" s="13">
        <v>287.5254841997961</v>
      </c>
      <c r="AX39" s="167">
        <f t="shared" si="25"/>
        <v>298.51499999999999</v>
      </c>
      <c r="AY39" s="14">
        <v>12</v>
      </c>
      <c r="AZ39" s="15">
        <f t="shared" ref="AZ39:AZ70" si="35">AW39/AY39</f>
        <v>23.960457016649674</v>
      </c>
      <c r="BA39" s="16">
        <f t="shared" si="26"/>
        <v>1339.3895472307167</v>
      </c>
    </row>
    <row r="40" spans="1:53" x14ac:dyDescent="0.25">
      <c r="A40" s="13">
        <v>283.83027522935777</v>
      </c>
      <c r="B40" s="145">
        <f t="shared" si="9"/>
        <v>301.69624999999996</v>
      </c>
      <c r="C40" s="14">
        <v>8.8187499999999996</v>
      </c>
      <c r="D40" s="15">
        <f t="shared" si="27"/>
        <v>32.184864661018601</v>
      </c>
      <c r="E40" s="16">
        <f t="shared" si="10"/>
        <v>1799.1339345509398</v>
      </c>
      <c r="F40" s="10"/>
      <c r="G40" s="13">
        <v>278.92456676860343</v>
      </c>
      <c r="H40" s="167">
        <f t="shared" si="11"/>
        <v>300.8775</v>
      </c>
      <c r="I40" s="14">
        <v>9.6374999999999993</v>
      </c>
      <c r="J40" s="15">
        <f t="shared" si="28"/>
        <v>28.941589288571045</v>
      </c>
      <c r="K40" s="16">
        <f t="shared" si="12"/>
        <v>1617.8348412311213</v>
      </c>
      <c r="L40" s="87"/>
      <c r="M40" s="13">
        <v>281.85524974515801</v>
      </c>
      <c r="N40" s="167">
        <f t="shared" si="13"/>
        <v>300.74</v>
      </c>
      <c r="O40" s="14">
        <v>9.7750000000000004</v>
      </c>
      <c r="P40" s="15">
        <f t="shared" si="29"/>
        <v>28.834296649121022</v>
      </c>
      <c r="Q40" s="16">
        <f t="shared" si="14"/>
        <v>1611.8371826858652</v>
      </c>
      <c r="R40" s="10"/>
      <c r="S40" s="13">
        <v>283.70285423037717</v>
      </c>
      <c r="T40" s="167">
        <f t="shared" si="15"/>
        <v>300.69624999999996</v>
      </c>
      <c r="U40" s="14">
        <v>9.8187499999999996</v>
      </c>
      <c r="V40" s="15">
        <f t="shared" si="30"/>
        <v>28.893988973176544</v>
      </c>
      <c r="W40" s="16">
        <f t="shared" si="16"/>
        <v>1615.1739836005688</v>
      </c>
      <c r="X40" s="87"/>
      <c r="Y40" s="13">
        <v>301.73292558613656</v>
      </c>
      <c r="Z40" s="167">
        <f t="shared" si="17"/>
        <v>299.57749999999999</v>
      </c>
      <c r="AA40" s="14">
        <v>10.9375</v>
      </c>
      <c r="AB40" s="15">
        <f t="shared" si="31"/>
        <v>27.587010339303912</v>
      </c>
      <c r="AC40" s="16">
        <f t="shared" si="18"/>
        <v>1542.1138779670887</v>
      </c>
      <c r="AD40" s="10"/>
      <c r="AE40" s="13">
        <v>282.4286442405708</v>
      </c>
      <c r="AF40" s="167">
        <f t="shared" si="19"/>
        <v>299.74624999999997</v>
      </c>
      <c r="AG40" s="14">
        <v>10.768750000000001</v>
      </c>
      <c r="AH40" s="15">
        <f t="shared" si="32"/>
        <v>26.226687799472622</v>
      </c>
      <c r="AI40" s="16">
        <f t="shared" si="20"/>
        <v>1466.0718479905195</v>
      </c>
      <c r="AK40" s="13">
        <v>288.16258919469925</v>
      </c>
      <c r="AL40" s="167">
        <f t="shared" si="21"/>
        <v>299.42124999999999</v>
      </c>
      <c r="AM40" s="14">
        <v>11.09375</v>
      </c>
      <c r="AN40" s="15">
        <f t="shared" si="33"/>
        <v>25.975219307691201</v>
      </c>
      <c r="AO40" s="16">
        <f t="shared" si="22"/>
        <v>1452.0147592999381</v>
      </c>
      <c r="AQ40" s="13">
        <v>298.99337410805299</v>
      </c>
      <c r="AR40" s="167">
        <f t="shared" si="23"/>
        <v>298.27749999999997</v>
      </c>
      <c r="AS40" s="14">
        <v>12.237500000000001</v>
      </c>
      <c r="AT40" s="15">
        <f t="shared" si="34"/>
        <v>24.432553553262757</v>
      </c>
      <c r="AU40" s="16">
        <f t="shared" si="24"/>
        <v>1365.7797436273881</v>
      </c>
      <c r="AV40" s="87"/>
      <c r="AW40" s="13">
        <v>305.74668705402649</v>
      </c>
      <c r="AX40" s="167">
        <f t="shared" si="25"/>
        <v>297.54624999999999</v>
      </c>
      <c r="AY40" s="14">
        <v>12.96875</v>
      </c>
      <c r="AZ40" s="15">
        <f t="shared" si="35"/>
        <v>23.575648158382766</v>
      </c>
      <c r="BA40" s="16">
        <f t="shared" si="26"/>
        <v>1317.8787320535967</v>
      </c>
    </row>
    <row r="41" spans="1:53" x14ac:dyDescent="0.25">
      <c r="A41" s="13">
        <v>291.28440366972478</v>
      </c>
      <c r="B41" s="145">
        <f t="shared" si="9"/>
        <v>301.20875000000001</v>
      </c>
      <c r="C41" s="14">
        <v>9.3062500000000004</v>
      </c>
      <c r="D41" s="15">
        <f t="shared" si="27"/>
        <v>31.299868762361292</v>
      </c>
      <c r="E41" s="16">
        <f t="shared" si="10"/>
        <v>1749.6626638159962</v>
      </c>
      <c r="F41" s="10"/>
      <c r="G41" s="13">
        <v>280.64475025484199</v>
      </c>
      <c r="H41" s="167">
        <f t="shared" si="11"/>
        <v>300.82124999999996</v>
      </c>
      <c r="I41" s="14">
        <v>9.6937499999999996</v>
      </c>
      <c r="J41" s="15">
        <f t="shared" si="28"/>
        <v>28.951102540796079</v>
      </c>
      <c r="K41" s="16">
        <f t="shared" si="12"/>
        <v>1618.3666320305008</v>
      </c>
      <c r="L41" s="87"/>
      <c r="M41" s="13">
        <v>288.99082568807336</v>
      </c>
      <c r="N41" s="167">
        <f t="shared" si="13"/>
        <v>300.41499999999996</v>
      </c>
      <c r="O41" s="14">
        <v>10.1</v>
      </c>
      <c r="P41" s="15">
        <f t="shared" si="29"/>
        <v>28.612953038423107</v>
      </c>
      <c r="Q41" s="16">
        <f t="shared" si="14"/>
        <v>1599.4640748478516</v>
      </c>
      <c r="R41" s="10"/>
      <c r="S41" s="13">
        <v>288.73598369011211</v>
      </c>
      <c r="T41" s="167">
        <f t="shared" si="15"/>
        <v>300.42124999999999</v>
      </c>
      <c r="U41" s="14">
        <v>10.09375</v>
      </c>
      <c r="V41" s="15">
        <f t="shared" si="30"/>
        <v>28.605422532766525</v>
      </c>
      <c r="W41" s="16">
        <f t="shared" si="16"/>
        <v>1599.0431195816486</v>
      </c>
      <c r="X41" s="87"/>
      <c r="Y41" s="13">
        <v>301.92405708460751</v>
      </c>
      <c r="Z41" s="167">
        <f t="shared" si="17"/>
        <v>299.47749999999996</v>
      </c>
      <c r="AA41" s="14">
        <v>11.0375</v>
      </c>
      <c r="AB41" s="15">
        <f t="shared" si="31"/>
        <v>27.354387957835335</v>
      </c>
      <c r="AC41" s="16">
        <f t="shared" si="18"/>
        <v>1529.1102868429953</v>
      </c>
      <c r="AD41" s="10"/>
      <c r="AE41" s="13">
        <v>291.92150866462794</v>
      </c>
      <c r="AF41" s="167">
        <f t="shared" si="19"/>
        <v>299.29624999999999</v>
      </c>
      <c r="AG41" s="14">
        <v>11.21875</v>
      </c>
      <c r="AH41" s="15">
        <f t="shared" si="32"/>
        <v>26.020858711053187</v>
      </c>
      <c r="AI41" s="16">
        <f t="shared" si="20"/>
        <v>1454.566001947873</v>
      </c>
      <c r="AK41" s="13">
        <v>293.7691131498471</v>
      </c>
      <c r="AL41" s="167">
        <f t="shared" si="21"/>
        <v>298.94624999999996</v>
      </c>
      <c r="AM41" s="14">
        <v>11.56875</v>
      </c>
      <c r="AN41" s="15">
        <f t="shared" si="33"/>
        <v>25.393332309008933</v>
      </c>
      <c r="AO41" s="16">
        <f t="shared" si="22"/>
        <v>1419.4872760735993</v>
      </c>
      <c r="AQ41" s="13">
        <v>304.98216106014269</v>
      </c>
      <c r="AR41" s="167">
        <f t="shared" si="23"/>
        <v>298.09625</v>
      </c>
      <c r="AS41" s="14">
        <v>12.418749999999999</v>
      </c>
      <c r="AT41" s="15">
        <f t="shared" si="34"/>
        <v>24.558201192563075</v>
      </c>
      <c r="AU41" s="16">
        <f t="shared" si="24"/>
        <v>1372.803446664276</v>
      </c>
      <c r="AV41" s="87"/>
      <c r="AW41" s="13">
        <v>307.65800203873596</v>
      </c>
      <c r="AX41" s="167">
        <f t="shared" si="25"/>
        <v>297.47125</v>
      </c>
      <c r="AY41" s="14">
        <v>13.043749999999999</v>
      </c>
      <c r="AZ41" s="15">
        <f t="shared" si="35"/>
        <v>23.586622101675975</v>
      </c>
      <c r="BA41" s="16">
        <f t="shared" si="26"/>
        <v>1318.4921754836869</v>
      </c>
    </row>
    <row r="42" spans="1:53" x14ac:dyDescent="0.25">
      <c r="A42" s="13">
        <v>301.28695208970436</v>
      </c>
      <c r="B42" s="145">
        <f t="shared" si="9"/>
        <v>300.87124999999997</v>
      </c>
      <c r="C42" s="14">
        <v>9.6437500000000007</v>
      </c>
      <c r="D42" s="15">
        <f t="shared" si="27"/>
        <v>31.241680061148863</v>
      </c>
      <c r="E42" s="16">
        <f t="shared" si="10"/>
        <v>1746.4099154182213</v>
      </c>
      <c r="F42" s="10"/>
      <c r="G42" s="13">
        <v>285.55045871559633</v>
      </c>
      <c r="H42" s="167">
        <f t="shared" si="11"/>
        <v>300.58375000000001</v>
      </c>
      <c r="I42" s="14">
        <v>9.9312500000000004</v>
      </c>
      <c r="J42" s="15">
        <f t="shared" si="28"/>
        <v>28.752720827246954</v>
      </c>
      <c r="K42" s="16">
        <f t="shared" si="12"/>
        <v>1607.2770942431046</v>
      </c>
      <c r="L42" s="87"/>
      <c r="M42" s="13">
        <v>299.88532110091739</v>
      </c>
      <c r="N42" s="167">
        <f t="shared" si="13"/>
        <v>300.05250000000001</v>
      </c>
      <c r="O42" s="14">
        <v>10.4625</v>
      </c>
      <c r="P42" s="15">
        <f t="shared" si="29"/>
        <v>28.662874179299152</v>
      </c>
      <c r="Q42" s="16">
        <f t="shared" si="14"/>
        <v>1602.2546666228225</v>
      </c>
      <c r="R42" s="10"/>
      <c r="S42" s="13">
        <v>304.91845056065239</v>
      </c>
      <c r="T42" s="167">
        <f t="shared" si="15"/>
        <v>299.64</v>
      </c>
      <c r="U42" s="14">
        <v>10.875</v>
      </c>
      <c r="V42" s="15">
        <f t="shared" si="30"/>
        <v>28.038478212473784</v>
      </c>
      <c r="W42" s="16">
        <f t="shared" si="16"/>
        <v>1567.3509320772844</v>
      </c>
      <c r="X42" s="87"/>
      <c r="Y42" s="13">
        <v>302.87971457696227</v>
      </c>
      <c r="Z42" s="167">
        <f t="shared" si="17"/>
        <v>299.32749999999999</v>
      </c>
      <c r="AA42" s="14">
        <v>11.1875</v>
      </c>
      <c r="AB42" s="15">
        <f t="shared" si="31"/>
        <v>27.073047113024561</v>
      </c>
      <c r="AC42" s="16">
        <f t="shared" si="18"/>
        <v>1513.383333618073</v>
      </c>
      <c r="AD42" s="10"/>
      <c r="AE42" s="13">
        <v>301.98776758409787</v>
      </c>
      <c r="AF42" s="167">
        <f t="shared" si="19"/>
        <v>298.99624999999997</v>
      </c>
      <c r="AG42" s="14">
        <v>11.518750000000001</v>
      </c>
      <c r="AH42" s="15">
        <f t="shared" si="32"/>
        <v>26.217060669265141</v>
      </c>
      <c r="AI42" s="16">
        <f t="shared" si="20"/>
        <v>1465.5336914119214</v>
      </c>
      <c r="AK42" s="13">
        <v>301.86034658511721</v>
      </c>
      <c r="AL42" s="167">
        <f t="shared" si="21"/>
        <v>298.6275</v>
      </c>
      <c r="AM42" s="14">
        <v>11.887499999999999</v>
      </c>
      <c r="AN42" s="15">
        <f t="shared" si="33"/>
        <v>25.393089092333732</v>
      </c>
      <c r="AO42" s="16">
        <f t="shared" si="22"/>
        <v>1419.4736802614555</v>
      </c>
      <c r="AQ42" s="13">
        <v>306.70234454638125</v>
      </c>
      <c r="AR42" s="167">
        <f t="shared" si="23"/>
        <v>298.03999999999996</v>
      </c>
      <c r="AS42" s="14">
        <v>12.475</v>
      </c>
      <c r="AT42" s="15">
        <f t="shared" si="34"/>
        <v>24.585358280271045</v>
      </c>
      <c r="AU42" s="16">
        <f t="shared" si="24"/>
        <v>1374.3215278671514</v>
      </c>
      <c r="AV42" s="87"/>
      <c r="AW42" s="13">
        <v>316.57747196738023</v>
      </c>
      <c r="AX42" s="167">
        <f t="shared" si="25"/>
        <v>297.0025</v>
      </c>
      <c r="AY42" s="14">
        <v>13.512499999999999</v>
      </c>
      <c r="AZ42" s="15">
        <f t="shared" si="35"/>
        <v>23.428490062340813</v>
      </c>
      <c r="BA42" s="16">
        <f t="shared" si="26"/>
        <v>1309.6525944848515</v>
      </c>
    </row>
    <row r="43" spans="1:53" x14ac:dyDescent="0.25">
      <c r="A43" s="13">
        <v>306.5749235474006</v>
      </c>
      <c r="B43" s="145">
        <f t="shared" si="9"/>
        <v>300.74624999999997</v>
      </c>
      <c r="C43" s="14">
        <v>9.7687500000000007</v>
      </c>
      <c r="D43" s="15">
        <f t="shared" si="27"/>
        <v>31.383229537801721</v>
      </c>
      <c r="E43" s="16">
        <f t="shared" si="10"/>
        <v>1754.3225311631161</v>
      </c>
      <c r="F43" s="10"/>
      <c r="G43" s="13">
        <v>296.89092762487257</v>
      </c>
      <c r="H43" s="167">
        <f t="shared" si="11"/>
        <v>300.09625</v>
      </c>
      <c r="I43" s="14">
        <v>10.418749999999999</v>
      </c>
      <c r="J43" s="15">
        <f t="shared" si="28"/>
        <v>28.495829886010569</v>
      </c>
      <c r="K43" s="16">
        <f t="shared" si="12"/>
        <v>1592.9168906279908</v>
      </c>
      <c r="L43" s="87"/>
      <c r="M43" s="13">
        <v>304.59989806320078</v>
      </c>
      <c r="N43" s="167">
        <f t="shared" si="13"/>
        <v>299.90249999999997</v>
      </c>
      <c r="O43" s="14">
        <v>10.612500000000001</v>
      </c>
      <c r="P43" s="15">
        <f t="shared" si="29"/>
        <v>28.701992750360496</v>
      </c>
      <c r="Q43" s="16">
        <f t="shared" si="14"/>
        <v>1604.4413947451517</v>
      </c>
      <c r="R43" s="10"/>
      <c r="S43" s="13">
        <v>304.34505606523953</v>
      </c>
      <c r="T43" s="167">
        <f t="shared" si="15"/>
        <v>299.30250000000001</v>
      </c>
      <c r="U43" s="14">
        <v>11.2125</v>
      </c>
      <c r="V43" s="15">
        <f t="shared" si="30"/>
        <v>27.143371778393714</v>
      </c>
      <c r="W43" s="16">
        <f t="shared" si="16"/>
        <v>1517.3144824122087</v>
      </c>
      <c r="X43" s="87"/>
      <c r="Y43" s="13">
        <v>303.51681957186543</v>
      </c>
      <c r="Z43" s="167">
        <f t="shared" si="17"/>
        <v>299.05250000000001</v>
      </c>
      <c r="AA43" s="14">
        <v>11.4625</v>
      </c>
      <c r="AB43" s="15">
        <f t="shared" si="31"/>
        <v>26.479111849235807</v>
      </c>
      <c r="AC43" s="16">
        <f t="shared" si="18"/>
        <v>1480.1823523722815</v>
      </c>
      <c r="AD43" s="10"/>
      <c r="AE43" s="13">
        <v>314.22018348623851</v>
      </c>
      <c r="AF43" s="167">
        <f t="shared" si="19"/>
        <v>298.45249999999999</v>
      </c>
      <c r="AG43" s="14">
        <v>12.0625</v>
      </c>
      <c r="AH43" s="15">
        <f t="shared" si="32"/>
        <v>26.049341636164851</v>
      </c>
      <c r="AI43" s="16">
        <f t="shared" si="20"/>
        <v>1456.1581974616151</v>
      </c>
      <c r="AK43" s="13">
        <v>305.23700305810394</v>
      </c>
      <c r="AL43" s="167">
        <f t="shared" si="21"/>
        <v>298.47125</v>
      </c>
      <c r="AM43" s="14">
        <v>12.043749999999999</v>
      </c>
      <c r="AN43" s="15">
        <f t="shared" si="33"/>
        <v>25.344016860039769</v>
      </c>
      <c r="AO43" s="16">
        <f t="shared" si="22"/>
        <v>1416.730542476223</v>
      </c>
      <c r="AQ43" s="13">
        <v>310.01529051987768</v>
      </c>
      <c r="AR43" s="167">
        <f t="shared" si="23"/>
        <v>297.85874999999999</v>
      </c>
      <c r="AS43" s="14">
        <v>12.65625</v>
      </c>
      <c r="AT43" s="15">
        <f t="shared" si="34"/>
        <v>24.495035300336014</v>
      </c>
      <c r="AU43" s="16">
        <f t="shared" si="24"/>
        <v>1369.2724732887832</v>
      </c>
      <c r="AV43" s="87"/>
      <c r="AW43" s="13">
        <v>325.43323139653415</v>
      </c>
      <c r="AX43" s="167">
        <f t="shared" si="25"/>
        <v>296.63374999999996</v>
      </c>
      <c r="AY43" s="14">
        <v>13.88125</v>
      </c>
      <c r="AZ43" s="15">
        <f t="shared" si="35"/>
        <v>23.444086908350052</v>
      </c>
      <c r="BA43" s="16">
        <f t="shared" si="26"/>
        <v>1310.5244581767679</v>
      </c>
    </row>
    <row r="44" spans="1:53" x14ac:dyDescent="0.25">
      <c r="A44" s="13">
        <v>308.54994903160042</v>
      </c>
      <c r="B44" s="145">
        <f t="shared" si="9"/>
        <v>300.66499999999996</v>
      </c>
      <c r="C44" s="14">
        <v>9.85</v>
      </c>
      <c r="D44" s="15">
        <f t="shared" si="27"/>
        <v>31.324867921989892</v>
      </c>
      <c r="E44" s="16">
        <f t="shared" si="10"/>
        <v>1751.060116839235</v>
      </c>
      <c r="F44" s="10"/>
      <c r="G44" s="13">
        <v>303.13455657492352</v>
      </c>
      <c r="H44" s="167">
        <f t="shared" si="11"/>
        <v>299.88374999999996</v>
      </c>
      <c r="I44" s="14">
        <v>10.63125</v>
      </c>
      <c r="J44" s="15">
        <f t="shared" si="28"/>
        <v>28.51353853732379</v>
      </c>
      <c r="K44" s="16">
        <f t="shared" si="12"/>
        <v>1593.9068042363997</v>
      </c>
      <c r="L44" s="87"/>
      <c r="M44" s="13">
        <v>306.1926605504587</v>
      </c>
      <c r="N44" s="167">
        <f t="shared" si="13"/>
        <v>299.83999999999997</v>
      </c>
      <c r="O44" s="14">
        <v>10.675000000000001</v>
      </c>
      <c r="P44" s="15">
        <f t="shared" si="29"/>
        <v>28.68315321315772</v>
      </c>
      <c r="Q44" s="16">
        <f t="shared" si="14"/>
        <v>1603.3882646155164</v>
      </c>
      <c r="R44" s="10"/>
      <c r="S44" s="13">
        <v>321.41946992864422</v>
      </c>
      <c r="T44" s="167">
        <f t="shared" si="15"/>
        <v>298.75874999999996</v>
      </c>
      <c r="U44" s="14">
        <v>11.75625</v>
      </c>
      <c r="V44" s="15">
        <f t="shared" si="30"/>
        <v>27.340305788720404</v>
      </c>
      <c r="W44" s="16">
        <f t="shared" si="16"/>
        <v>1528.3230935894705</v>
      </c>
      <c r="X44" s="87"/>
      <c r="Y44" s="13">
        <v>314.92099898063196</v>
      </c>
      <c r="Z44" s="167">
        <f t="shared" si="17"/>
        <v>298.48374999999999</v>
      </c>
      <c r="AA44" s="14">
        <v>12.03125</v>
      </c>
      <c r="AB44" s="15">
        <f t="shared" si="31"/>
        <v>26.175251863325254</v>
      </c>
      <c r="AC44" s="16">
        <f t="shared" si="18"/>
        <v>1463.1965791598816</v>
      </c>
      <c r="AD44" s="10"/>
      <c r="AE44" s="13">
        <v>324.09531090723749</v>
      </c>
      <c r="AF44" s="167">
        <f t="shared" si="19"/>
        <v>298.10874999999999</v>
      </c>
      <c r="AG44" s="14">
        <v>12.40625</v>
      </c>
      <c r="AH44" s="15">
        <f t="shared" si="32"/>
        <v>26.123551508895716</v>
      </c>
      <c r="AI44" s="16">
        <f t="shared" si="20"/>
        <v>1460.3065293472705</v>
      </c>
      <c r="AK44" s="13">
        <v>307.21202854230376</v>
      </c>
      <c r="AL44" s="167">
        <f t="shared" si="21"/>
        <v>298.41499999999996</v>
      </c>
      <c r="AM44" s="14">
        <v>12.1</v>
      </c>
      <c r="AN44" s="15">
        <f t="shared" si="33"/>
        <v>25.389423846471384</v>
      </c>
      <c r="AO44" s="16">
        <f t="shared" si="22"/>
        <v>1419.2687930177503</v>
      </c>
      <c r="AQ44" s="13">
        <v>321.35575942915392</v>
      </c>
      <c r="AR44" s="167">
        <f t="shared" si="23"/>
        <v>297.40249999999997</v>
      </c>
      <c r="AS44" s="14">
        <v>13.112500000000001</v>
      </c>
      <c r="AT44" s="15">
        <f t="shared" si="34"/>
        <v>24.507588898314882</v>
      </c>
      <c r="AU44" s="16">
        <f t="shared" si="24"/>
        <v>1369.9742194158018</v>
      </c>
      <c r="AV44" s="87"/>
      <c r="AW44" s="13">
        <v>329.76554536187564</v>
      </c>
      <c r="AX44" s="167">
        <f t="shared" si="25"/>
        <v>296.48374999999999</v>
      </c>
      <c r="AY44" s="14">
        <v>14.03125</v>
      </c>
      <c r="AZ44" s="15">
        <f t="shared" si="35"/>
        <v>23.502221495723877</v>
      </c>
      <c r="BA44" s="16">
        <f t="shared" si="26"/>
        <v>1313.7741816109647</v>
      </c>
    </row>
    <row r="45" spans="1:53" x14ac:dyDescent="0.25">
      <c r="A45" s="13">
        <v>316.19520897043833</v>
      </c>
      <c r="B45" s="145">
        <f t="shared" si="9"/>
        <v>300.27749999999997</v>
      </c>
      <c r="C45" s="14">
        <v>10.237500000000001</v>
      </c>
      <c r="D45" s="15">
        <f t="shared" si="27"/>
        <v>30.885978898211313</v>
      </c>
      <c r="E45" s="16">
        <f t="shared" si="10"/>
        <v>1726.5262204100125</v>
      </c>
      <c r="F45" s="10"/>
      <c r="G45" s="13">
        <v>306.256371049949</v>
      </c>
      <c r="H45" s="167">
        <f t="shared" si="11"/>
        <v>299.79624999999999</v>
      </c>
      <c r="I45" s="14">
        <v>10.71875</v>
      </c>
      <c r="J45" s="15">
        <f t="shared" si="28"/>
        <v>28.572022955097282</v>
      </c>
      <c r="K45" s="16">
        <f t="shared" si="12"/>
        <v>1597.176083189938</v>
      </c>
      <c r="L45" s="87"/>
      <c r="M45" s="13">
        <v>309.69673802242608</v>
      </c>
      <c r="N45" s="167">
        <f t="shared" si="13"/>
        <v>299.59625</v>
      </c>
      <c r="O45" s="14">
        <v>10.918749999999999</v>
      </c>
      <c r="P45" s="15">
        <f t="shared" si="29"/>
        <v>28.363753911613152</v>
      </c>
      <c r="Q45" s="16">
        <f t="shared" si="14"/>
        <v>1585.5338436591751</v>
      </c>
      <c r="R45" s="10"/>
      <c r="S45" s="13">
        <v>333.52446483180427</v>
      </c>
      <c r="T45" s="167">
        <f t="shared" si="15"/>
        <v>298.62124999999997</v>
      </c>
      <c r="U45" s="14">
        <v>11.893750000000001</v>
      </c>
      <c r="V45" s="15">
        <f t="shared" si="30"/>
        <v>28.041993890220009</v>
      </c>
      <c r="W45" s="16">
        <f t="shared" si="16"/>
        <v>1567.5474584632984</v>
      </c>
      <c r="X45" s="87"/>
      <c r="Y45" s="13">
        <v>326.32517838939856</v>
      </c>
      <c r="Z45" s="167">
        <f t="shared" si="17"/>
        <v>298.065</v>
      </c>
      <c r="AA45" s="14">
        <v>12.45</v>
      </c>
      <c r="AB45" s="15">
        <f t="shared" si="31"/>
        <v>26.210857701959725</v>
      </c>
      <c r="AC45" s="16">
        <f t="shared" si="18"/>
        <v>1465.1869455395486</v>
      </c>
      <c r="AD45" s="10"/>
      <c r="AE45" s="13">
        <v>329.38328236493373</v>
      </c>
      <c r="AF45" s="167">
        <f t="shared" si="19"/>
        <v>297.91499999999996</v>
      </c>
      <c r="AG45" s="14">
        <v>12.6</v>
      </c>
      <c r="AH45" s="15">
        <f t="shared" si="32"/>
        <v>26.141530346423313</v>
      </c>
      <c r="AI45" s="16">
        <f t="shared" si="20"/>
        <v>1461.3115463650631</v>
      </c>
      <c r="AK45" s="13">
        <v>315.94036697247702</v>
      </c>
      <c r="AL45" s="167">
        <f t="shared" si="21"/>
        <v>298.05874999999997</v>
      </c>
      <c r="AM45" s="14">
        <v>12.456250000000001</v>
      </c>
      <c r="AN45" s="15">
        <f t="shared" si="33"/>
        <v>25.364003369591732</v>
      </c>
      <c r="AO45" s="16">
        <f t="shared" si="22"/>
        <v>1417.8477883601777</v>
      </c>
      <c r="AQ45" s="13">
        <v>328.42762487257897</v>
      </c>
      <c r="AR45" s="167">
        <f t="shared" si="23"/>
        <v>297.17124999999999</v>
      </c>
      <c r="AS45" s="14">
        <v>13.34375</v>
      </c>
      <c r="AT45" s="15">
        <f t="shared" si="34"/>
        <v>24.612843081785776</v>
      </c>
      <c r="AU45" s="16">
        <f t="shared" si="24"/>
        <v>1375.8579282718249</v>
      </c>
      <c r="AV45" s="87"/>
      <c r="AW45" s="13">
        <v>331.6768603465851</v>
      </c>
      <c r="AX45" s="167">
        <f t="shared" si="25"/>
        <v>296.42750000000001</v>
      </c>
      <c r="AY45" s="14">
        <v>14.0875</v>
      </c>
      <c r="AZ45" s="15">
        <f t="shared" si="35"/>
        <v>23.544053973138251</v>
      </c>
      <c r="BA45" s="16">
        <f t="shared" si="26"/>
        <v>1316.1126170984282</v>
      </c>
    </row>
    <row r="46" spans="1:53" x14ac:dyDescent="0.25">
      <c r="A46" s="13">
        <v>325.94291539245665</v>
      </c>
      <c r="B46" s="145">
        <f t="shared" si="9"/>
        <v>299.97749999999996</v>
      </c>
      <c r="C46" s="14">
        <v>10.5375</v>
      </c>
      <c r="D46" s="15">
        <f t="shared" si="27"/>
        <v>30.931712018263976</v>
      </c>
      <c r="E46" s="16">
        <f t="shared" si="10"/>
        <v>1729.0827018209561</v>
      </c>
      <c r="F46" s="10"/>
      <c r="G46" s="13">
        <v>309.88786952089703</v>
      </c>
      <c r="H46" s="167">
        <f t="shared" si="11"/>
        <v>299.72125</v>
      </c>
      <c r="I46" s="14">
        <v>10.793749999999999</v>
      </c>
      <c r="J46" s="15">
        <f t="shared" si="28"/>
        <v>28.709935798114376</v>
      </c>
      <c r="K46" s="16">
        <f t="shared" si="12"/>
        <v>1604.8854111145936</v>
      </c>
      <c r="L46" s="87"/>
      <c r="M46" s="13">
        <v>321.48318042813452</v>
      </c>
      <c r="N46" s="167">
        <f t="shared" si="13"/>
        <v>299.21499999999997</v>
      </c>
      <c r="O46" s="14">
        <v>11.3</v>
      </c>
      <c r="P46" s="15">
        <f t="shared" si="29"/>
        <v>28.449838975941105</v>
      </c>
      <c r="Q46" s="16">
        <f t="shared" si="14"/>
        <v>1590.3459987551078</v>
      </c>
      <c r="R46" s="10"/>
      <c r="S46" s="13">
        <v>335.37206931702343</v>
      </c>
      <c r="T46" s="167">
        <f t="shared" si="15"/>
        <v>298.57749999999999</v>
      </c>
      <c r="U46" s="14">
        <v>11.9375</v>
      </c>
      <c r="V46" s="15">
        <f t="shared" si="30"/>
        <v>28.093995335457461</v>
      </c>
      <c r="W46" s="16">
        <f t="shared" si="16"/>
        <v>1570.454339252072</v>
      </c>
      <c r="X46" s="87"/>
      <c r="Y46" s="13">
        <v>334.98980632008153</v>
      </c>
      <c r="Z46" s="167">
        <f t="shared" si="17"/>
        <v>298.02749999999997</v>
      </c>
      <c r="AA46" s="14">
        <v>12.487500000000001</v>
      </c>
      <c r="AB46" s="15">
        <f t="shared" si="31"/>
        <v>26.826010516122643</v>
      </c>
      <c r="AC46" s="16">
        <f t="shared" si="18"/>
        <v>1499.5739878512557</v>
      </c>
      <c r="AD46" s="10"/>
      <c r="AE46" s="13">
        <v>331.42201834862385</v>
      </c>
      <c r="AF46" s="167">
        <f t="shared" si="19"/>
        <v>297.83999999999997</v>
      </c>
      <c r="AG46" s="14">
        <v>12.675000000000001</v>
      </c>
      <c r="AH46" s="15">
        <f t="shared" si="32"/>
        <v>26.14769375531549</v>
      </c>
      <c r="AI46" s="16">
        <f t="shared" si="20"/>
        <v>1461.656080922136</v>
      </c>
      <c r="AK46" s="13">
        <v>331.93170234454635</v>
      </c>
      <c r="AL46" s="167">
        <f t="shared" si="21"/>
        <v>297.44624999999996</v>
      </c>
      <c r="AM46" s="14">
        <v>13.06875</v>
      </c>
      <c r="AN46" s="15">
        <f t="shared" si="33"/>
        <v>25.398886836502829</v>
      </c>
      <c r="AO46" s="16">
        <f t="shared" si="22"/>
        <v>1419.7977741605082</v>
      </c>
      <c r="AQ46" s="13">
        <v>331.10346585117225</v>
      </c>
      <c r="AR46" s="167">
        <f t="shared" si="23"/>
        <v>297.01499999999999</v>
      </c>
      <c r="AS46" s="14">
        <v>13.5</v>
      </c>
      <c r="AT46" s="15">
        <f t="shared" si="34"/>
        <v>24.526182655642387</v>
      </c>
      <c r="AU46" s="16">
        <f t="shared" si="24"/>
        <v>1371.0136104504095</v>
      </c>
      <c r="AV46" s="87"/>
      <c r="AW46" s="13">
        <v>338.17533129459736</v>
      </c>
      <c r="AX46" s="167">
        <f t="shared" si="25"/>
        <v>296.09625</v>
      </c>
      <c r="AY46" s="14">
        <v>14.418749999999999</v>
      </c>
      <c r="AZ46" s="15">
        <f t="shared" si="35"/>
        <v>23.453859127497001</v>
      </c>
      <c r="BA46" s="16">
        <f t="shared" si="26"/>
        <v>1311.0707252270822</v>
      </c>
    </row>
    <row r="47" spans="1:53" x14ac:dyDescent="0.25">
      <c r="A47" s="13">
        <v>337.79306829765545</v>
      </c>
      <c r="B47" s="145">
        <f t="shared" si="9"/>
        <v>299.45249999999999</v>
      </c>
      <c r="C47" s="14">
        <v>11.0625</v>
      </c>
      <c r="D47" s="15">
        <f t="shared" si="27"/>
        <v>30.534966625776764</v>
      </c>
      <c r="E47" s="16">
        <f t="shared" si="10"/>
        <v>1706.9046343809212</v>
      </c>
      <c r="F47" s="10"/>
      <c r="G47" s="13">
        <v>319.25331294597351</v>
      </c>
      <c r="H47" s="167">
        <f t="shared" si="11"/>
        <v>299.19</v>
      </c>
      <c r="I47" s="14">
        <v>11.324999999999999</v>
      </c>
      <c r="J47" s="15">
        <f t="shared" si="28"/>
        <v>28.190138008474484</v>
      </c>
      <c r="K47" s="16">
        <f t="shared" si="12"/>
        <v>1575.8287146737237</v>
      </c>
      <c r="L47" s="87"/>
      <c r="M47" s="13">
        <v>335.43577981651373</v>
      </c>
      <c r="N47" s="167">
        <f t="shared" si="13"/>
        <v>298.72749999999996</v>
      </c>
      <c r="O47" s="14">
        <v>11.7875</v>
      </c>
      <c r="P47" s="15">
        <f t="shared" si="29"/>
        <v>28.456906028972533</v>
      </c>
      <c r="Q47" s="16">
        <f t="shared" si="14"/>
        <v>1590.7410470195646</v>
      </c>
      <c r="R47" s="10"/>
      <c r="S47" s="13">
        <v>345.05606523955146</v>
      </c>
      <c r="T47" s="167">
        <f t="shared" si="15"/>
        <v>298.52125000000001</v>
      </c>
      <c r="U47" s="14">
        <v>11.99375</v>
      </c>
      <c r="V47" s="15">
        <f t="shared" si="30"/>
        <v>28.769656299285167</v>
      </c>
      <c r="W47" s="16">
        <f t="shared" si="16"/>
        <v>1608.2237871300408</v>
      </c>
      <c r="X47" s="87"/>
      <c r="Y47" s="13">
        <v>355.44087665647299</v>
      </c>
      <c r="Z47" s="167">
        <f t="shared" si="17"/>
        <v>297.27125000000001</v>
      </c>
      <c r="AA47" s="14">
        <v>13.24375</v>
      </c>
      <c r="AB47" s="15">
        <f t="shared" si="31"/>
        <v>26.838386156222594</v>
      </c>
      <c r="AC47" s="16">
        <f t="shared" si="18"/>
        <v>1500.265786132843</v>
      </c>
      <c r="AD47" s="10"/>
      <c r="AE47" s="13">
        <v>334.54383282364932</v>
      </c>
      <c r="AF47" s="167">
        <f t="shared" si="19"/>
        <v>297.61500000000001</v>
      </c>
      <c r="AG47" s="14">
        <v>12.9</v>
      </c>
      <c r="AH47" s="15">
        <f t="shared" si="32"/>
        <v>25.933630451445683</v>
      </c>
      <c r="AI47" s="16">
        <f t="shared" si="20"/>
        <v>1449.6899422358138</v>
      </c>
      <c r="AK47" s="13">
        <v>337.41080530071355</v>
      </c>
      <c r="AL47" s="167">
        <f t="shared" si="21"/>
        <v>297.13374999999996</v>
      </c>
      <c r="AM47" s="14">
        <v>13.38125</v>
      </c>
      <c r="AN47" s="15">
        <f t="shared" si="33"/>
        <v>25.215193296643704</v>
      </c>
      <c r="AO47" s="16">
        <f t="shared" si="22"/>
        <v>1409.5293052823831</v>
      </c>
      <c r="AQ47" s="13">
        <v>337.6656472986748</v>
      </c>
      <c r="AR47" s="167">
        <f t="shared" si="23"/>
        <v>296.96499999999997</v>
      </c>
      <c r="AS47" s="14">
        <v>13.55</v>
      </c>
      <c r="AT47" s="15">
        <f t="shared" si="34"/>
        <v>24.919973970381903</v>
      </c>
      <c r="AU47" s="16">
        <f t="shared" si="24"/>
        <v>1393.0265449443484</v>
      </c>
      <c r="AV47" s="87"/>
      <c r="AW47" s="13">
        <v>348.49643221202854</v>
      </c>
      <c r="AX47" s="167">
        <f t="shared" si="25"/>
        <v>295.70875000000001</v>
      </c>
      <c r="AY47" s="14">
        <v>14.80625</v>
      </c>
      <c r="AZ47" s="15">
        <f t="shared" si="35"/>
        <v>23.537116569828857</v>
      </c>
      <c r="BA47" s="16">
        <f t="shared" si="26"/>
        <v>1315.7248162534331</v>
      </c>
    </row>
    <row r="48" spans="1:53" x14ac:dyDescent="0.25">
      <c r="A48" s="13">
        <v>348.11416921508663</v>
      </c>
      <c r="B48" s="145">
        <f t="shared" si="9"/>
        <v>299.08999999999997</v>
      </c>
      <c r="C48" s="14">
        <v>11.425000000000001</v>
      </c>
      <c r="D48" s="15">
        <f t="shared" si="27"/>
        <v>30.46951152867279</v>
      </c>
      <c r="E48" s="16">
        <f t="shared" si="10"/>
        <v>1703.2456944528089</v>
      </c>
      <c r="F48" s="10"/>
      <c r="G48" s="13">
        <v>331.7405708460754</v>
      </c>
      <c r="H48" s="167">
        <f t="shared" si="11"/>
        <v>298.75874999999996</v>
      </c>
      <c r="I48" s="14">
        <v>11.75625</v>
      </c>
      <c r="J48" s="15">
        <f t="shared" si="28"/>
        <v>28.218230374998441</v>
      </c>
      <c r="K48" s="16">
        <f t="shared" si="12"/>
        <v>1577.3990779624128</v>
      </c>
      <c r="L48" s="87"/>
      <c r="M48" s="13">
        <v>344.54638124362896</v>
      </c>
      <c r="N48" s="167">
        <f t="shared" si="13"/>
        <v>298.20875000000001</v>
      </c>
      <c r="O48" s="14">
        <v>12.30625</v>
      </c>
      <c r="P48" s="15">
        <f t="shared" si="29"/>
        <v>27.997674453519874</v>
      </c>
      <c r="Q48" s="16">
        <f t="shared" si="14"/>
        <v>1565.070001951761</v>
      </c>
      <c r="R48" s="10"/>
      <c r="S48" s="13">
        <v>348.30530071355759</v>
      </c>
      <c r="T48" s="167">
        <f t="shared" si="15"/>
        <v>298.22749999999996</v>
      </c>
      <c r="U48" s="14">
        <v>12.2875</v>
      </c>
      <c r="V48" s="15">
        <f t="shared" si="30"/>
        <v>28.346311350035204</v>
      </c>
      <c r="W48" s="16">
        <f t="shared" si="16"/>
        <v>1584.5588044669678</v>
      </c>
      <c r="X48" s="87"/>
      <c r="Y48" s="13">
        <v>356.96992864424055</v>
      </c>
      <c r="Z48" s="167">
        <f t="shared" si="17"/>
        <v>297.25874999999996</v>
      </c>
      <c r="AA48" s="14">
        <v>13.25625</v>
      </c>
      <c r="AB48" s="15">
        <f t="shared" si="31"/>
        <v>26.928424603054452</v>
      </c>
      <c r="AC48" s="16">
        <f t="shared" si="18"/>
        <v>1505.2989353107439</v>
      </c>
      <c r="AD48" s="10"/>
      <c r="AE48" s="13">
        <v>346.45769622833842</v>
      </c>
      <c r="AF48" s="167">
        <f t="shared" si="19"/>
        <v>297.14625000000001</v>
      </c>
      <c r="AG48" s="14">
        <v>13.36875</v>
      </c>
      <c r="AH48" s="15">
        <f t="shared" si="32"/>
        <v>25.915489198940694</v>
      </c>
      <c r="AI48" s="16">
        <f t="shared" si="20"/>
        <v>1448.6758462207847</v>
      </c>
      <c r="AK48" s="13">
        <v>348.24159021406729</v>
      </c>
      <c r="AL48" s="167">
        <f t="shared" si="21"/>
        <v>296.77125000000001</v>
      </c>
      <c r="AM48" s="14">
        <v>13.74375</v>
      </c>
      <c r="AN48" s="15">
        <f t="shared" si="33"/>
        <v>25.338178460323221</v>
      </c>
      <c r="AO48" s="16">
        <f t="shared" si="22"/>
        <v>1416.404175932068</v>
      </c>
      <c r="AQ48" s="13">
        <v>355.82313965341484</v>
      </c>
      <c r="AR48" s="167">
        <f t="shared" si="23"/>
        <v>296.01499999999999</v>
      </c>
      <c r="AS48" s="14">
        <v>14.5</v>
      </c>
      <c r="AT48" s="15">
        <f t="shared" si="34"/>
        <v>24.539526872649301</v>
      </c>
      <c r="AU48" s="16">
        <f t="shared" si="24"/>
        <v>1371.7595521810958</v>
      </c>
      <c r="AV48" s="87"/>
      <c r="AW48" s="13">
        <v>359.51834862385317</v>
      </c>
      <c r="AX48" s="167">
        <f t="shared" si="25"/>
        <v>295.25874999999996</v>
      </c>
      <c r="AY48" s="14">
        <v>15.25625</v>
      </c>
      <c r="AZ48" s="15">
        <f t="shared" si="35"/>
        <v>23.565315763955965</v>
      </c>
      <c r="BA48" s="16">
        <f t="shared" si="26"/>
        <v>1317.3011512051385</v>
      </c>
    </row>
    <row r="49" spans="1:53" x14ac:dyDescent="0.25">
      <c r="A49" s="13">
        <v>354.67635066258919</v>
      </c>
      <c r="B49" s="145">
        <f t="shared" si="9"/>
        <v>298.8775</v>
      </c>
      <c r="C49" s="14">
        <v>11.637499999999999</v>
      </c>
      <c r="D49" s="15">
        <f t="shared" si="27"/>
        <v>30.477022613326678</v>
      </c>
      <c r="E49" s="16">
        <f t="shared" si="10"/>
        <v>1703.6655640849613</v>
      </c>
      <c r="F49" s="10"/>
      <c r="G49" s="13">
        <v>341.61569826707438</v>
      </c>
      <c r="H49" s="167">
        <f t="shared" si="11"/>
        <v>298.33375000000001</v>
      </c>
      <c r="I49" s="14">
        <v>12.18125</v>
      </c>
      <c r="J49" s="15">
        <f t="shared" si="28"/>
        <v>28.044387748964546</v>
      </c>
      <c r="K49" s="16">
        <f t="shared" si="12"/>
        <v>1567.681275167118</v>
      </c>
      <c r="L49" s="87"/>
      <c r="M49" s="13">
        <v>352.31906218144746</v>
      </c>
      <c r="N49" s="167">
        <f t="shared" si="13"/>
        <v>298.0025</v>
      </c>
      <c r="O49" s="14">
        <v>12.512499999999999</v>
      </c>
      <c r="P49" s="15">
        <f t="shared" si="29"/>
        <v>28.157367606908888</v>
      </c>
      <c r="Q49" s="16">
        <f t="shared" si="14"/>
        <v>1573.9968492262069</v>
      </c>
      <c r="R49" s="10"/>
      <c r="S49" s="13">
        <v>353.72069317023443</v>
      </c>
      <c r="T49" s="167">
        <f t="shared" si="15"/>
        <v>298.10249999999996</v>
      </c>
      <c r="U49" s="14">
        <v>12.4125</v>
      </c>
      <c r="V49" s="15">
        <f t="shared" si="30"/>
        <v>28.497135401428757</v>
      </c>
      <c r="W49" s="16">
        <f t="shared" si="16"/>
        <v>1592.9898689398674</v>
      </c>
      <c r="X49" s="87"/>
      <c r="Y49" s="13">
        <v>358.43527013251781</v>
      </c>
      <c r="Z49" s="167">
        <f t="shared" si="17"/>
        <v>297.25874999999996</v>
      </c>
      <c r="AA49" s="14">
        <v>13.25625</v>
      </c>
      <c r="AB49" s="15">
        <f t="shared" si="31"/>
        <v>27.038964272137129</v>
      </c>
      <c r="AC49" s="16">
        <f t="shared" si="18"/>
        <v>1511.4781028124655</v>
      </c>
      <c r="AD49" s="10"/>
      <c r="AE49" s="13">
        <v>353.72069317023443</v>
      </c>
      <c r="AF49" s="167">
        <f t="shared" si="19"/>
        <v>296.94</v>
      </c>
      <c r="AG49" s="14">
        <v>13.574999999999999</v>
      </c>
      <c r="AH49" s="15">
        <f t="shared" si="32"/>
        <v>26.0567729775495</v>
      </c>
      <c r="AI49" s="16">
        <f t="shared" si="20"/>
        <v>1456.5736094450169</v>
      </c>
      <c r="AK49" s="13">
        <v>354.23037716615698</v>
      </c>
      <c r="AL49" s="167">
        <f t="shared" si="21"/>
        <v>296.55874999999997</v>
      </c>
      <c r="AM49" s="14">
        <v>13.956250000000001</v>
      </c>
      <c r="AN49" s="15">
        <f t="shared" si="33"/>
        <v>25.381486944283527</v>
      </c>
      <c r="AO49" s="16">
        <f t="shared" si="22"/>
        <v>1418.8251201854491</v>
      </c>
      <c r="AQ49" s="13">
        <v>357.2247706422018</v>
      </c>
      <c r="AR49" s="167">
        <f t="shared" si="23"/>
        <v>295.94</v>
      </c>
      <c r="AS49" s="14">
        <v>14.574999999999999</v>
      </c>
      <c r="AT49" s="15">
        <f t="shared" si="34"/>
        <v>24.509418225880058</v>
      </c>
      <c r="AU49" s="16">
        <f t="shared" si="24"/>
        <v>1370.0764788266952</v>
      </c>
      <c r="AV49" s="87"/>
      <c r="AW49" s="13">
        <v>371.43221202854227</v>
      </c>
      <c r="AX49" s="167">
        <f t="shared" si="25"/>
        <v>294.80874999999997</v>
      </c>
      <c r="AY49" s="14">
        <v>15.706250000000001</v>
      </c>
      <c r="AZ49" s="15">
        <f t="shared" si="35"/>
        <v>23.648688390197677</v>
      </c>
      <c r="BA49" s="16">
        <f t="shared" si="26"/>
        <v>1321.9616810120501</v>
      </c>
    </row>
    <row r="50" spans="1:53" x14ac:dyDescent="0.25">
      <c r="A50" s="13">
        <v>357.54332313965341</v>
      </c>
      <c r="B50" s="145">
        <f t="shared" si="9"/>
        <v>298.80250000000001</v>
      </c>
      <c r="C50" s="14">
        <v>11.7125</v>
      </c>
      <c r="D50" s="15">
        <f t="shared" si="27"/>
        <v>30.526644451624623</v>
      </c>
      <c r="E50" s="16">
        <f t="shared" si="10"/>
        <v>1706.4394248458163</v>
      </c>
      <c r="F50" s="10"/>
      <c r="G50" s="13">
        <v>351.04485219164116</v>
      </c>
      <c r="H50" s="167">
        <f t="shared" si="11"/>
        <v>298.01499999999999</v>
      </c>
      <c r="I50" s="14">
        <v>12.5</v>
      </c>
      <c r="J50" s="15">
        <f t="shared" si="28"/>
        <v>28.083588175331293</v>
      </c>
      <c r="K50" s="16">
        <f t="shared" si="12"/>
        <v>1569.8725790010192</v>
      </c>
      <c r="L50" s="87"/>
      <c r="M50" s="13">
        <v>356.14169215086645</v>
      </c>
      <c r="N50" s="167">
        <f t="shared" si="13"/>
        <v>297.85249999999996</v>
      </c>
      <c r="O50" s="14">
        <v>12.6625</v>
      </c>
      <c r="P50" s="15">
        <f t="shared" si="29"/>
        <v>28.125701255744637</v>
      </c>
      <c r="Q50" s="16">
        <f t="shared" si="14"/>
        <v>1572.2267001961252</v>
      </c>
      <c r="R50" s="10"/>
      <c r="S50" s="13">
        <v>357.86187563710496</v>
      </c>
      <c r="T50" s="167">
        <f t="shared" si="15"/>
        <v>297.27749999999997</v>
      </c>
      <c r="U50" s="14">
        <v>13.237500000000001</v>
      </c>
      <c r="V50" s="15">
        <f t="shared" si="30"/>
        <v>27.033947168053253</v>
      </c>
      <c r="W50" s="16">
        <f t="shared" si="16"/>
        <v>1511.1976466941767</v>
      </c>
      <c r="X50" s="87"/>
      <c r="Y50" s="13">
        <v>364.42405708460751</v>
      </c>
      <c r="Z50" s="167">
        <f t="shared" si="17"/>
        <v>296.83999999999997</v>
      </c>
      <c r="AA50" s="14">
        <v>13.675000000000001</v>
      </c>
      <c r="AB50" s="15">
        <f t="shared" si="31"/>
        <v>26.648925563773858</v>
      </c>
      <c r="AC50" s="16">
        <f t="shared" si="18"/>
        <v>1489.6749390149587</v>
      </c>
      <c r="AD50" s="10"/>
      <c r="AE50" s="13">
        <v>356.96992864424055</v>
      </c>
      <c r="AF50" s="167">
        <f t="shared" si="19"/>
        <v>296.85249999999996</v>
      </c>
      <c r="AG50" s="14">
        <v>13.6625</v>
      </c>
      <c r="AH50" s="15">
        <f t="shared" si="32"/>
        <v>26.12771664367726</v>
      </c>
      <c r="AI50" s="16">
        <f t="shared" si="20"/>
        <v>1460.5393603815587</v>
      </c>
      <c r="AK50" s="13">
        <v>357.16106014271151</v>
      </c>
      <c r="AL50" s="167">
        <f t="shared" si="21"/>
        <v>296.44624999999996</v>
      </c>
      <c r="AM50" s="14">
        <v>14.06875</v>
      </c>
      <c r="AN50" s="15">
        <f t="shared" si="33"/>
        <v>25.386836793795577</v>
      </c>
      <c r="AO50" s="16">
        <f t="shared" si="22"/>
        <v>1419.1241767731728</v>
      </c>
      <c r="AQ50" s="13">
        <v>366.27166156982668</v>
      </c>
      <c r="AR50" s="167">
        <f t="shared" si="23"/>
        <v>295.55250000000001</v>
      </c>
      <c r="AS50" s="14">
        <v>14.9625</v>
      </c>
      <c r="AT50" s="15">
        <f t="shared" si="34"/>
        <v>24.479309043931607</v>
      </c>
      <c r="AU50" s="16">
        <f t="shared" si="24"/>
        <v>1368.3933755557769</v>
      </c>
      <c r="AV50" s="87"/>
      <c r="AW50" s="13">
        <v>379.07747196738018</v>
      </c>
      <c r="AX50" s="167">
        <f t="shared" si="25"/>
        <v>294.54624999999999</v>
      </c>
      <c r="AY50" s="14">
        <v>15.96875</v>
      </c>
      <c r="AZ50" s="15">
        <f t="shared" si="35"/>
        <v>23.738706659405413</v>
      </c>
      <c r="BA50" s="16">
        <f t="shared" si="26"/>
        <v>1326.9937022607626</v>
      </c>
    </row>
    <row r="51" spans="1:53" x14ac:dyDescent="0.25">
      <c r="A51" s="13">
        <v>360.47400611620793</v>
      </c>
      <c r="B51" s="145">
        <f t="shared" si="9"/>
        <v>298.59625</v>
      </c>
      <c r="C51" s="14">
        <v>11.918749999999999</v>
      </c>
      <c r="D51" s="15">
        <f t="shared" si="27"/>
        <v>30.244279485366164</v>
      </c>
      <c r="E51" s="16">
        <f t="shared" si="10"/>
        <v>1690.6552232319684</v>
      </c>
      <c r="F51" s="10"/>
      <c r="G51" s="13">
        <v>355.12232415902139</v>
      </c>
      <c r="H51" s="167">
        <f t="shared" si="11"/>
        <v>297.82124999999996</v>
      </c>
      <c r="I51" s="14">
        <v>12.69375</v>
      </c>
      <c r="J51" s="15">
        <f t="shared" si="28"/>
        <v>27.976155522128717</v>
      </c>
      <c r="K51" s="16">
        <f t="shared" si="12"/>
        <v>1563.8670936869953</v>
      </c>
      <c r="L51" s="87"/>
      <c r="M51" s="13">
        <v>356.90621814475026</v>
      </c>
      <c r="N51" s="167">
        <f t="shared" si="13"/>
        <v>297.82749999999999</v>
      </c>
      <c r="O51" s="14">
        <v>12.6875</v>
      </c>
      <c r="P51" s="15">
        <f t="shared" si="29"/>
        <v>28.130539361162583</v>
      </c>
      <c r="Q51" s="16">
        <f t="shared" si="14"/>
        <v>1572.4971502889885</v>
      </c>
      <c r="R51" s="10"/>
      <c r="S51" s="13">
        <v>368.31039755351679</v>
      </c>
      <c r="T51" s="167">
        <f t="shared" si="15"/>
        <v>296.7525</v>
      </c>
      <c r="U51" s="14">
        <v>13.762499999999999</v>
      </c>
      <c r="V51" s="15">
        <f t="shared" si="30"/>
        <v>26.761881747757805</v>
      </c>
      <c r="W51" s="16">
        <f t="shared" si="16"/>
        <v>1495.9891896996612</v>
      </c>
      <c r="X51" s="87"/>
      <c r="Y51" s="13">
        <v>372.51529051987768</v>
      </c>
      <c r="Z51" s="167">
        <f t="shared" si="17"/>
        <v>296.50874999999996</v>
      </c>
      <c r="AA51" s="14">
        <v>14.00625</v>
      </c>
      <c r="AB51" s="15">
        <f t="shared" si="31"/>
        <v>26.596361661392429</v>
      </c>
      <c r="AC51" s="16">
        <f t="shared" si="18"/>
        <v>1486.7366168718368</v>
      </c>
      <c r="AD51" s="10"/>
      <c r="AE51" s="13">
        <v>377.42099898063196</v>
      </c>
      <c r="AF51" s="167">
        <f t="shared" si="19"/>
        <v>295.97749999999996</v>
      </c>
      <c r="AG51" s="14">
        <v>14.5375</v>
      </c>
      <c r="AH51" s="15">
        <f t="shared" si="32"/>
        <v>25.961891589381391</v>
      </c>
      <c r="AI51" s="16">
        <f t="shared" si="20"/>
        <v>1451.2697398464197</v>
      </c>
      <c r="AK51" s="13">
        <v>359.90061162079508</v>
      </c>
      <c r="AL51" s="167">
        <f t="shared" si="21"/>
        <v>296.33375000000001</v>
      </c>
      <c r="AM51" s="14">
        <v>14.18125</v>
      </c>
      <c r="AN51" s="15">
        <f t="shared" si="33"/>
        <v>25.378624001466378</v>
      </c>
      <c r="AO51" s="16">
        <f t="shared" si="22"/>
        <v>1418.6650816819704</v>
      </c>
      <c r="AQ51" s="13">
        <v>375.82823649337411</v>
      </c>
      <c r="AR51" s="167">
        <f t="shared" si="23"/>
        <v>295.23374999999999</v>
      </c>
      <c r="AS51" s="14">
        <v>15.28125</v>
      </c>
      <c r="AT51" s="15">
        <f t="shared" si="34"/>
        <v>24.594076825742274</v>
      </c>
      <c r="AU51" s="16">
        <f t="shared" si="24"/>
        <v>1374.8088945589932</v>
      </c>
      <c r="AV51" s="87"/>
      <c r="AW51" s="13">
        <v>381.75331294597351</v>
      </c>
      <c r="AX51" s="167">
        <f t="shared" si="25"/>
        <v>294.42124999999999</v>
      </c>
      <c r="AY51" s="14">
        <v>16.09375</v>
      </c>
      <c r="AZ51" s="15">
        <f t="shared" si="35"/>
        <v>23.720594202468256</v>
      </c>
      <c r="BA51" s="16">
        <f t="shared" si="26"/>
        <v>1325.9812159179755</v>
      </c>
    </row>
    <row r="52" spans="1:53" x14ac:dyDescent="0.25">
      <c r="A52" s="13">
        <v>370.98623853211006</v>
      </c>
      <c r="B52" s="145">
        <f t="shared" si="9"/>
        <v>298.18374999999997</v>
      </c>
      <c r="C52" s="14">
        <v>12.331250000000001</v>
      </c>
      <c r="D52" s="15">
        <f t="shared" si="27"/>
        <v>30.085047220039336</v>
      </c>
      <c r="E52" s="16">
        <f t="shared" si="10"/>
        <v>1681.7541396001989</v>
      </c>
      <c r="F52" s="10"/>
      <c r="G52" s="13">
        <v>357.35219164118246</v>
      </c>
      <c r="H52" s="167">
        <f t="shared" si="11"/>
        <v>297.78375</v>
      </c>
      <c r="I52" s="14">
        <v>12.731249999999999</v>
      </c>
      <c r="J52" s="15">
        <f t="shared" si="28"/>
        <v>28.068900668919586</v>
      </c>
      <c r="K52" s="16">
        <f t="shared" si="12"/>
        <v>1569.0515473926048</v>
      </c>
      <c r="L52" s="87"/>
      <c r="M52" s="13">
        <v>365.88939857288477</v>
      </c>
      <c r="N52" s="167">
        <f t="shared" si="13"/>
        <v>297.35249999999996</v>
      </c>
      <c r="O52" s="14">
        <v>13.1625</v>
      </c>
      <c r="P52" s="15">
        <f t="shared" si="29"/>
        <v>27.797865038775672</v>
      </c>
      <c r="Q52" s="16">
        <f t="shared" si="14"/>
        <v>1553.9006556675599</v>
      </c>
      <c r="R52" s="10"/>
      <c r="S52" s="13">
        <v>379.77828746177369</v>
      </c>
      <c r="T52" s="167">
        <f t="shared" si="15"/>
        <v>296.45875000000001</v>
      </c>
      <c r="U52" s="14">
        <v>14.05625</v>
      </c>
      <c r="V52" s="15">
        <f t="shared" si="30"/>
        <v>27.018464203594391</v>
      </c>
      <c r="W52" s="16">
        <f t="shared" si="16"/>
        <v>1510.3321489809264</v>
      </c>
      <c r="X52" s="87"/>
      <c r="Y52" s="13">
        <v>378.05810397553518</v>
      </c>
      <c r="Z52" s="167">
        <f t="shared" si="17"/>
        <v>296.33375000000001</v>
      </c>
      <c r="AA52" s="14">
        <v>14.18125</v>
      </c>
      <c r="AB52" s="15">
        <f t="shared" si="31"/>
        <v>26.659011298407062</v>
      </c>
      <c r="AC52" s="16">
        <f t="shared" si="18"/>
        <v>1490.2387315809547</v>
      </c>
      <c r="AD52" s="10"/>
      <c r="AE52" s="13">
        <v>381.68960244648315</v>
      </c>
      <c r="AF52" s="167">
        <f t="shared" si="19"/>
        <v>295.8775</v>
      </c>
      <c r="AG52" s="14">
        <v>14.637499999999999</v>
      </c>
      <c r="AH52" s="15">
        <f t="shared" si="32"/>
        <v>26.076147050144026</v>
      </c>
      <c r="AI52" s="16">
        <f t="shared" si="20"/>
        <v>1457.656620103051</v>
      </c>
      <c r="AK52" s="13">
        <v>370.66768603465852</v>
      </c>
      <c r="AL52" s="167">
        <f t="shared" si="21"/>
        <v>295.86500000000001</v>
      </c>
      <c r="AM52" s="14">
        <v>14.65</v>
      </c>
      <c r="AN52" s="15">
        <f t="shared" si="33"/>
        <v>25.301548534788978</v>
      </c>
      <c r="AO52" s="16">
        <f t="shared" si="22"/>
        <v>1414.3565630947039</v>
      </c>
      <c r="AQ52" s="13">
        <v>380.22426095820589</v>
      </c>
      <c r="AR52" s="167">
        <f t="shared" si="23"/>
        <v>295.10874999999999</v>
      </c>
      <c r="AS52" s="14">
        <v>15.40625</v>
      </c>
      <c r="AT52" s="15">
        <f t="shared" si="34"/>
        <v>24.67987089383892</v>
      </c>
      <c r="AU52" s="16">
        <f t="shared" si="24"/>
        <v>1379.6047829655956</v>
      </c>
      <c r="AV52" s="87"/>
      <c r="AW52" s="13">
        <v>387.04128440366969</v>
      </c>
      <c r="AX52" s="167">
        <f t="shared" si="25"/>
        <v>294.36500000000001</v>
      </c>
      <c r="AY52" s="14">
        <v>16.149999999999999</v>
      </c>
      <c r="AZ52" s="15">
        <f t="shared" si="35"/>
        <v>23.965404607038373</v>
      </c>
      <c r="BA52" s="16">
        <f t="shared" si="26"/>
        <v>1339.666117533445</v>
      </c>
    </row>
    <row r="53" spans="1:53" x14ac:dyDescent="0.25">
      <c r="A53" s="13">
        <v>378.05810397553518</v>
      </c>
      <c r="B53" s="145">
        <f t="shared" si="9"/>
        <v>298.02125000000001</v>
      </c>
      <c r="C53" s="14">
        <v>12.49375</v>
      </c>
      <c r="D53" s="15">
        <f t="shared" si="27"/>
        <v>30.259778207146386</v>
      </c>
      <c r="E53" s="16">
        <f t="shared" si="10"/>
        <v>1691.521601779483</v>
      </c>
      <c r="F53" s="10"/>
      <c r="G53" s="13">
        <v>362.57645259938835</v>
      </c>
      <c r="H53" s="167">
        <f t="shared" si="11"/>
        <v>297.40875</v>
      </c>
      <c r="I53" s="14">
        <v>13.106249999999999</v>
      </c>
      <c r="J53" s="15">
        <f t="shared" si="28"/>
        <v>27.664393140630491</v>
      </c>
      <c r="K53" s="16">
        <f t="shared" si="12"/>
        <v>1546.4395765612444</v>
      </c>
      <c r="L53" s="87"/>
      <c r="M53" s="13">
        <v>376.08307849133536</v>
      </c>
      <c r="N53" s="167">
        <f t="shared" si="13"/>
        <v>297.04624999999999</v>
      </c>
      <c r="O53" s="14">
        <v>13.46875</v>
      </c>
      <c r="P53" s="15">
        <f t="shared" si="29"/>
        <v>27.92264155852142</v>
      </c>
      <c r="Q53" s="16">
        <f t="shared" si="14"/>
        <v>1560.8756631213473</v>
      </c>
      <c r="R53" s="10"/>
      <c r="S53" s="13">
        <v>386.08562691131499</v>
      </c>
      <c r="T53" s="167">
        <f t="shared" si="15"/>
        <v>296.37124999999997</v>
      </c>
      <c r="U53" s="14">
        <v>14.143750000000001</v>
      </c>
      <c r="V53" s="15">
        <f t="shared" si="30"/>
        <v>27.297260409107555</v>
      </c>
      <c r="W53" s="16">
        <f t="shared" si="16"/>
        <v>1525.9168568691123</v>
      </c>
      <c r="X53" s="87"/>
      <c r="Y53" s="13">
        <v>377.73955147808357</v>
      </c>
      <c r="Z53" s="167">
        <f t="shared" si="17"/>
        <v>296.19624999999996</v>
      </c>
      <c r="AA53" s="14">
        <v>14.31875</v>
      </c>
      <c r="AB53" s="15">
        <f t="shared" si="31"/>
        <v>26.380763088822949</v>
      </c>
      <c r="AC53" s="16">
        <f t="shared" si="18"/>
        <v>1474.6846566652027</v>
      </c>
      <c r="AD53" s="10"/>
      <c r="AE53" s="13">
        <v>383.72833843017327</v>
      </c>
      <c r="AF53" s="167">
        <f t="shared" si="19"/>
        <v>295.86500000000001</v>
      </c>
      <c r="AG53" s="14">
        <v>14.65</v>
      </c>
      <c r="AH53" s="15">
        <f t="shared" si="32"/>
        <v>26.193060643697834</v>
      </c>
      <c r="AI53" s="16">
        <f t="shared" si="20"/>
        <v>1464.1920899827089</v>
      </c>
      <c r="AK53" s="13">
        <v>378.05810397553518</v>
      </c>
      <c r="AL53" s="167">
        <f t="shared" si="21"/>
        <v>295.62124999999997</v>
      </c>
      <c r="AM53" s="14">
        <v>14.893750000000001</v>
      </c>
      <c r="AN53" s="15">
        <f t="shared" si="33"/>
        <v>25.383674626976763</v>
      </c>
      <c r="AO53" s="16">
        <f t="shared" si="22"/>
        <v>1418.947411648001</v>
      </c>
      <c r="AQ53" s="13">
        <v>382.45412844036696</v>
      </c>
      <c r="AR53" s="167">
        <f t="shared" si="23"/>
        <v>295.03999999999996</v>
      </c>
      <c r="AS53" s="14">
        <v>15.475</v>
      </c>
      <c r="AT53" s="15">
        <f t="shared" si="34"/>
        <v>24.71432170858591</v>
      </c>
      <c r="AU53" s="16">
        <f t="shared" si="24"/>
        <v>1381.5305835099523</v>
      </c>
      <c r="AV53" s="87"/>
      <c r="AW53" s="13">
        <v>393.03007135575939</v>
      </c>
      <c r="AX53" s="167">
        <f t="shared" si="25"/>
        <v>293.8775</v>
      </c>
      <c r="AY53" s="14">
        <v>16.637499999999999</v>
      </c>
      <c r="AZ53" s="15">
        <f t="shared" si="35"/>
        <v>23.623144784718821</v>
      </c>
      <c r="BA53" s="16">
        <f t="shared" si="26"/>
        <v>1320.5337934657821</v>
      </c>
    </row>
    <row r="54" spans="1:53" x14ac:dyDescent="0.25">
      <c r="A54" s="13">
        <v>382.07186544342505</v>
      </c>
      <c r="B54" s="145">
        <f t="shared" si="9"/>
        <v>297.85249999999996</v>
      </c>
      <c r="C54" s="14">
        <v>12.6625</v>
      </c>
      <c r="D54" s="15">
        <f t="shared" si="27"/>
        <v>30.173493815867726</v>
      </c>
      <c r="E54" s="16">
        <f t="shared" si="10"/>
        <v>1686.6983043070059</v>
      </c>
      <c r="F54" s="10"/>
      <c r="G54" s="13">
        <v>374.10805300713554</v>
      </c>
      <c r="H54" s="167">
        <f t="shared" si="11"/>
        <v>297.02125000000001</v>
      </c>
      <c r="I54" s="14">
        <v>13.49375</v>
      </c>
      <c r="J54" s="15">
        <f t="shared" si="28"/>
        <v>27.724543066763172</v>
      </c>
      <c r="K54" s="16">
        <f t="shared" si="12"/>
        <v>1549.8019574320613</v>
      </c>
      <c r="L54" s="87"/>
      <c r="M54" s="13">
        <v>380.54281345565749</v>
      </c>
      <c r="N54" s="167">
        <f t="shared" si="13"/>
        <v>296.90875</v>
      </c>
      <c r="O54" s="14">
        <v>13.606249999999999</v>
      </c>
      <c r="P54" s="15">
        <f t="shared" si="29"/>
        <v>27.968236174967938</v>
      </c>
      <c r="Q54" s="16">
        <f t="shared" si="14"/>
        <v>1563.4244021807076</v>
      </c>
      <c r="R54" s="10"/>
      <c r="S54" s="13">
        <v>395.25993883792046</v>
      </c>
      <c r="T54" s="167">
        <f t="shared" si="15"/>
        <v>296.14625000000001</v>
      </c>
      <c r="U54" s="14">
        <v>14.36875</v>
      </c>
      <c r="V54" s="15">
        <f t="shared" si="30"/>
        <v>27.508303703378544</v>
      </c>
      <c r="W54" s="16">
        <f t="shared" si="16"/>
        <v>1537.7141770188607</v>
      </c>
      <c r="X54" s="87"/>
      <c r="Y54" s="13">
        <v>389.90825688073392</v>
      </c>
      <c r="Z54" s="167">
        <f t="shared" si="17"/>
        <v>295.92750000000001</v>
      </c>
      <c r="AA54" s="14">
        <v>14.5875</v>
      </c>
      <c r="AB54" s="15">
        <f t="shared" si="31"/>
        <v>26.728929349150569</v>
      </c>
      <c r="AC54" s="16">
        <f t="shared" si="18"/>
        <v>1494.1471506175167</v>
      </c>
      <c r="AD54" s="10"/>
      <c r="AE54" s="13">
        <v>392.26554536187564</v>
      </c>
      <c r="AF54" s="167">
        <f t="shared" si="19"/>
        <v>295.39</v>
      </c>
      <c r="AG54" s="14">
        <v>15.125</v>
      </c>
      <c r="AH54" s="15">
        <f t="shared" si="32"/>
        <v>25.934912090041365</v>
      </c>
      <c r="AI54" s="16">
        <f t="shared" si="20"/>
        <v>1449.7615858333122</v>
      </c>
      <c r="AK54" s="13">
        <v>393.03007135575939</v>
      </c>
      <c r="AL54" s="167">
        <f t="shared" si="21"/>
        <v>294.97125</v>
      </c>
      <c r="AM54" s="14">
        <v>15.543749999999999</v>
      </c>
      <c r="AN54" s="15">
        <f t="shared" si="33"/>
        <v>25.285408691966829</v>
      </c>
      <c r="AO54" s="16">
        <f t="shared" si="22"/>
        <v>1413.4543458809458</v>
      </c>
      <c r="AQ54" s="13">
        <v>386.85015290519874</v>
      </c>
      <c r="AR54" s="167">
        <f t="shared" si="23"/>
        <v>294.69</v>
      </c>
      <c r="AS54" s="14">
        <v>15.824999999999999</v>
      </c>
      <c r="AT54" s="15">
        <f t="shared" si="34"/>
        <v>24.4455072925876</v>
      </c>
      <c r="AU54" s="16">
        <f t="shared" si="24"/>
        <v>1366.5038576556467</v>
      </c>
      <c r="AV54" s="87"/>
      <c r="AW54" s="13">
        <v>402.14067278287462</v>
      </c>
      <c r="AX54" s="167">
        <f t="shared" si="25"/>
        <v>293.60874999999999</v>
      </c>
      <c r="AY54" s="14">
        <v>16.90625</v>
      </c>
      <c r="AZ54" s="15">
        <f t="shared" si="35"/>
        <v>23.786509295844709</v>
      </c>
      <c r="BA54" s="16">
        <f t="shared" si="26"/>
        <v>1329.6658696377192</v>
      </c>
    </row>
    <row r="55" spans="1:53" x14ac:dyDescent="0.25">
      <c r="A55" s="13">
        <v>400.03822629969414</v>
      </c>
      <c r="B55" s="145">
        <f t="shared" si="9"/>
        <v>297.065</v>
      </c>
      <c r="C55" s="14">
        <v>13.45</v>
      </c>
      <c r="D55" s="15">
        <f t="shared" si="27"/>
        <v>29.742619055739343</v>
      </c>
      <c r="E55" s="16">
        <f t="shared" si="10"/>
        <v>1662.6124052158293</v>
      </c>
      <c r="F55" s="10"/>
      <c r="G55" s="13">
        <v>380.35168195718654</v>
      </c>
      <c r="H55" s="167">
        <f t="shared" si="11"/>
        <v>296.87124999999997</v>
      </c>
      <c r="I55" s="14">
        <v>13.643750000000001</v>
      </c>
      <c r="J55" s="15">
        <f t="shared" si="28"/>
        <v>27.877356442120863</v>
      </c>
      <c r="K55" s="16">
        <f t="shared" si="12"/>
        <v>1558.3442251145561</v>
      </c>
      <c r="L55" s="87"/>
      <c r="M55" s="13">
        <v>398.50917431192659</v>
      </c>
      <c r="N55" s="167">
        <f t="shared" si="13"/>
        <v>296.09625</v>
      </c>
      <c r="O55" s="14">
        <v>14.418749999999999</v>
      </c>
      <c r="P55" s="15">
        <f t="shared" si="29"/>
        <v>27.638260897229415</v>
      </c>
      <c r="Q55" s="16">
        <f t="shared" si="14"/>
        <v>1544.9787841551242</v>
      </c>
      <c r="R55" s="10"/>
      <c r="S55" s="13">
        <v>404.30682976554533</v>
      </c>
      <c r="T55" s="167">
        <f t="shared" si="15"/>
        <v>295.90249999999997</v>
      </c>
      <c r="U55" s="14">
        <v>14.612500000000001</v>
      </c>
      <c r="V55" s="15">
        <f t="shared" si="30"/>
        <v>27.668559778651517</v>
      </c>
      <c r="W55" s="16">
        <f t="shared" si="16"/>
        <v>1546.6724916266198</v>
      </c>
      <c r="X55" s="87"/>
      <c r="Y55" s="13">
        <v>408.89398572884812</v>
      </c>
      <c r="Z55" s="167">
        <f t="shared" si="17"/>
        <v>295.30874999999997</v>
      </c>
      <c r="AA55" s="14">
        <v>15.206250000000001</v>
      </c>
      <c r="AB55" s="15">
        <f t="shared" si="31"/>
        <v>26.889863426475831</v>
      </c>
      <c r="AC55" s="16">
        <f t="shared" si="18"/>
        <v>1503.143365539999</v>
      </c>
      <c r="AD55" s="10"/>
      <c r="AE55" s="13">
        <v>401.18501529051986</v>
      </c>
      <c r="AF55" s="167">
        <f t="shared" si="19"/>
        <v>295.07749999999999</v>
      </c>
      <c r="AG55" s="14">
        <v>15.4375</v>
      </c>
      <c r="AH55" s="15">
        <f t="shared" si="32"/>
        <v>25.987693298171326</v>
      </c>
      <c r="AI55" s="16">
        <f t="shared" si="20"/>
        <v>1452.7120553677771</v>
      </c>
      <c r="AK55" s="13">
        <v>401.18501529051986</v>
      </c>
      <c r="AL55" s="167">
        <f t="shared" si="21"/>
        <v>294.69</v>
      </c>
      <c r="AM55" s="14">
        <v>15.824999999999999</v>
      </c>
      <c r="AN55" s="15">
        <f t="shared" si="33"/>
        <v>25.351343778231904</v>
      </c>
      <c r="AO55" s="16">
        <f t="shared" si="22"/>
        <v>1417.1401172031633</v>
      </c>
      <c r="AQ55" s="13">
        <v>397.99949031600408</v>
      </c>
      <c r="AR55" s="167">
        <f t="shared" si="23"/>
        <v>294.28375</v>
      </c>
      <c r="AS55" s="14">
        <v>16.231249999999999</v>
      </c>
      <c r="AT55" s="15">
        <f t="shared" si="34"/>
        <v>24.520569291706067</v>
      </c>
      <c r="AU55" s="16">
        <f t="shared" si="24"/>
        <v>1370.6998234063692</v>
      </c>
      <c r="AV55" s="87"/>
      <c r="AW55" s="13">
        <v>406.1544342507645</v>
      </c>
      <c r="AX55" s="167">
        <f t="shared" si="25"/>
        <v>293.42750000000001</v>
      </c>
      <c r="AY55" s="14">
        <v>17.087499999999999</v>
      </c>
      <c r="AZ55" s="15">
        <f t="shared" si="35"/>
        <v>23.769096371661419</v>
      </c>
      <c r="BA55" s="16">
        <f t="shared" si="26"/>
        <v>1328.6924871758733</v>
      </c>
    </row>
    <row r="56" spans="1:53" x14ac:dyDescent="0.25">
      <c r="A56" s="13">
        <v>405.89959225280325</v>
      </c>
      <c r="B56" s="145">
        <f t="shared" si="9"/>
        <v>296.89625000000001</v>
      </c>
      <c r="C56" s="14">
        <v>13.61875</v>
      </c>
      <c r="D56" s="15">
        <f t="shared" si="27"/>
        <v>29.804467535772609</v>
      </c>
      <c r="E56" s="16">
        <f t="shared" si="10"/>
        <v>1666.0697352496888</v>
      </c>
      <c r="F56" s="10"/>
      <c r="G56" s="13">
        <v>397.04383282364932</v>
      </c>
      <c r="H56" s="167">
        <f t="shared" si="11"/>
        <v>296.16499999999996</v>
      </c>
      <c r="I56" s="14">
        <v>14.35</v>
      </c>
      <c r="J56" s="15">
        <f t="shared" si="28"/>
        <v>27.66855977865152</v>
      </c>
      <c r="K56" s="16">
        <f t="shared" si="12"/>
        <v>1546.6724916266198</v>
      </c>
      <c r="L56" s="87"/>
      <c r="M56" s="13">
        <v>404.43425076452598</v>
      </c>
      <c r="N56" s="167">
        <f t="shared" si="13"/>
        <v>295.91499999999996</v>
      </c>
      <c r="O56" s="14">
        <v>14.6</v>
      </c>
      <c r="P56" s="15">
        <f t="shared" si="29"/>
        <v>27.700976079762054</v>
      </c>
      <c r="Q56" s="16">
        <f t="shared" si="14"/>
        <v>1548.4845628586988</v>
      </c>
      <c r="R56" s="10"/>
      <c r="S56" s="13">
        <v>407.81090723751277</v>
      </c>
      <c r="T56" s="167">
        <f t="shared" si="15"/>
        <v>295.83375000000001</v>
      </c>
      <c r="U56" s="14">
        <v>14.68125</v>
      </c>
      <c r="V56" s="15">
        <f t="shared" si="30"/>
        <v>27.777669288208617</v>
      </c>
      <c r="W56" s="16">
        <f t="shared" si="16"/>
        <v>1552.7717132108617</v>
      </c>
      <c r="X56" s="87"/>
      <c r="Y56" s="13">
        <v>416.22069317023443</v>
      </c>
      <c r="Z56" s="167">
        <f t="shared" si="17"/>
        <v>295.20875000000001</v>
      </c>
      <c r="AA56" s="14">
        <v>15.30625</v>
      </c>
      <c r="AB56" s="15">
        <f t="shared" si="31"/>
        <v>27.192858679966317</v>
      </c>
      <c r="AC56" s="16">
        <f t="shared" si="18"/>
        <v>1520.0808002101171</v>
      </c>
      <c r="AD56" s="10"/>
      <c r="AE56" s="13">
        <v>405.32619775739039</v>
      </c>
      <c r="AF56" s="167">
        <f t="shared" si="19"/>
        <v>294.94</v>
      </c>
      <c r="AG56" s="14">
        <v>15.574999999999999</v>
      </c>
      <c r="AH56" s="15">
        <f t="shared" si="32"/>
        <v>26.02415394911014</v>
      </c>
      <c r="AI56" s="16">
        <f t="shared" si="20"/>
        <v>1454.7502057552567</v>
      </c>
      <c r="AK56" s="13">
        <v>405.51732925586134</v>
      </c>
      <c r="AL56" s="167">
        <f t="shared" si="21"/>
        <v>294.55250000000001</v>
      </c>
      <c r="AM56" s="14">
        <v>15.9625</v>
      </c>
      <c r="AN56" s="15">
        <f t="shared" si="33"/>
        <v>25.40437458141653</v>
      </c>
      <c r="AO56" s="16">
        <f t="shared" si="22"/>
        <v>1420.1045391011839</v>
      </c>
      <c r="AQ56" s="13">
        <v>409.53109072375128</v>
      </c>
      <c r="AR56" s="167">
        <f t="shared" si="23"/>
        <v>293.815</v>
      </c>
      <c r="AS56" s="14">
        <v>16.7</v>
      </c>
      <c r="AT56" s="15">
        <f t="shared" si="34"/>
        <v>24.522819803817441</v>
      </c>
      <c r="AU56" s="16">
        <f t="shared" si="24"/>
        <v>1370.825627033395</v>
      </c>
      <c r="AV56" s="87"/>
      <c r="AW56" s="13">
        <v>425.39500509683995</v>
      </c>
      <c r="AX56" s="167">
        <f t="shared" si="25"/>
        <v>292.565</v>
      </c>
      <c r="AY56" s="14">
        <v>17.95</v>
      </c>
      <c r="AZ56" s="15">
        <f t="shared" si="35"/>
        <v>23.698886077818383</v>
      </c>
      <c r="BA56" s="16">
        <f t="shared" si="26"/>
        <v>1324.7677317500475</v>
      </c>
    </row>
    <row r="57" spans="1:53" x14ac:dyDescent="0.25">
      <c r="A57" s="13">
        <v>407.68348623853211</v>
      </c>
      <c r="B57" s="145">
        <f t="shared" si="9"/>
        <v>296.7525</v>
      </c>
      <c r="C57" s="14">
        <v>13.762499999999999</v>
      </c>
      <c r="D57" s="15">
        <f t="shared" si="27"/>
        <v>29.62277829162813</v>
      </c>
      <c r="E57" s="16">
        <f t="shared" si="10"/>
        <v>1655.9133065020123</v>
      </c>
      <c r="F57" s="10"/>
      <c r="G57" s="13">
        <v>403.47859327217122</v>
      </c>
      <c r="H57" s="167">
        <f t="shared" si="11"/>
        <v>295.90875</v>
      </c>
      <c r="I57" s="14">
        <v>14.606249999999999</v>
      </c>
      <c r="J57" s="15">
        <f t="shared" si="28"/>
        <v>27.623694875287718</v>
      </c>
      <c r="K57" s="16">
        <f t="shared" si="12"/>
        <v>1544.1645435285834</v>
      </c>
      <c r="L57" s="87"/>
      <c r="M57" s="13">
        <v>406.9826707441386</v>
      </c>
      <c r="N57" s="167">
        <f t="shared" si="13"/>
        <v>295.83375000000001</v>
      </c>
      <c r="O57" s="14">
        <v>14.68125</v>
      </c>
      <c r="P57" s="15">
        <f t="shared" si="29"/>
        <v>27.721254712244434</v>
      </c>
      <c r="Q57" s="16">
        <f t="shared" si="14"/>
        <v>1549.6181384144638</v>
      </c>
      <c r="R57" s="10"/>
      <c r="S57" s="13">
        <v>409.40366972477068</v>
      </c>
      <c r="T57" s="167">
        <f t="shared" si="15"/>
        <v>295.77749999999997</v>
      </c>
      <c r="U57" s="14">
        <v>14.737500000000001</v>
      </c>
      <c r="V57" s="15">
        <f t="shared" si="30"/>
        <v>27.779723136540841</v>
      </c>
      <c r="W57" s="16">
        <f t="shared" si="16"/>
        <v>1552.886523332633</v>
      </c>
      <c r="X57" s="87"/>
      <c r="Y57" s="13">
        <v>420.48929663608561</v>
      </c>
      <c r="Z57" s="167">
        <f t="shared" si="17"/>
        <v>294.93374999999997</v>
      </c>
      <c r="AA57" s="14">
        <v>15.581250000000001</v>
      </c>
      <c r="AB57" s="15">
        <f t="shared" si="31"/>
        <v>26.986878243792095</v>
      </c>
      <c r="AC57" s="16">
        <f t="shared" si="18"/>
        <v>1508.5664938279781</v>
      </c>
      <c r="AD57" s="10"/>
      <c r="AE57" s="13">
        <v>407.36493374108051</v>
      </c>
      <c r="AF57" s="167">
        <f t="shared" si="19"/>
        <v>294.8775</v>
      </c>
      <c r="AG57" s="14">
        <v>15.637499999999999</v>
      </c>
      <c r="AH57" s="15">
        <f t="shared" si="32"/>
        <v>26.050515347151432</v>
      </c>
      <c r="AI57" s="16">
        <f t="shared" si="20"/>
        <v>1456.2238079057649</v>
      </c>
      <c r="AK57" s="13">
        <v>407.4286442405708</v>
      </c>
      <c r="AL57" s="167">
        <f t="shared" si="21"/>
        <v>294.47749999999996</v>
      </c>
      <c r="AM57" s="14">
        <v>16.037500000000001</v>
      </c>
      <c r="AN57" s="15">
        <f t="shared" si="33"/>
        <v>25.404747887175105</v>
      </c>
      <c r="AO57" s="16">
        <f t="shared" si="22"/>
        <v>1420.1254068930884</v>
      </c>
      <c r="AQ57" s="13">
        <v>420.93527013251781</v>
      </c>
      <c r="AR57" s="167">
        <f t="shared" si="23"/>
        <v>293.35874999999999</v>
      </c>
      <c r="AS57" s="14">
        <v>17.15625</v>
      </c>
      <c r="AT57" s="15">
        <f t="shared" si="34"/>
        <v>24.535389151622169</v>
      </c>
      <c r="AU57" s="16">
        <f t="shared" si="24"/>
        <v>1371.5282535756792</v>
      </c>
      <c r="AV57" s="87"/>
      <c r="AW57" s="13">
        <v>430.74668705402649</v>
      </c>
      <c r="AX57" s="167">
        <f t="shared" si="25"/>
        <v>292.43374999999997</v>
      </c>
      <c r="AY57" s="14">
        <v>18.081250000000001</v>
      </c>
      <c r="AZ57" s="15">
        <f t="shared" si="35"/>
        <v>23.82283785988394</v>
      </c>
      <c r="BA57" s="16">
        <f t="shared" si="26"/>
        <v>1331.6966363675122</v>
      </c>
    </row>
    <row r="58" spans="1:53" x14ac:dyDescent="0.25">
      <c r="A58" s="13">
        <v>413.16258919469919</v>
      </c>
      <c r="B58" s="145">
        <f t="shared" si="9"/>
        <v>296.2525</v>
      </c>
      <c r="C58" s="14">
        <v>14.262499999999999</v>
      </c>
      <c r="D58" s="15">
        <f t="shared" si="27"/>
        <v>28.968454982976283</v>
      </c>
      <c r="E58" s="16">
        <f t="shared" si="10"/>
        <v>1619.3366335483743</v>
      </c>
      <c r="F58" s="10"/>
      <c r="G58" s="13">
        <v>406.6004077471967</v>
      </c>
      <c r="H58" s="167">
        <f t="shared" si="11"/>
        <v>295.85249999999996</v>
      </c>
      <c r="I58" s="14">
        <v>14.6625</v>
      </c>
      <c r="J58" s="15">
        <f t="shared" si="28"/>
        <v>27.73063309443797</v>
      </c>
      <c r="K58" s="16">
        <f t="shared" si="12"/>
        <v>1550.1423899790825</v>
      </c>
      <c r="L58" s="87"/>
      <c r="M58" s="13">
        <v>410.48674821610604</v>
      </c>
      <c r="N58" s="167">
        <f t="shared" si="13"/>
        <v>295.70249999999999</v>
      </c>
      <c r="O58" s="14">
        <v>14.8125</v>
      </c>
      <c r="P58" s="15">
        <f t="shared" si="29"/>
        <v>27.712185533576779</v>
      </c>
      <c r="Q58" s="16">
        <f t="shared" si="14"/>
        <v>1549.111171326942</v>
      </c>
      <c r="R58" s="10"/>
      <c r="S58" s="13">
        <v>423.22884811416918</v>
      </c>
      <c r="T58" s="167">
        <f t="shared" si="15"/>
        <v>295.07124999999996</v>
      </c>
      <c r="U58" s="14">
        <v>15.44375</v>
      </c>
      <c r="V58" s="15">
        <f t="shared" si="30"/>
        <v>27.404538930905328</v>
      </c>
      <c r="W58" s="16">
        <f t="shared" si="16"/>
        <v>1531.9137262376078</v>
      </c>
      <c r="X58" s="87"/>
      <c r="Y58" s="13">
        <v>423.61111111111109</v>
      </c>
      <c r="Z58" s="167">
        <f t="shared" si="17"/>
        <v>294.54624999999999</v>
      </c>
      <c r="AA58" s="14">
        <v>15.96875</v>
      </c>
      <c r="AB58" s="15">
        <f t="shared" si="31"/>
        <v>26.527505979560772</v>
      </c>
      <c r="AC58" s="16">
        <f t="shared" si="18"/>
        <v>1482.8875842574471</v>
      </c>
      <c r="AD58" s="10"/>
      <c r="AE58" s="13">
        <v>412.33435270132514</v>
      </c>
      <c r="AF58" s="167">
        <f t="shared" si="19"/>
        <v>294.52749999999997</v>
      </c>
      <c r="AG58" s="14">
        <v>15.987500000000001</v>
      </c>
      <c r="AH58" s="15">
        <f t="shared" si="32"/>
        <v>25.79104629875372</v>
      </c>
      <c r="AI58" s="16">
        <f t="shared" si="20"/>
        <v>1441.7194881003329</v>
      </c>
      <c r="AK58" s="13">
        <v>414.11824668705401</v>
      </c>
      <c r="AL58" s="167">
        <f t="shared" si="21"/>
        <v>294.08375000000001</v>
      </c>
      <c r="AM58" s="14">
        <v>16.431249999999999</v>
      </c>
      <c r="AN58" s="15">
        <f t="shared" si="33"/>
        <v>25.203088425229613</v>
      </c>
      <c r="AO58" s="16">
        <f t="shared" si="22"/>
        <v>1408.8526429703354</v>
      </c>
      <c r="AQ58" s="13">
        <v>428.51681957186543</v>
      </c>
      <c r="AR58" s="167">
        <f t="shared" si="23"/>
        <v>293.1275</v>
      </c>
      <c r="AS58" s="14">
        <v>17.387499999999999</v>
      </c>
      <c r="AT58" s="15">
        <f t="shared" si="34"/>
        <v>24.645108242810377</v>
      </c>
      <c r="AU58" s="16">
        <f t="shared" si="24"/>
        <v>1377.6615507731001</v>
      </c>
      <c r="AV58" s="87"/>
      <c r="AW58" s="13">
        <v>432.40316004077471</v>
      </c>
      <c r="AX58" s="167">
        <f t="shared" si="25"/>
        <v>292.35249999999996</v>
      </c>
      <c r="AY58" s="14">
        <v>18.162500000000001</v>
      </c>
      <c r="AZ58" s="15">
        <f t="shared" si="35"/>
        <v>23.807469238308311</v>
      </c>
      <c r="BA58" s="16">
        <f t="shared" si="26"/>
        <v>1330.8375304214346</v>
      </c>
    </row>
    <row r="59" spans="1:53" x14ac:dyDescent="0.25">
      <c r="A59" s="13">
        <v>424.43934760448519</v>
      </c>
      <c r="B59" s="145">
        <f t="shared" si="9"/>
        <v>295.94624999999996</v>
      </c>
      <c r="C59" s="14">
        <v>14.56875</v>
      </c>
      <c r="D59" s="15">
        <f t="shared" si="27"/>
        <v>29.133545953117817</v>
      </c>
      <c r="E59" s="16">
        <f t="shared" si="10"/>
        <v>1628.5652187792859</v>
      </c>
      <c r="F59" s="10"/>
      <c r="G59" s="13">
        <v>410.93272171253818</v>
      </c>
      <c r="H59" s="167">
        <f t="shared" si="11"/>
        <v>295.77125000000001</v>
      </c>
      <c r="I59" s="14">
        <v>14.74375</v>
      </c>
      <c r="J59" s="15">
        <f t="shared" si="28"/>
        <v>27.871655563376901</v>
      </c>
      <c r="K59" s="16">
        <f t="shared" si="12"/>
        <v>1558.0255459927687</v>
      </c>
      <c r="L59" s="87"/>
      <c r="M59" s="13">
        <v>421.89092762487257</v>
      </c>
      <c r="N59" s="167">
        <f t="shared" si="13"/>
        <v>295.22125</v>
      </c>
      <c r="O59" s="14">
        <v>15.293749999999999</v>
      </c>
      <c r="P59" s="15">
        <f t="shared" si="29"/>
        <v>27.585839158144509</v>
      </c>
      <c r="Q59" s="16">
        <f t="shared" si="14"/>
        <v>1542.048408940278</v>
      </c>
      <c r="R59" s="10"/>
      <c r="S59" s="13">
        <v>428.64424057084608</v>
      </c>
      <c r="T59" s="167">
        <f t="shared" si="15"/>
        <v>294.93374999999997</v>
      </c>
      <c r="U59" s="14">
        <v>15.581250000000001</v>
      </c>
      <c r="V59" s="15">
        <f t="shared" si="30"/>
        <v>27.510260124883821</v>
      </c>
      <c r="W59" s="16">
        <f t="shared" si="16"/>
        <v>1537.8235409810056</v>
      </c>
      <c r="X59" s="87"/>
      <c r="Y59" s="13">
        <v>427.11518858307846</v>
      </c>
      <c r="Z59" s="167">
        <f t="shared" si="17"/>
        <v>294.47749999999996</v>
      </c>
      <c r="AA59" s="14">
        <v>16.037500000000001</v>
      </c>
      <c r="AB59" s="15">
        <f t="shared" si="31"/>
        <v>26.632279880472545</v>
      </c>
      <c r="AC59" s="16">
        <f t="shared" si="18"/>
        <v>1488.7444453184153</v>
      </c>
      <c r="AD59" s="10"/>
      <c r="AE59" s="13">
        <v>432.27573904179405</v>
      </c>
      <c r="AF59" s="167">
        <f t="shared" si="19"/>
        <v>293.85874999999999</v>
      </c>
      <c r="AG59" s="14">
        <v>16.65625</v>
      </c>
      <c r="AH59" s="15">
        <f t="shared" si="32"/>
        <v>25.952764820520468</v>
      </c>
      <c r="AI59" s="16">
        <f t="shared" si="20"/>
        <v>1450.7595534670941</v>
      </c>
      <c r="AK59" s="13">
        <v>425.07645259938835</v>
      </c>
      <c r="AL59" s="167">
        <f t="shared" si="21"/>
        <v>293.70249999999999</v>
      </c>
      <c r="AM59" s="14">
        <v>16.8125</v>
      </c>
      <c r="AN59" s="15">
        <f t="shared" si="33"/>
        <v>25.283357775428303</v>
      </c>
      <c r="AO59" s="16">
        <f t="shared" si="22"/>
        <v>1413.3396996464421</v>
      </c>
      <c r="AQ59" s="13">
        <v>432.0208970438328</v>
      </c>
      <c r="AR59" s="167">
        <f t="shared" si="23"/>
        <v>293.02125000000001</v>
      </c>
      <c r="AS59" s="14">
        <v>17.493749999999999</v>
      </c>
      <c r="AT59" s="15">
        <f t="shared" si="34"/>
        <v>24.695728305470972</v>
      </c>
      <c r="AU59" s="16">
        <f t="shared" si="24"/>
        <v>1380.4912122758274</v>
      </c>
      <c r="AV59" s="87"/>
      <c r="AW59" s="13">
        <v>436.86289500509685</v>
      </c>
      <c r="AX59" s="167">
        <f t="shared" si="25"/>
        <v>292.03999999999996</v>
      </c>
      <c r="AY59" s="14">
        <v>18.475000000000001</v>
      </c>
      <c r="AZ59" s="15">
        <f t="shared" si="35"/>
        <v>23.646164817596581</v>
      </c>
      <c r="BA59" s="16">
        <f t="shared" si="26"/>
        <v>1321.8206133036488</v>
      </c>
    </row>
    <row r="60" spans="1:53" x14ac:dyDescent="0.25">
      <c r="A60" s="13">
        <v>431.51121304791025</v>
      </c>
      <c r="B60" s="145">
        <f t="shared" si="9"/>
        <v>295.72125</v>
      </c>
      <c r="C60" s="14">
        <v>14.793749999999999</v>
      </c>
      <c r="D60" s="15">
        <f t="shared" si="27"/>
        <v>29.168480814391906</v>
      </c>
      <c r="E60" s="16">
        <f t="shared" si="10"/>
        <v>1630.5180775245076</v>
      </c>
      <c r="F60" s="10"/>
      <c r="G60" s="13">
        <v>419.08766564729865</v>
      </c>
      <c r="H60" s="167">
        <f t="shared" si="11"/>
        <v>295.26499999999999</v>
      </c>
      <c r="I60" s="14">
        <v>15.25</v>
      </c>
      <c r="J60" s="15">
        <f t="shared" si="28"/>
        <v>27.481158403101549</v>
      </c>
      <c r="K60" s="16">
        <f t="shared" si="12"/>
        <v>1536.1967547333766</v>
      </c>
      <c r="L60" s="87"/>
      <c r="M60" s="13">
        <v>428.77166156982668</v>
      </c>
      <c r="N60" s="167">
        <f t="shared" si="13"/>
        <v>295.03375</v>
      </c>
      <c r="O60" s="14">
        <v>15.481249999999999</v>
      </c>
      <c r="P60" s="15">
        <f t="shared" si="29"/>
        <v>27.69619130043289</v>
      </c>
      <c r="Q60" s="16">
        <f t="shared" si="14"/>
        <v>1548.2170936941984</v>
      </c>
      <c r="R60" s="10"/>
      <c r="S60" s="13">
        <v>428.00713557594287</v>
      </c>
      <c r="T60" s="167">
        <f t="shared" si="15"/>
        <v>294.72125</v>
      </c>
      <c r="U60" s="14">
        <v>15.793749999999999</v>
      </c>
      <c r="V60" s="15">
        <f t="shared" si="30"/>
        <v>27.099779062980158</v>
      </c>
      <c r="W60" s="16">
        <f t="shared" si="16"/>
        <v>1514.8776496205908</v>
      </c>
      <c r="X60" s="87"/>
      <c r="Y60" s="13">
        <v>429.09021406727828</v>
      </c>
      <c r="Z60" s="167">
        <f t="shared" si="17"/>
        <v>294.21499999999997</v>
      </c>
      <c r="AA60" s="14">
        <v>16.3</v>
      </c>
      <c r="AB60" s="15">
        <f t="shared" si="31"/>
        <v>26.32455301026247</v>
      </c>
      <c r="AC60" s="16">
        <f t="shared" si="18"/>
        <v>1471.5425132736721</v>
      </c>
      <c r="AD60" s="10"/>
      <c r="AE60" s="13">
        <v>434.05963302752292</v>
      </c>
      <c r="AF60" s="167">
        <f t="shared" si="19"/>
        <v>293.65875</v>
      </c>
      <c r="AG60" s="14">
        <v>16.856249999999999</v>
      </c>
      <c r="AH60" s="15">
        <f t="shared" si="32"/>
        <v>25.750664176642072</v>
      </c>
      <c r="AI60" s="16">
        <f t="shared" si="20"/>
        <v>1439.4621274742917</v>
      </c>
      <c r="AK60" s="13">
        <v>430.10958205912334</v>
      </c>
      <c r="AL60" s="167">
        <f t="shared" si="21"/>
        <v>293.565</v>
      </c>
      <c r="AM60" s="14">
        <v>16.95</v>
      </c>
      <c r="AN60" s="15">
        <f t="shared" si="33"/>
        <v>25.375196581659196</v>
      </c>
      <c r="AO60" s="16">
        <f t="shared" si="22"/>
        <v>1418.4734889147489</v>
      </c>
      <c r="AQ60" s="13">
        <v>438.51936799184506</v>
      </c>
      <c r="AR60" s="167">
        <f t="shared" si="23"/>
        <v>293.01499999999999</v>
      </c>
      <c r="AS60" s="14">
        <v>17.5</v>
      </c>
      <c r="AT60" s="15">
        <f t="shared" si="34"/>
        <v>25.058249599534005</v>
      </c>
      <c r="AU60" s="16">
        <f t="shared" si="24"/>
        <v>1400.7561526139509</v>
      </c>
      <c r="AV60" s="87"/>
      <c r="AW60" s="13">
        <v>448.52191641182463</v>
      </c>
      <c r="AX60" s="167">
        <f t="shared" si="25"/>
        <v>291.69624999999996</v>
      </c>
      <c r="AY60" s="14">
        <v>18.818750000000001</v>
      </c>
      <c r="AZ60" s="15">
        <f t="shared" si="35"/>
        <v>23.833778354663547</v>
      </c>
      <c r="BA60" s="16">
        <f t="shared" si="26"/>
        <v>1332.3082100256922</v>
      </c>
    </row>
    <row r="61" spans="1:53" x14ac:dyDescent="0.25">
      <c r="A61" s="13">
        <v>434.56931702344542</v>
      </c>
      <c r="B61" s="145">
        <f t="shared" si="9"/>
        <v>295.64</v>
      </c>
      <c r="C61" s="14">
        <v>14.875</v>
      </c>
      <c r="D61" s="15">
        <f t="shared" si="27"/>
        <v>29.214744001576161</v>
      </c>
      <c r="E61" s="16">
        <f t="shared" si="10"/>
        <v>1633.1041896881075</v>
      </c>
      <c r="F61" s="10"/>
      <c r="G61" s="13">
        <v>428.70795107033638</v>
      </c>
      <c r="H61" s="167">
        <f t="shared" si="11"/>
        <v>295.03999999999996</v>
      </c>
      <c r="I61" s="14">
        <v>15.475</v>
      </c>
      <c r="J61" s="15">
        <f t="shared" si="28"/>
        <v>27.703260166096051</v>
      </c>
      <c r="K61" s="16">
        <f t="shared" si="12"/>
        <v>1548.6122432847692</v>
      </c>
      <c r="L61" s="87"/>
      <c r="M61" s="13">
        <v>431.44750254841995</v>
      </c>
      <c r="N61" s="167">
        <f t="shared" si="13"/>
        <v>294.97749999999996</v>
      </c>
      <c r="O61" s="14">
        <v>15.5375</v>
      </c>
      <c r="P61" s="15">
        <f t="shared" si="29"/>
        <v>27.76814175693773</v>
      </c>
      <c r="Q61" s="16">
        <f t="shared" si="14"/>
        <v>1552.239124212819</v>
      </c>
      <c r="R61" s="10"/>
      <c r="S61" s="13">
        <v>439.72986748216101</v>
      </c>
      <c r="T61" s="167">
        <f t="shared" si="15"/>
        <v>294.03999999999996</v>
      </c>
      <c r="U61" s="14">
        <v>16.475000000000001</v>
      </c>
      <c r="V61" s="15">
        <f t="shared" si="30"/>
        <v>26.690735507263184</v>
      </c>
      <c r="W61" s="16">
        <f t="shared" si="16"/>
        <v>1492.012114856012</v>
      </c>
      <c r="X61" s="87"/>
      <c r="Y61" s="13">
        <v>440.43068297655452</v>
      </c>
      <c r="Z61" s="167">
        <f t="shared" si="17"/>
        <v>293.50874999999996</v>
      </c>
      <c r="AA61" s="14">
        <v>17.006250000000001</v>
      </c>
      <c r="AB61" s="15">
        <f t="shared" si="31"/>
        <v>25.898165849411509</v>
      </c>
      <c r="AC61" s="16">
        <f t="shared" si="18"/>
        <v>1447.7074709821034</v>
      </c>
      <c r="AD61" s="10"/>
      <c r="AE61" s="13">
        <v>446.16462793068297</v>
      </c>
      <c r="AF61" s="167">
        <f t="shared" si="19"/>
        <v>293.21499999999997</v>
      </c>
      <c r="AG61" s="14">
        <v>17.3</v>
      </c>
      <c r="AH61" s="15">
        <f t="shared" si="32"/>
        <v>25.789862886166645</v>
      </c>
      <c r="AI61" s="16">
        <f t="shared" si="20"/>
        <v>1441.6533353367154</v>
      </c>
      <c r="AK61" s="13">
        <v>432.78542303771661</v>
      </c>
      <c r="AL61" s="167">
        <f t="shared" si="21"/>
        <v>293.51499999999999</v>
      </c>
      <c r="AM61" s="14">
        <v>17</v>
      </c>
      <c r="AN61" s="15">
        <f t="shared" si="33"/>
        <v>25.457966061042153</v>
      </c>
      <c r="AO61" s="16">
        <f t="shared" si="22"/>
        <v>1423.1003028122564</v>
      </c>
      <c r="AQ61" s="13">
        <v>443.04281345565749</v>
      </c>
      <c r="AR61" s="167">
        <f t="shared" si="23"/>
        <v>292.50874999999996</v>
      </c>
      <c r="AS61" s="14">
        <v>18.006250000000001</v>
      </c>
      <c r="AT61" s="15">
        <f t="shared" si="34"/>
        <v>24.604946252310029</v>
      </c>
      <c r="AU61" s="16">
        <f t="shared" si="24"/>
        <v>1375.4164955041306</v>
      </c>
      <c r="AV61" s="87"/>
      <c r="AW61" s="13">
        <v>454.82925586136594</v>
      </c>
      <c r="AX61" s="167">
        <f t="shared" si="25"/>
        <v>291.47125</v>
      </c>
      <c r="AY61" s="14">
        <v>19.043749999999999</v>
      </c>
      <c r="AZ61" s="15">
        <f t="shared" si="35"/>
        <v>23.883387245756008</v>
      </c>
      <c r="BA61" s="16">
        <f t="shared" si="26"/>
        <v>1335.0813470377609</v>
      </c>
    </row>
    <row r="62" spans="1:53" x14ac:dyDescent="0.25">
      <c r="A62" s="13">
        <v>440.04841997961262</v>
      </c>
      <c r="B62" s="145">
        <f t="shared" si="9"/>
        <v>295.3775</v>
      </c>
      <c r="C62" s="14">
        <v>15.137499999999999</v>
      </c>
      <c r="D62" s="15">
        <f t="shared" si="27"/>
        <v>29.070085547786135</v>
      </c>
      <c r="E62" s="16">
        <f t="shared" si="10"/>
        <v>1625.0177821212449</v>
      </c>
      <c r="F62" s="10"/>
      <c r="G62" s="13">
        <v>431.38379204892965</v>
      </c>
      <c r="H62" s="167">
        <f t="shared" si="11"/>
        <v>294.94624999999996</v>
      </c>
      <c r="I62" s="14">
        <v>15.56875</v>
      </c>
      <c r="J62" s="15">
        <f t="shared" si="28"/>
        <v>27.708312616551083</v>
      </c>
      <c r="K62" s="16">
        <f t="shared" si="12"/>
        <v>1548.8946752652055</v>
      </c>
      <c r="L62" s="87"/>
      <c r="M62" s="13">
        <v>436.73547400611619</v>
      </c>
      <c r="N62" s="167">
        <f t="shared" si="13"/>
        <v>294.88374999999996</v>
      </c>
      <c r="O62" s="14">
        <v>15.63125</v>
      </c>
      <c r="P62" s="15">
        <f t="shared" si="29"/>
        <v>27.93989437863998</v>
      </c>
      <c r="Q62" s="16">
        <f t="shared" si="14"/>
        <v>1561.8400957659749</v>
      </c>
      <c r="R62" s="10"/>
      <c r="S62" s="13">
        <v>456.99541284403665</v>
      </c>
      <c r="T62" s="167">
        <f t="shared" si="15"/>
        <v>293.77125000000001</v>
      </c>
      <c r="U62" s="14">
        <v>16.743749999999999</v>
      </c>
      <c r="V62" s="15">
        <f t="shared" si="30"/>
        <v>27.293492368438176</v>
      </c>
      <c r="W62" s="16">
        <f t="shared" si="16"/>
        <v>1525.706223395694</v>
      </c>
      <c r="X62" s="87"/>
      <c r="Y62" s="13">
        <v>454.89296636085624</v>
      </c>
      <c r="Z62" s="167">
        <f t="shared" si="17"/>
        <v>293.2525</v>
      </c>
      <c r="AA62" s="14">
        <v>17.262499999999999</v>
      </c>
      <c r="AB62" s="15">
        <f t="shared" si="31"/>
        <v>26.35151144740659</v>
      </c>
      <c r="AC62" s="16">
        <f t="shared" si="18"/>
        <v>1473.0494899100283</v>
      </c>
      <c r="AD62" s="10"/>
      <c r="AE62" s="13">
        <v>454.12844036697243</v>
      </c>
      <c r="AF62" s="167">
        <f t="shared" si="19"/>
        <v>293.02125000000001</v>
      </c>
      <c r="AG62" s="14">
        <v>17.493749999999999</v>
      </c>
      <c r="AH62" s="15">
        <f t="shared" si="32"/>
        <v>25.959467830909464</v>
      </c>
      <c r="AI62" s="16">
        <f t="shared" si="20"/>
        <v>1451.134251747839</v>
      </c>
      <c r="AK62" s="13">
        <v>454.12844036697243</v>
      </c>
      <c r="AL62" s="167">
        <f t="shared" si="21"/>
        <v>292.66499999999996</v>
      </c>
      <c r="AM62" s="14">
        <v>17.850000000000001</v>
      </c>
      <c r="AN62" s="15">
        <f t="shared" si="33"/>
        <v>25.441369208233748</v>
      </c>
      <c r="AO62" s="16">
        <f t="shared" si="22"/>
        <v>1422.1725387402664</v>
      </c>
      <c r="AQ62" s="13">
        <v>452.08970438328237</v>
      </c>
      <c r="AR62" s="167">
        <f t="shared" si="23"/>
        <v>292.22125</v>
      </c>
      <c r="AS62" s="14">
        <v>18.293749999999999</v>
      </c>
      <c r="AT62" s="15">
        <f t="shared" si="34"/>
        <v>24.712795593209833</v>
      </c>
      <c r="AU62" s="16">
        <f t="shared" si="24"/>
        <v>1381.4452736604296</v>
      </c>
      <c r="AV62" s="87"/>
      <c r="AW62" s="13">
        <v>457.44138634046891</v>
      </c>
      <c r="AX62" s="167">
        <f t="shared" si="25"/>
        <v>291.42750000000001</v>
      </c>
      <c r="AY62" s="14">
        <v>19.087499999999999</v>
      </c>
      <c r="AZ62" s="15">
        <f t="shared" si="35"/>
        <v>23.965495027660456</v>
      </c>
      <c r="BA62" s="16">
        <f t="shared" si="26"/>
        <v>1339.6711720462195</v>
      </c>
    </row>
    <row r="63" spans="1:53" x14ac:dyDescent="0.25">
      <c r="A63" s="13">
        <v>459.67125382262992</v>
      </c>
      <c r="B63" s="145">
        <f t="shared" si="9"/>
        <v>294.92750000000001</v>
      </c>
      <c r="C63" s="14">
        <v>15.5875</v>
      </c>
      <c r="D63" s="15">
        <f t="shared" si="27"/>
        <v>29.489735610112586</v>
      </c>
      <c r="E63" s="16">
        <f t="shared" si="10"/>
        <v>1648.4762206052935</v>
      </c>
      <c r="F63" s="10"/>
      <c r="G63" s="13">
        <v>431.7023445463812</v>
      </c>
      <c r="H63" s="167">
        <f t="shared" si="11"/>
        <v>294.92750000000001</v>
      </c>
      <c r="I63" s="14">
        <v>15.5875</v>
      </c>
      <c r="J63" s="15">
        <f t="shared" si="28"/>
        <v>27.695419056704488</v>
      </c>
      <c r="K63" s="16">
        <f t="shared" si="12"/>
        <v>1548.1739252697807</v>
      </c>
      <c r="L63" s="87"/>
      <c r="M63" s="13">
        <v>456.48572884811415</v>
      </c>
      <c r="N63" s="167">
        <f t="shared" si="13"/>
        <v>293.97749999999996</v>
      </c>
      <c r="O63" s="14">
        <v>16.537500000000001</v>
      </c>
      <c r="P63" s="15">
        <f t="shared" si="29"/>
        <v>27.603067504043182</v>
      </c>
      <c r="Q63" s="16">
        <f t="shared" si="14"/>
        <v>1543.0114734760139</v>
      </c>
      <c r="R63" s="10"/>
      <c r="S63" s="13">
        <v>460.88175331294593</v>
      </c>
      <c r="T63" s="167">
        <f t="shared" si="15"/>
        <v>293.75874999999996</v>
      </c>
      <c r="U63" s="14">
        <v>16.756250000000001</v>
      </c>
      <c r="V63" s="15">
        <f t="shared" si="30"/>
        <v>27.505065471865478</v>
      </c>
      <c r="W63" s="16">
        <f t="shared" si="16"/>
        <v>1537.5331598772802</v>
      </c>
      <c r="X63" s="87"/>
      <c r="Y63" s="13">
        <v>468.78185524974515</v>
      </c>
      <c r="Z63" s="167">
        <f t="shared" si="17"/>
        <v>292.7525</v>
      </c>
      <c r="AA63" s="14">
        <v>17.762499999999999</v>
      </c>
      <c r="AB63" s="15">
        <f t="shared" si="31"/>
        <v>26.391659690344557</v>
      </c>
      <c r="AC63" s="16">
        <f t="shared" si="18"/>
        <v>1475.2937766902608</v>
      </c>
      <c r="AD63" s="10"/>
      <c r="AE63" s="13">
        <v>457.05912334352701</v>
      </c>
      <c r="AF63" s="167">
        <f t="shared" si="19"/>
        <v>292.94</v>
      </c>
      <c r="AG63" s="14">
        <v>17.574999999999999</v>
      </c>
      <c r="AH63" s="15">
        <f t="shared" si="32"/>
        <v>26.006209009589021</v>
      </c>
      <c r="AI63" s="16">
        <f t="shared" si="20"/>
        <v>1453.7470836360262</v>
      </c>
      <c r="AK63" s="13">
        <v>456.8042813455657</v>
      </c>
      <c r="AL63" s="167">
        <f t="shared" si="21"/>
        <v>292.54624999999999</v>
      </c>
      <c r="AM63" s="14">
        <v>17.96875</v>
      </c>
      <c r="AN63" s="15">
        <f t="shared" si="33"/>
        <v>25.422151309666265</v>
      </c>
      <c r="AO63" s="16">
        <f t="shared" si="22"/>
        <v>1421.0982582103443</v>
      </c>
      <c r="AQ63" s="13">
        <v>456.3583078491335</v>
      </c>
      <c r="AR63" s="167">
        <f t="shared" si="23"/>
        <v>292.12124999999997</v>
      </c>
      <c r="AS63" s="14">
        <v>18.393750000000001</v>
      </c>
      <c r="AT63" s="15">
        <f t="shared" si="34"/>
        <v>24.810509431145551</v>
      </c>
      <c r="AU63" s="16">
        <f t="shared" si="24"/>
        <v>1386.9074772010363</v>
      </c>
      <c r="AV63" s="87"/>
      <c r="AW63" s="13">
        <v>458.58817533129456</v>
      </c>
      <c r="AX63" s="167">
        <f t="shared" si="25"/>
        <v>291.21499999999997</v>
      </c>
      <c r="AY63" s="14">
        <v>19.3</v>
      </c>
      <c r="AZ63" s="15">
        <f t="shared" si="35"/>
        <v>23.761045353953087</v>
      </c>
      <c r="BA63" s="16">
        <f t="shared" si="26"/>
        <v>1328.2424352859775</v>
      </c>
    </row>
    <row r="64" spans="1:53" x14ac:dyDescent="0.25">
      <c r="A64" s="13">
        <v>466.80682976554533</v>
      </c>
      <c r="B64" s="145">
        <f t="shared" si="9"/>
        <v>294.815</v>
      </c>
      <c r="C64" s="14">
        <v>15.7</v>
      </c>
      <c r="D64" s="15">
        <f t="shared" si="27"/>
        <v>29.732919093346837</v>
      </c>
      <c r="E64" s="16">
        <f t="shared" si="10"/>
        <v>1662.0701773180881</v>
      </c>
      <c r="F64" s="10"/>
      <c r="G64" s="13">
        <v>455.33893985728844</v>
      </c>
      <c r="H64" s="167">
        <f t="shared" si="11"/>
        <v>294.01499999999999</v>
      </c>
      <c r="I64" s="14">
        <v>16.5</v>
      </c>
      <c r="J64" s="15">
        <f t="shared" si="28"/>
        <v>27.596299385290209</v>
      </c>
      <c r="K64" s="16">
        <f t="shared" si="12"/>
        <v>1542.6331356377227</v>
      </c>
      <c r="L64" s="87"/>
      <c r="M64" s="13">
        <v>457.37767584097855</v>
      </c>
      <c r="N64" s="167">
        <f t="shared" si="13"/>
        <v>293.91499999999996</v>
      </c>
      <c r="O64" s="14">
        <v>16.600000000000001</v>
      </c>
      <c r="P64" s="15">
        <f t="shared" si="29"/>
        <v>27.552872038613163</v>
      </c>
      <c r="Q64" s="16">
        <f t="shared" si="14"/>
        <v>1540.2055469584757</v>
      </c>
      <c r="R64" s="10"/>
      <c r="S64" s="13">
        <v>463.87614678899081</v>
      </c>
      <c r="T64" s="167">
        <f t="shared" si="15"/>
        <v>293.70875000000001</v>
      </c>
      <c r="U64" s="14">
        <v>16.806249999999999</v>
      </c>
      <c r="V64" s="15">
        <f t="shared" si="30"/>
        <v>27.601407023517492</v>
      </c>
      <c r="W64" s="16">
        <f t="shared" si="16"/>
        <v>1542.9186526146277</v>
      </c>
      <c r="X64" s="87"/>
      <c r="Y64" s="13">
        <v>475.9174311926605</v>
      </c>
      <c r="Z64" s="167">
        <f t="shared" si="17"/>
        <v>292.53999999999996</v>
      </c>
      <c r="AA64" s="14">
        <v>17.975000000000001</v>
      </c>
      <c r="AB64" s="15">
        <f t="shared" si="31"/>
        <v>26.476630386239805</v>
      </c>
      <c r="AC64" s="16">
        <f t="shared" si="18"/>
        <v>1480.0436385908051</v>
      </c>
      <c r="AD64" s="10"/>
      <c r="AE64" s="13">
        <v>458.84301732925582</v>
      </c>
      <c r="AF64" s="167">
        <f t="shared" si="19"/>
        <v>292.79624999999999</v>
      </c>
      <c r="AG64" s="14">
        <v>17.71875</v>
      </c>
      <c r="AH64" s="15">
        <f t="shared" si="32"/>
        <v>25.895902212585867</v>
      </c>
      <c r="AI64" s="16">
        <f t="shared" si="20"/>
        <v>1447.5809336835498</v>
      </c>
      <c r="AK64" s="13">
        <v>458.39704383282361</v>
      </c>
      <c r="AL64" s="167">
        <f t="shared" si="21"/>
        <v>292.36500000000001</v>
      </c>
      <c r="AM64" s="14">
        <v>18.149999999999999</v>
      </c>
      <c r="AN64" s="15">
        <f t="shared" si="33"/>
        <v>25.256035472882846</v>
      </c>
      <c r="AO64" s="16">
        <f t="shared" si="22"/>
        <v>1411.8123829341512</v>
      </c>
      <c r="AQ64" s="13">
        <v>475.407747196738</v>
      </c>
      <c r="AR64" s="167">
        <f t="shared" si="23"/>
        <v>291.30874999999997</v>
      </c>
      <c r="AS64" s="14">
        <v>19.206250000000001</v>
      </c>
      <c r="AT64" s="15">
        <f t="shared" si="34"/>
        <v>24.752762626579262</v>
      </c>
      <c r="AU64" s="16">
        <f t="shared" si="24"/>
        <v>1383.6794308257806</v>
      </c>
      <c r="AV64" s="87"/>
      <c r="AW64" s="13">
        <v>481.7787971457696</v>
      </c>
      <c r="AX64" s="167">
        <f t="shared" si="25"/>
        <v>290.48374999999999</v>
      </c>
      <c r="AY64" s="14">
        <v>20.03125</v>
      </c>
      <c r="AZ64" s="15">
        <f t="shared" si="35"/>
        <v>24.051359607901134</v>
      </c>
      <c r="BA64" s="16">
        <f t="shared" si="26"/>
        <v>1344.4710020816733</v>
      </c>
    </row>
    <row r="65" spans="1:53" x14ac:dyDescent="0.25">
      <c r="A65" s="13">
        <v>473.81498470948009</v>
      </c>
      <c r="B65" s="145">
        <f t="shared" si="9"/>
        <v>294.45875000000001</v>
      </c>
      <c r="C65" s="14">
        <v>16.056249999999999</v>
      </c>
      <c r="D65" s="15">
        <f t="shared" si="27"/>
        <v>29.509691535039636</v>
      </c>
      <c r="E65" s="16">
        <f t="shared" si="10"/>
        <v>1649.5917568087157</v>
      </c>
      <c r="F65" s="10"/>
      <c r="G65" s="13">
        <v>456.86799184505605</v>
      </c>
      <c r="H65" s="167">
        <f t="shared" si="11"/>
        <v>293.97125</v>
      </c>
      <c r="I65" s="14">
        <v>16.543749999999999</v>
      </c>
      <c r="J65" s="15">
        <f t="shared" si="28"/>
        <v>27.615745634759719</v>
      </c>
      <c r="K65" s="16">
        <f t="shared" si="12"/>
        <v>1543.7201809830683</v>
      </c>
      <c r="L65" s="87"/>
      <c r="M65" s="13">
        <v>465.46890927624872</v>
      </c>
      <c r="N65" s="167">
        <f t="shared" si="13"/>
        <v>293.46499999999997</v>
      </c>
      <c r="O65" s="14">
        <v>17.05</v>
      </c>
      <c r="P65" s="15">
        <f t="shared" si="29"/>
        <v>27.300229283064439</v>
      </c>
      <c r="Q65" s="16">
        <f t="shared" si="14"/>
        <v>1526.0828169233021</v>
      </c>
      <c r="R65" s="10"/>
      <c r="S65" s="13">
        <v>470.75688073394491</v>
      </c>
      <c r="T65" s="167">
        <f t="shared" si="15"/>
        <v>293.43374999999997</v>
      </c>
      <c r="U65" s="14">
        <v>17.081250000000001</v>
      </c>
      <c r="V65" s="15">
        <f t="shared" si="30"/>
        <v>27.559861294339985</v>
      </c>
      <c r="W65" s="16">
        <f t="shared" si="16"/>
        <v>1540.596246353605</v>
      </c>
      <c r="X65" s="87"/>
      <c r="Y65" s="13">
        <v>482.03363914373085</v>
      </c>
      <c r="Z65" s="167">
        <f t="shared" si="17"/>
        <v>292.5025</v>
      </c>
      <c r="AA65" s="14">
        <v>18.012499999999999</v>
      </c>
      <c r="AB65" s="15">
        <f t="shared" si="31"/>
        <v>26.761062547882354</v>
      </c>
      <c r="AC65" s="16">
        <f t="shared" si="18"/>
        <v>1495.9433964266236</v>
      </c>
      <c r="AD65" s="10"/>
      <c r="AE65" s="13">
        <v>468.78185524974515</v>
      </c>
      <c r="AF65" s="167">
        <f t="shared" si="19"/>
        <v>292.27125000000001</v>
      </c>
      <c r="AG65" s="14">
        <v>18.243749999999999</v>
      </c>
      <c r="AH65" s="15">
        <f t="shared" si="32"/>
        <v>25.695476820815085</v>
      </c>
      <c r="AI65" s="16">
        <f t="shared" si="20"/>
        <v>1436.3771542835632</v>
      </c>
      <c r="AK65" s="13">
        <v>470.18348623853211</v>
      </c>
      <c r="AL65" s="167">
        <f t="shared" si="21"/>
        <v>291.88374999999996</v>
      </c>
      <c r="AM65" s="14">
        <v>18.631250000000001</v>
      </c>
      <c r="AN65" s="15">
        <f t="shared" si="33"/>
        <v>25.236282387844728</v>
      </c>
      <c r="AO65" s="16">
        <f t="shared" si="22"/>
        <v>1410.7081854805203</v>
      </c>
      <c r="AQ65" s="13">
        <v>480.24974515800204</v>
      </c>
      <c r="AR65" s="167">
        <f t="shared" si="23"/>
        <v>291.14625000000001</v>
      </c>
      <c r="AS65" s="14">
        <v>19.368749999999999</v>
      </c>
      <c r="AT65" s="15">
        <f t="shared" si="34"/>
        <v>24.795082034617725</v>
      </c>
      <c r="AU65" s="16">
        <f t="shared" si="24"/>
        <v>1386.0450857351307</v>
      </c>
      <c r="AV65" s="87"/>
      <c r="AW65" s="13">
        <v>489.61518858307846</v>
      </c>
      <c r="AX65" s="167">
        <f t="shared" si="25"/>
        <v>290.37124999999997</v>
      </c>
      <c r="AY65" s="14">
        <v>20.143750000000001</v>
      </c>
      <c r="AZ65" s="15">
        <f t="shared" si="35"/>
        <v>24.306059625594958</v>
      </c>
      <c r="BA65" s="16">
        <f t="shared" si="26"/>
        <v>1358.7087330707582</v>
      </c>
    </row>
    <row r="66" spans="1:53" x14ac:dyDescent="0.25">
      <c r="A66" s="13">
        <v>479.67635066258919</v>
      </c>
      <c r="B66" s="145">
        <f t="shared" si="9"/>
        <v>294.42124999999999</v>
      </c>
      <c r="C66" s="14">
        <v>16.09375</v>
      </c>
      <c r="D66" s="15">
        <f t="shared" si="27"/>
        <v>29.805132468355055</v>
      </c>
      <c r="E66" s="16">
        <f t="shared" si="10"/>
        <v>1666.1069049810476</v>
      </c>
      <c r="F66" s="10"/>
      <c r="G66" s="13">
        <v>462.28338430173289</v>
      </c>
      <c r="H66" s="167">
        <f t="shared" si="11"/>
        <v>293.62124999999997</v>
      </c>
      <c r="I66" s="14">
        <v>16.893750000000001</v>
      </c>
      <c r="J66" s="15">
        <f t="shared" si="28"/>
        <v>27.364166292370424</v>
      </c>
      <c r="K66" s="16">
        <f t="shared" si="12"/>
        <v>1529.6568957435068</v>
      </c>
      <c r="L66" s="87"/>
      <c r="M66" s="13">
        <v>476.36340468909276</v>
      </c>
      <c r="N66" s="167">
        <f t="shared" si="13"/>
        <v>293.19624999999996</v>
      </c>
      <c r="O66" s="14">
        <v>17.318750000000001</v>
      </c>
      <c r="P66" s="15">
        <f t="shared" si="29"/>
        <v>27.505645886053713</v>
      </c>
      <c r="Q66" s="16">
        <f t="shared" si="14"/>
        <v>1537.5656050304026</v>
      </c>
      <c r="R66" s="10"/>
      <c r="S66" s="13">
        <v>480.9505606523955</v>
      </c>
      <c r="T66" s="167">
        <f t="shared" si="15"/>
        <v>293.07749999999999</v>
      </c>
      <c r="U66" s="14">
        <v>17.4375</v>
      </c>
      <c r="V66" s="15">
        <f t="shared" si="30"/>
        <v>27.58139415927716</v>
      </c>
      <c r="W66" s="16">
        <f t="shared" si="16"/>
        <v>1541.7999335035931</v>
      </c>
      <c r="X66" s="87"/>
      <c r="Y66" s="13">
        <v>481.3328236493374</v>
      </c>
      <c r="Z66" s="167">
        <f t="shared" si="17"/>
        <v>292.44624999999996</v>
      </c>
      <c r="AA66" s="14">
        <v>18.068750000000001</v>
      </c>
      <c r="AB66" s="15">
        <f t="shared" si="31"/>
        <v>26.638966372844681</v>
      </c>
      <c r="AC66" s="16">
        <f t="shared" si="18"/>
        <v>1489.1182202420177</v>
      </c>
      <c r="AD66" s="10"/>
      <c r="AE66" s="13">
        <v>477.95616717635062</v>
      </c>
      <c r="AF66" s="167">
        <f t="shared" si="19"/>
        <v>292.02749999999997</v>
      </c>
      <c r="AG66" s="14">
        <v>18.487500000000001</v>
      </c>
      <c r="AH66" s="15">
        <f t="shared" si="32"/>
        <v>25.852936696489554</v>
      </c>
      <c r="AI66" s="16">
        <f t="shared" si="20"/>
        <v>1445.1791613337659</v>
      </c>
      <c r="AK66" s="13">
        <v>478.46585117227318</v>
      </c>
      <c r="AL66" s="167">
        <f t="shared" si="21"/>
        <v>291.66499999999996</v>
      </c>
      <c r="AM66" s="14">
        <v>18.850000000000001</v>
      </c>
      <c r="AN66" s="15">
        <f t="shared" si="33"/>
        <v>25.382803775717409</v>
      </c>
      <c r="AO66" s="16">
        <f t="shared" si="22"/>
        <v>1418.8987310626032</v>
      </c>
      <c r="AQ66" s="13">
        <v>482.54332313965341</v>
      </c>
      <c r="AR66" s="167">
        <f t="shared" si="23"/>
        <v>291.05250000000001</v>
      </c>
      <c r="AS66" s="14">
        <v>19.462499999999999</v>
      </c>
      <c r="AT66" s="15">
        <f t="shared" si="34"/>
        <v>24.793491233893562</v>
      </c>
      <c r="AU66" s="16">
        <f t="shared" si="24"/>
        <v>1385.9561599746501</v>
      </c>
      <c r="AV66" s="87"/>
      <c r="AW66" s="13">
        <v>491.20795107033638</v>
      </c>
      <c r="AX66" s="167">
        <f t="shared" si="25"/>
        <v>289.90875</v>
      </c>
      <c r="AY66" s="14">
        <v>20.606249999999999</v>
      </c>
      <c r="AZ66" s="15">
        <f t="shared" si="35"/>
        <v>23.837813822036342</v>
      </c>
      <c r="BA66" s="16">
        <f t="shared" si="26"/>
        <v>1332.5337926518314</v>
      </c>
    </row>
    <row r="67" spans="1:53" x14ac:dyDescent="0.25">
      <c r="A67" s="13">
        <v>482.35219164118246</v>
      </c>
      <c r="B67" s="145">
        <f t="shared" si="9"/>
        <v>294.35249999999996</v>
      </c>
      <c r="C67" s="14">
        <v>16.162500000000001</v>
      </c>
      <c r="D67" s="15">
        <f t="shared" si="27"/>
        <v>29.84390976898267</v>
      </c>
      <c r="E67" s="16">
        <f t="shared" si="10"/>
        <v>1668.2745560861313</v>
      </c>
      <c r="F67" s="10"/>
      <c r="G67" s="13">
        <v>474.77064220183485</v>
      </c>
      <c r="H67" s="167">
        <f t="shared" si="11"/>
        <v>293.27125000000001</v>
      </c>
      <c r="I67" s="14">
        <v>17.243749999999999</v>
      </c>
      <c r="J67" s="15">
        <f t="shared" si="28"/>
        <v>27.53291147237897</v>
      </c>
      <c r="K67" s="16">
        <f t="shared" si="12"/>
        <v>1539.0897513059845</v>
      </c>
      <c r="L67" s="87"/>
      <c r="M67" s="13">
        <v>481.01427115188579</v>
      </c>
      <c r="N67" s="167">
        <f t="shared" si="13"/>
        <v>293.08999999999997</v>
      </c>
      <c r="O67" s="14">
        <v>17.425000000000001</v>
      </c>
      <c r="P67" s="15">
        <f t="shared" si="29"/>
        <v>27.604836221055137</v>
      </c>
      <c r="Q67" s="16">
        <f t="shared" si="14"/>
        <v>1543.1103447569822</v>
      </c>
      <c r="R67" s="10"/>
      <c r="S67" s="13">
        <v>481.20540265035675</v>
      </c>
      <c r="T67" s="167">
        <f t="shared" si="15"/>
        <v>292.6275</v>
      </c>
      <c r="U67" s="14">
        <v>17.887499999999999</v>
      </c>
      <c r="V67" s="15">
        <f t="shared" si="30"/>
        <v>26.901769540201634</v>
      </c>
      <c r="W67" s="16">
        <f t="shared" si="16"/>
        <v>1503.8089172972714</v>
      </c>
      <c r="X67" s="87"/>
      <c r="Y67" s="13">
        <v>481.65137614678895</v>
      </c>
      <c r="Z67" s="167">
        <f t="shared" si="17"/>
        <v>292.01499999999999</v>
      </c>
      <c r="AA67" s="14">
        <v>18.5</v>
      </c>
      <c r="AB67" s="15">
        <f t="shared" si="31"/>
        <v>26.035209521448053</v>
      </c>
      <c r="AC67" s="16">
        <f t="shared" si="18"/>
        <v>1455.3682122489461</v>
      </c>
      <c r="AD67" s="10"/>
      <c r="AE67" s="13">
        <v>490.12487257900102</v>
      </c>
      <c r="AF67" s="167">
        <f t="shared" si="19"/>
        <v>291.44624999999996</v>
      </c>
      <c r="AG67" s="14">
        <v>19.068750000000001</v>
      </c>
      <c r="AH67" s="15">
        <f t="shared" si="32"/>
        <v>25.703041498734894</v>
      </c>
      <c r="AI67" s="16">
        <f t="shared" si="20"/>
        <v>1436.8000197792805</v>
      </c>
      <c r="AK67" s="13">
        <v>481.7787971457696</v>
      </c>
      <c r="AL67" s="167">
        <f t="shared" si="21"/>
        <v>291.58375000000001</v>
      </c>
      <c r="AM67" s="14">
        <v>18.931249999999999</v>
      </c>
      <c r="AN67" s="15">
        <f t="shared" si="33"/>
        <v>25.448863500601895</v>
      </c>
      <c r="AO67" s="16">
        <f t="shared" si="22"/>
        <v>1422.591469683646</v>
      </c>
      <c r="AQ67" s="13">
        <v>486.42966360856269</v>
      </c>
      <c r="AR67" s="167">
        <f t="shared" si="23"/>
        <v>290.73374999999999</v>
      </c>
      <c r="AS67" s="14">
        <v>19.78125</v>
      </c>
      <c r="AT67" s="15">
        <f t="shared" si="34"/>
        <v>24.590441130290689</v>
      </c>
      <c r="AU67" s="16">
        <f t="shared" si="24"/>
        <v>1374.6056591832494</v>
      </c>
      <c r="AV67" s="87"/>
      <c r="AW67" s="13">
        <v>501.52905198776756</v>
      </c>
      <c r="AX67" s="167">
        <f t="shared" si="25"/>
        <v>289.565</v>
      </c>
      <c r="AY67" s="14">
        <v>20.95</v>
      </c>
      <c r="AZ67" s="15">
        <f t="shared" si="35"/>
        <v>23.93933422375979</v>
      </c>
      <c r="BA67" s="16">
        <f t="shared" si="26"/>
        <v>1338.2087831081722</v>
      </c>
    </row>
    <row r="68" spans="1:53" x14ac:dyDescent="0.25">
      <c r="A68" s="13">
        <v>492.73700305810394</v>
      </c>
      <c r="B68" s="145">
        <f t="shared" si="9"/>
        <v>294.33375000000001</v>
      </c>
      <c r="C68" s="14">
        <v>16.181249999999999</v>
      </c>
      <c r="D68" s="15">
        <f t="shared" si="27"/>
        <v>30.45110872510492</v>
      </c>
      <c r="E68" s="16">
        <f t="shared" si="10"/>
        <v>1702.216977733365</v>
      </c>
      <c r="F68" s="10"/>
      <c r="G68" s="13">
        <v>480.69571865443424</v>
      </c>
      <c r="H68" s="167">
        <f t="shared" si="11"/>
        <v>293.14</v>
      </c>
      <c r="I68" s="14">
        <v>17.375</v>
      </c>
      <c r="J68" s="15">
        <f t="shared" si="28"/>
        <v>27.665940641981827</v>
      </c>
      <c r="K68" s="16">
        <f t="shared" si="12"/>
        <v>1546.5260818867841</v>
      </c>
      <c r="L68" s="87"/>
      <c r="M68" s="13">
        <v>481.96992864424055</v>
      </c>
      <c r="N68" s="167">
        <f t="shared" si="13"/>
        <v>293.01499999999999</v>
      </c>
      <c r="O68" s="14">
        <v>17.5</v>
      </c>
      <c r="P68" s="15">
        <f t="shared" si="29"/>
        <v>27.541138779670888</v>
      </c>
      <c r="Q68" s="16">
        <f t="shared" si="14"/>
        <v>1539.5496577836027</v>
      </c>
      <c r="R68" s="10"/>
      <c r="S68" s="13">
        <v>490.44342507645257</v>
      </c>
      <c r="T68" s="167">
        <f t="shared" si="15"/>
        <v>292.15875</v>
      </c>
      <c r="U68" s="14">
        <v>18.356249999999999</v>
      </c>
      <c r="V68" s="15">
        <f t="shared" si="30"/>
        <v>26.718061972159486</v>
      </c>
      <c r="W68" s="16">
        <f t="shared" si="16"/>
        <v>1493.5396642437152</v>
      </c>
      <c r="X68" s="87"/>
      <c r="Y68" s="13">
        <v>494.2023445463812</v>
      </c>
      <c r="Z68" s="167">
        <f t="shared" si="17"/>
        <v>291.52125000000001</v>
      </c>
      <c r="AA68" s="14">
        <v>18.993749999999999</v>
      </c>
      <c r="AB68" s="15">
        <f t="shared" si="31"/>
        <v>26.019208663185587</v>
      </c>
      <c r="AC68" s="16">
        <f t="shared" si="18"/>
        <v>1454.4737642720743</v>
      </c>
      <c r="AD68" s="10"/>
      <c r="AE68" s="13">
        <v>500.8919469928644</v>
      </c>
      <c r="AF68" s="167">
        <f t="shared" si="19"/>
        <v>291.13374999999996</v>
      </c>
      <c r="AG68" s="14">
        <v>19.381250000000001</v>
      </c>
      <c r="AH68" s="15">
        <f t="shared" si="32"/>
        <v>25.844150763901418</v>
      </c>
      <c r="AI68" s="16">
        <f t="shared" si="20"/>
        <v>1444.6880277020891</v>
      </c>
      <c r="AK68" s="13">
        <v>490.95310907237513</v>
      </c>
      <c r="AL68" s="167">
        <f t="shared" si="21"/>
        <v>291.51499999999999</v>
      </c>
      <c r="AM68" s="14">
        <v>19</v>
      </c>
      <c r="AN68" s="15">
        <f t="shared" si="33"/>
        <v>25.83963731959869</v>
      </c>
      <c r="AO68" s="16">
        <f t="shared" si="22"/>
        <v>1444.4357261655668</v>
      </c>
      <c r="AQ68" s="13">
        <v>497.83384301732923</v>
      </c>
      <c r="AR68" s="167">
        <f t="shared" si="23"/>
        <v>290.38374999999996</v>
      </c>
      <c r="AS68" s="14">
        <v>20.131250000000001</v>
      </c>
      <c r="AT68" s="15">
        <f t="shared" si="34"/>
        <v>24.729405427746872</v>
      </c>
      <c r="AU68" s="16">
        <f t="shared" si="24"/>
        <v>1382.37376341105</v>
      </c>
      <c r="AV68" s="87"/>
      <c r="AW68" s="13">
        <v>506.11620795107029</v>
      </c>
      <c r="AX68" s="167">
        <f t="shared" si="25"/>
        <v>289.45249999999999</v>
      </c>
      <c r="AY68" s="14">
        <v>21.0625</v>
      </c>
      <c r="AZ68" s="15">
        <f t="shared" si="35"/>
        <v>24.029256163849034</v>
      </c>
      <c r="BA68" s="16">
        <f t="shared" si="26"/>
        <v>1343.2354195591611</v>
      </c>
    </row>
    <row r="69" spans="1:53" x14ac:dyDescent="0.25">
      <c r="A69" s="13">
        <v>495.92252803261977</v>
      </c>
      <c r="B69" s="145">
        <f t="shared" si="9"/>
        <v>293.90875</v>
      </c>
      <c r="C69" s="14">
        <v>16.606249999999999</v>
      </c>
      <c r="D69" s="15">
        <f t="shared" si="27"/>
        <v>29.863607258268409</v>
      </c>
      <c r="E69" s="16">
        <f t="shared" si="10"/>
        <v>1669.375645737204</v>
      </c>
      <c r="F69" s="10"/>
      <c r="G69" s="13">
        <v>481.96992864424055</v>
      </c>
      <c r="H69" s="167">
        <f t="shared" si="11"/>
        <v>293.07124999999996</v>
      </c>
      <c r="I69" s="14">
        <v>17.443750000000001</v>
      </c>
      <c r="J69" s="15">
        <f t="shared" si="28"/>
        <v>27.629949331092256</v>
      </c>
      <c r="K69" s="16">
        <f t="shared" si="12"/>
        <v>1544.5141676080571</v>
      </c>
      <c r="L69" s="87"/>
      <c r="M69" s="13">
        <v>486.23853211009174</v>
      </c>
      <c r="N69" s="167">
        <f t="shared" si="13"/>
        <v>292.70875000000001</v>
      </c>
      <c r="O69" s="14">
        <v>17.806249999999999</v>
      </c>
      <c r="P69" s="15">
        <f t="shared" si="29"/>
        <v>27.307183270486025</v>
      </c>
      <c r="Q69" s="16">
        <f t="shared" si="14"/>
        <v>1526.4715448201687</v>
      </c>
      <c r="R69" s="10"/>
      <c r="S69" s="13">
        <v>501.78389398572881</v>
      </c>
      <c r="T69" s="167">
        <f t="shared" si="15"/>
        <v>291.76499999999999</v>
      </c>
      <c r="U69" s="14">
        <v>18.75</v>
      </c>
      <c r="V69" s="15">
        <f t="shared" si="30"/>
        <v>26.761807679238871</v>
      </c>
      <c r="W69" s="16">
        <f t="shared" si="16"/>
        <v>1495.9850492694529</v>
      </c>
      <c r="X69" s="87"/>
      <c r="Y69" s="13">
        <v>499.04434250764524</v>
      </c>
      <c r="Z69" s="167">
        <f t="shared" si="17"/>
        <v>291.22749999999996</v>
      </c>
      <c r="AA69" s="14">
        <v>19.287500000000001</v>
      </c>
      <c r="AB69" s="15">
        <f t="shared" si="31"/>
        <v>25.873977576546739</v>
      </c>
      <c r="AC69" s="16">
        <f t="shared" si="18"/>
        <v>1446.3553465289626</v>
      </c>
      <c r="AD69" s="10"/>
      <c r="AE69" s="13">
        <v>505.60652395514779</v>
      </c>
      <c r="AF69" s="167">
        <f t="shared" si="19"/>
        <v>290.96499999999997</v>
      </c>
      <c r="AG69" s="14">
        <v>19.55</v>
      </c>
      <c r="AH69" s="15">
        <f t="shared" si="32"/>
        <v>25.86222628926587</v>
      </c>
      <c r="AI69" s="16">
        <f t="shared" si="20"/>
        <v>1445.6984495699621</v>
      </c>
      <c r="AK69" s="13">
        <v>491.78134556574923</v>
      </c>
      <c r="AL69" s="167">
        <f t="shared" si="21"/>
        <v>291.0025</v>
      </c>
      <c r="AM69" s="14">
        <v>19.512499999999999</v>
      </c>
      <c r="AN69" s="15">
        <f t="shared" si="33"/>
        <v>25.203400157117194</v>
      </c>
      <c r="AO69" s="16">
        <f t="shared" si="22"/>
        <v>1408.8700687828511</v>
      </c>
      <c r="AQ69" s="13">
        <v>504.58715596330273</v>
      </c>
      <c r="AR69" s="167">
        <f t="shared" si="23"/>
        <v>290.15875</v>
      </c>
      <c r="AS69" s="14">
        <v>20.356249999999999</v>
      </c>
      <c r="AT69" s="15">
        <f t="shared" si="34"/>
        <v>24.787824671209222</v>
      </c>
      <c r="AU69" s="16">
        <f t="shared" si="24"/>
        <v>1385.6393991205955</v>
      </c>
      <c r="AV69" s="87"/>
      <c r="AW69" s="13">
        <v>507.3904179408766</v>
      </c>
      <c r="AX69" s="167">
        <f t="shared" si="25"/>
        <v>289.42750000000001</v>
      </c>
      <c r="AY69" s="14">
        <v>21.087499999999999</v>
      </c>
      <c r="AZ69" s="15">
        <f t="shared" si="35"/>
        <v>24.061193500456508</v>
      </c>
      <c r="BA69" s="16">
        <f t="shared" si="26"/>
        <v>1345.0207166755188</v>
      </c>
    </row>
    <row r="70" spans="1:53" x14ac:dyDescent="0.25">
      <c r="A70" s="13">
        <v>499.68144750254839</v>
      </c>
      <c r="B70" s="145">
        <f t="shared" si="9"/>
        <v>293.74</v>
      </c>
      <c r="C70" s="14">
        <v>16.774999999999999</v>
      </c>
      <c r="D70" s="15">
        <f t="shared" si="27"/>
        <v>29.787269597767416</v>
      </c>
      <c r="E70" s="16">
        <f t="shared" si="10"/>
        <v>1665.1083705151984</v>
      </c>
      <c r="F70" s="10"/>
      <c r="G70" s="13">
        <v>483.18042813455656</v>
      </c>
      <c r="H70" s="167">
        <f t="shared" si="11"/>
        <v>292.86500000000001</v>
      </c>
      <c r="I70" s="14">
        <v>17.649999999999999</v>
      </c>
      <c r="J70" s="15">
        <f t="shared" si="28"/>
        <v>27.375661650683092</v>
      </c>
      <c r="K70" s="16">
        <f t="shared" si="12"/>
        <v>1530.2994862731848</v>
      </c>
      <c r="L70" s="87"/>
      <c r="M70" s="13">
        <v>499.49031600407744</v>
      </c>
      <c r="N70" s="167">
        <f t="shared" si="13"/>
        <v>292.33375000000001</v>
      </c>
      <c r="O70" s="14">
        <v>18.181249999999999</v>
      </c>
      <c r="P70" s="15">
        <f t="shared" si="29"/>
        <v>27.472825906033826</v>
      </c>
      <c r="Q70" s="16">
        <f t="shared" si="14"/>
        <v>1535.7309681472909</v>
      </c>
      <c r="R70" s="10"/>
      <c r="S70" s="13">
        <v>510.89449541284404</v>
      </c>
      <c r="T70" s="167">
        <f t="shared" si="15"/>
        <v>291.67124999999999</v>
      </c>
      <c r="U70" s="14">
        <v>18.84375</v>
      </c>
      <c r="V70" s="15">
        <f t="shared" si="30"/>
        <v>27.112145693550595</v>
      </c>
      <c r="W70" s="16">
        <f t="shared" si="16"/>
        <v>1515.5689442694782</v>
      </c>
      <c r="X70" s="87"/>
      <c r="Y70" s="13">
        <v>506.3710499490316</v>
      </c>
      <c r="Z70" s="167">
        <f t="shared" si="17"/>
        <v>291.02749999999997</v>
      </c>
      <c r="AA70" s="14">
        <v>19.487500000000001</v>
      </c>
      <c r="AB70" s="15">
        <f t="shared" si="31"/>
        <v>25.98440281970656</v>
      </c>
      <c r="AC70" s="16">
        <f t="shared" si="18"/>
        <v>1452.5281176215967</v>
      </c>
      <c r="AD70" s="10"/>
      <c r="AE70" s="13">
        <v>507.3267074413863</v>
      </c>
      <c r="AF70" s="167">
        <f t="shared" si="19"/>
        <v>290.92750000000001</v>
      </c>
      <c r="AG70" s="14">
        <v>19.587499999999999</v>
      </c>
      <c r="AH70" s="15">
        <f t="shared" si="32"/>
        <v>25.900533883414745</v>
      </c>
      <c r="AI70" s="16">
        <f t="shared" si="20"/>
        <v>1447.8398440828842</v>
      </c>
      <c r="AK70" s="13">
        <v>507.77268093781851</v>
      </c>
      <c r="AL70" s="167">
        <f t="shared" si="21"/>
        <v>290.565</v>
      </c>
      <c r="AM70" s="14">
        <v>19.95</v>
      </c>
      <c r="AN70" s="15">
        <f t="shared" si="33"/>
        <v>25.452264708662582</v>
      </c>
      <c r="AO70" s="16">
        <f t="shared" si="22"/>
        <v>1422.7815972142382</v>
      </c>
      <c r="AQ70" s="13">
        <v>507.3904179408766</v>
      </c>
      <c r="AR70" s="167">
        <f t="shared" si="23"/>
        <v>290.07124999999996</v>
      </c>
      <c r="AS70" s="14">
        <v>20.443750000000001</v>
      </c>
      <c r="AT70" s="15">
        <f t="shared" si="34"/>
        <v>24.818852604873204</v>
      </c>
      <c r="AU70" s="16">
        <f t="shared" si="24"/>
        <v>1387.373860612412</v>
      </c>
      <c r="AV70" s="87"/>
      <c r="AW70" s="13">
        <v>514.58970438328231</v>
      </c>
      <c r="AX70" s="167">
        <f t="shared" si="25"/>
        <v>288.97749999999996</v>
      </c>
      <c r="AY70" s="14">
        <v>21.537500000000001</v>
      </c>
      <c r="AZ70" s="15">
        <f t="shared" si="35"/>
        <v>23.892731486165168</v>
      </c>
      <c r="BA70" s="16">
        <f t="shared" si="26"/>
        <v>1335.6036900766328</v>
      </c>
    </row>
    <row r="71" spans="1:53" x14ac:dyDescent="0.25">
      <c r="A71" s="13">
        <v>510.06625891946993</v>
      </c>
      <c r="B71" s="145">
        <f t="shared" si="9"/>
        <v>293.14</v>
      </c>
      <c r="C71" s="14">
        <v>17.375</v>
      </c>
      <c r="D71" s="15">
        <f t="shared" ref="D71:D79" si="36">A71/C71</f>
        <v>29.356331448602585</v>
      </c>
      <c r="E71" s="16">
        <f t="shared" si="10"/>
        <v>1641.0189279768845</v>
      </c>
      <c r="F71" s="10"/>
      <c r="G71" s="13">
        <v>496.36850152905197</v>
      </c>
      <c r="H71" s="167">
        <f t="shared" si="11"/>
        <v>292.44624999999996</v>
      </c>
      <c r="I71" s="14">
        <v>18.068750000000001</v>
      </c>
      <c r="J71" s="15">
        <f t="shared" ref="J71:J79" si="37">G71/I71</f>
        <v>27.471103509044728</v>
      </c>
      <c r="K71" s="16">
        <f t="shared" si="12"/>
        <v>1535.6346861556003</v>
      </c>
      <c r="L71" s="87"/>
      <c r="M71" s="13">
        <v>508.72833843017327</v>
      </c>
      <c r="N71" s="167">
        <f t="shared" si="13"/>
        <v>291.88374999999996</v>
      </c>
      <c r="O71" s="14">
        <v>18.631250000000001</v>
      </c>
      <c r="P71" s="15">
        <f t="shared" ref="P71:P79" si="38">M71/O71</f>
        <v>27.305110415574543</v>
      </c>
      <c r="Q71" s="16">
        <f t="shared" si="14"/>
        <v>1526.3556722306168</v>
      </c>
      <c r="R71" s="10"/>
      <c r="S71" s="13">
        <v>521.34301732925587</v>
      </c>
      <c r="T71" s="167">
        <f t="shared" si="15"/>
        <v>291.57749999999999</v>
      </c>
      <c r="U71" s="14">
        <v>18.9375</v>
      </c>
      <c r="V71" s="15">
        <f t="shared" ref="V71:V79" si="39">S71/U71</f>
        <v>27.529664281412852</v>
      </c>
      <c r="W71" s="16">
        <f t="shared" si="16"/>
        <v>1538.9082333309784</v>
      </c>
      <c r="X71" s="87"/>
      <c r="Y71" s="13">
        <v>530.19877675840974</v>
      </c>
      <c r="Z71" s="167">
        <f t="shared" si="17"/>
        <v>290.52125000000001</v>
      </c>
      <c r="AA71" s="14">
        <v>19.993749999999999</v>
      </c>
      <c r="AB71" s="15">
        <f t="shared" ref="AB71:AB79" si="40">Y71/AA71</f>
        <v>26.518225783477824</v>
      </c>
      <c r="AC71" s="16">
        <f t="shared" si="18"/>
        <v>1482.3688212964103</v>
      </c>
      <c r="AD71" s="10"/>
      <c r="AE71" s="13">
        <v>512.04128440366969</v>
      </c>
      <c r="AF71" s="167">
        <f t="shared" si="19"/>
        <v>290.57124999999996</v>
      </c>
      <c r="AG71" s="14">
        <v>19.943750000000001</v>
      </c>
      <c r="AH71" s="15">
        <f t="shared" ref="AH71:AH79" si="41">AE71/AG71</f>
        <v>25.67427311331468</v>
      </c>
      <c r="AI71" s="16">
        <f t="shared" si="20"/>
        <v>1435.1918670342905</v>
      </c>
      <c r="AK71" s="13">
        <v>514.20744138634041</v>
      </c>
      <c r="AL71" s="167">
        <f t="shared" si="21"/>
        <v>290.14625000000001</v>
      </c>
      <c r="AM71" s="14">
        <v>20.368749999999999</v>
      </c>
      <c r="AN71" s="15">
        <f t="shared" ref="AN71:AN79" si="42">AK71/AM71</f>
        <v>25.244918877512877</v>
      </c>
      <c r="AO71" s="16">
        <f t="shared" si="22"/>
        <v>1411.1909652529698</v>
      </c>
      <c r="AQ71" s="13">
        <v>507.70897043832821</v>
      </c>
      <c r="AR71" s="167">
        <f t="shared" si="23"/>
        <v>289.91499999999996</v>
      </c>
      <c r="AS71" s="14">
        <v>20.6</v>
      </c>
      <c r="AT71" s="15">
        <f t="shared" ref="AT71:AT79" si="43">AQ71/AS71</f>
        <v>24.646066526132437</v>
      </c>
      <c r="AU71" s="16">
        <f t="shared" si="24"/>
        <v>1377.7151188108032</v>
      </c>
      <c r="AV71" s="87"/>
      <c r="AW71" s="13">
        <v>525.4841997961264</v>
      </c>
      <c r="AX71" s="167">
        <f t="shared" si="25"/>
        <v>288.6275</v>
      </c>
      <c r="AY71" s="14">
        <v>21.887499999999999</v>
      </c>
      <c r="AZ71" s="15">
        <f t="shared" ref="AZ71:AZ79" si="44">AW71/AY71</f>
        <v>24.00841575310686</v>
      </c>
      <c r="BA71" s="16">
        <f t="shared" si="26"/>
        <v>1342.0704405986735</v>
      </c>
    </row>
    <row r="72" spans="1:53" x14ac:dyDescent="0.25">
      <c r="A72" s="13">
        <v>520.45107033639147</v>
      </c>
      <c r="B72" s="145">
        <f t="shared" ref="B72:B79" si="45">$D$2-C72</f>
        <v>292.815</v>
      </c>
      <c r="C72" s="14">
        <v>17.7</v>
      </c>
      <c r="D72" s="15">
        <f t="shared" si="36"/>
        <v>29.404015273242457</v>
      </c>
      <c r="E72" s="16">
        <f t="shared" si="10"/>
        <v>1643.6844537742534</v>
      </c>
      <c r="F72" s="10"/>
      <c r="G72" s="13">
        <v>509.74770642201833</v>
      </c>
      <c r="H72" s="167">
        <f t="shared" ref="H72:H79" si="46">$D$2-I72</f>
        <v>292.00874999999996</v>
      </c>
      <c r="I72" s="14">
        <v>18.506250000000001</v>
      </c>
      <c r="J72" s="15">
        <f t="shared" si="37"/>
        <v>27.544624460494063</v>
      </c>
      <c r="K72" s="16">
        <f t="shared" si="12"/>
        <v>1539.7445073416181</v>
      </c>
      <c r="L72" s="87"/>
      <c r="M72" s="13">
        <v>521.08817533129456</v>
      </c>
      <c r="N72" s="167">
        <f t="shared" ref="N72:N79" si="47">$D$2-O72</f>
        <v>291.43374999999997</v>
      </c>
      <c r="O72" s="14">
        <v>19.081250000000001</v>
      </c>
      <c r="P72" s="15">
        <f t="shared" si="38"/>
        <v>27.308911907306626</v>
      </c>
      <c r="Q72" s="16">
        <f t="shared" si="14"/>
        <v>1526.5681756184404</v>
      </c>
      <c r="R72" s="10"/>
      <c r="S72" s="13">
        <v>523.19062181447498</v>
      </c>
      <c r="T72" s="167">
        <f t="shared" ref="T72:T79" si="48">$D$2-U72</f>
        <v>291.26499999999999</v>
      </c>
      <c r="U72" s="14">
        <v>19.25</v>
      </c>
      <c r="V72" s="15">
        <f t="shared" si="39"/>
        <v>27.178733600751947</v>
      </c>
      <c r="W72" s="16">
        <f t="shared" si="16"/>
        <v>1519.2912082820337</v>
      </c>
      <c r="X72" s="87"/>
      <c r="Y72" s="13">
        <v>534.02140672782878</v>
      </c>
      <c r="Z72" s="167">
        <f t="shared" ref="Z72:Z79" si="49">$D$2-AA72</f>
        <v>290.46499999999997</v>
      </c>
      <c r="AA72" s="14">
        <v>20.05</v>
      </c>
      <c r="AB72" s="15">
        <f t="shared" si="40"/>
        <v>26.634484126076249</v>
      </c>
      <c r="AC72" s="16">
        <f t="shared" si="18"/>
        <v>1488.8676626476622</v>
      </c>
      <c r="AD72" s="10"/>
      <c r="AE72" s="13">
        <v>523.12691131498468</v>
      </c>
      <c r="AF72" s="167">
        <f t="shared" ref="AF72:AF79" si="50">$D$2-AG72</f>
        <v>290.19</v>
      </c>
      <c r="AG72" s="14">
        <v>20.324999999999999</v>
      </c>
      <c r="AH72" s="15">
        <f t="shared" si="41"/>
        <v>25.738101417711423</v>
      </c>
      <c r="AI72" s="16">
        <f t="shared" si="20"/>
        <v>1438.7598692500685</v>
      </c>
      <c r="AK72" s="13">
        <v>524.91080530071349</v>
      </c>
      <c r="AL72" s="167">
        <f t="shared" ref="AL72:AL79" si="51">$D$2-AM72</f>
        <v>289.76499999999999</v>
      </c>
      <c r="AM72" s="14">
        <v>20.75</v>
      </c>
      <c r="AN72" s="15">
        <f t="shared" si="42"/>
        <v>25.296906279552456</v>
      </c>
      <c r="AO72" s="16">
        <f t="shared" si="22"/>
        <v>1414.0970610269821</v>
      </c>
      <c r="AQ72" s="13">
        <v>531.91896024464825</v>
      </c>
      <c r="AR72" s="167">
        <f t="shared" ref="AR72:AR79" si="52">$D$2-AS72</f>
        <v>289.08375000000001</v>
      </c>
      <c r="AS72" s="14">
        <v>21.431249999999999</v>
      </c>
      <c r="AT72" s="15">
        <f t="shared" si="43"/>
        <v>24.819782338624591</v>
      </c>
      <c r="AU72" s="16">
        <f t="shared" si="24"/>
        <v>1387.4258327291145</v>
      </c>
      <c r="AV72" s="87"/>
      <c r="AW72" s="13">
        <v>535.61416921508658</v>
      </c>
      <c r="AX72" s="167">
        <f t="shared" ref="AX72:AX79" si="53">$D$2-AY72</f>
        <v>288.17124999999999</v>
      </c>
      <c r="AY72" s="14">
        <v>22.34375</v>
      </c>
      <c r="AZ72" s="15">
        <f t="shared" si="44"/>
        <v>23.971543237598279</v>
      </c>
      <c r="BA72" s="16">
        <f t="shared" si="26"/>
        <v>1340.0092669817438</v>
      </c>
    </row>
    <row r="73" spans="1:53" x14ac:dyDescent="0.25">
      <c r="A73" s="13">
        <v>528.09633027522932</v>
      </c>
      <c r="B73" s="145">
        <f t="shared" si="45"/>
        <v>292.57749999999999</v>
      </c>
      <c r="C73" s="14">
        <v>17.9375</v>
      </c>
      <c r="D73" s="15">
        <f t="shared" si="36"/>
        <v>29.440910398619057</v>
      </c>
      <c r="E73" s="16">
        <f t="shared" si="10"/>
        <v>1645.7468912828051</v>
      </c>
      <c r="F73" s="10"/>
      <c r="G73" s="13">
        <v>518.66717635066254</v>
      </c>
      <c r="H73" s="167">
        <f t="shared" si="46"/>
        <v>291.51499999999999</v>
      </c>
      <c r="I73" s="14">
        <v>19</v>
      </c>
      <c r="J73" s="15">
        <f t="shared" si="37"/>
        <v>27.298272439508555</v>
      </c>
      <c r="K73" s="16">
        <f t="shared" si="12"/>
        <v>1525.9734293685281</v>
      </c>
      <c r="L73" s="87"/>
      <c r="M73" s="13">
        <v>528.92456676860343</v>
      </c>
      <c r="N73" s="167">
        <f t="shared" si="47"/>
        <v>291.22749999999996</v>
      </c>
      <c r="O73" s="14">
        <v>19.287500000000001</v>
      </c>
      <c r="P73" s="15">
        <f t="shared" si="38"/>
        <v>27.423179093641135</v>
      </c>
      <c r="Q73" s="16">
        <f t="shared" si="14"/>
        <v>1532.9557113345395</v>
      </c>
      <c r="R73" s="10"/>
      <c r="S73" s="13">
        <v>530.00764525993884</v>
      </c>
      <c r="T73" s="167">
        <f t="shared" si="48"/>
        <v>291.07749999999999</v>
      </c>
      <c r="U73" s="14">
        <v>19.4375</v>
      </c>
      <c r="V73" s="15">
        <f t="shared" si="39"/>
        <v>27.267274354209071</v>
      </c>
      <c r="W73" s="16">
        <f t="shared" si="16"/>
        <v>1524.240636400287</v>
      </c>
      <c r="X73" s="87"/>
      <c r="Y73" s="13">
        <v>545.68042813455656</v>
      </c>
      <c r="Z73" s="167">
        <f t="shared" si="49"/>
        <v>290.42124999999999</v>
      </c>
      <c r="AA73" s="14">
        <v>20.09375</v>
      </c>
      <c r="AB73" s="15">
        <f t="shared" si="40"/>
        <v>27.15672426175087</v>
      </c>
      <c r="AC73" s="16">
        <f t="shared" si="18"/>
        <v>1518.0608862318736</v>
      </c>
      <c r="AD73" s="10"/>
      <c r="AE73" s="13">
        <v>529.30682976554533</v>
      </c>
      <c r="AF73" s="167">
        <f t="shared" si="50"/>
        <v>290.03375</v>
      </c>
      <c r="AG73" s="14">
        <v>20.481249999999999</v>
      </c>
      <c r="AH73" s="15">
        <f t="shared" si="41"/>
        <v>25.843482686141975</v>
      </c>
      <c r="AI73" s="16">
        <f t="shared" si="20"/>
        <v>1444.6506821553364</v>
      </c>
      <c r="AK73" s="13">
        <v>530.83588175331295</v>
      </c>
      <c r="AL73" s="167">
        <f t="shared" si="51"/>
        <v>289.65249999999997</v>
      </c>
      <c r="AM73" s="14">
        <v>20.862500000000001</v>
      </c>
      <c r="AN73" s="15">
        <f t="shared" si="42"/>
        <v>25.444500024125244</v>
      </c>
      <c r="AO73" s="16">
        <f t="shared" si="22"/>
        <v>1422.347551348601</v>
      </c>
      <c r="AQ73" s="13">
        <v>540.83843017329252</v>
      </c>
      <c r="AR73" s="167">
        <f t="shared" si="52"/>
        <v>289.07749999999999</v>
      </c>
      <c r="AS73" s="14">
        <v>21.4375</v>
      </c>
      <c r="AT73" s="15">
        <f t="shared" si="43"/>
        <v>25.228614818579242</v>
      </c>
      <c r="AU73" s="16">
        <f t="shared" si="24"/>
        <v>1410.2795683585796</v>
      </c>
      <c r="AV73" s="87"/>
      <c r="AW73" s="13">
        <v>547.65545361875638</v>
      </c>
      <c r="AX73" s="167">
        <f t="shared" si="53"/>
        <v>287.74624999999997</v>
      </c>
      <c r="AY73" s="14">
        <v>22.768750000000001</v>
      </c>
      <c r="AZ73" s="15">
        <f t="shared" si="44"/>
        <v>24.052943337634098</v>
      </c>
      <c r="BA73" s="16">
        <f t="shared" si="26"/>
        <v>1344.5595325737461</v>
      </c>
    </row>
    <row r="74" spans="1:53" x14ac:dyDescent="0.25">
      <c r="A74" s="13">
        <v>530.00764525993884</v>
      </c>
      <c r="B74" s="145">
        <f t="shared" si="45"/>
        <v>292.43374999999997</v>
      </c>
      <c r="C74" s="14">
        <v>18.081250000000001</v>
      </c>
      <c r="D74" s="15">
        <f t="shared" si="36"/>
        <v>29.312555562250331</v>
      </c>
      <c r="E74" s="16">
        <f t="shared" si="10"/>
        <v>1638.5718559297934</v>
      </c>
      <c r="F74" s="10"/>
      <c r="G74" s="13">
        <v>527.90519877675843</v>
      </c>
      <c r="H74" s="167">
        <f t="shared" si="46"/>
        <v>291.28999999999996</v>
      </c>
      <c r="I74" s="14">
        <v>19.225000000000001</v>
      </c>
      <c r="J74" s="15">
        <f t="shared" si="37"/>
        <v>27.459308128830084</v>
      </c>
      <c r="K74" s="16">
        <f t="shared" si="12"/>
        <v>1534.9753244016017</v>
      </c>
      <c r="L74" s="87"/>
      <c r="M74" s="13">
        <v>531.91896024464825</v>
      </c>
      <c r="N74" s="167">
        <f t="shared" si="47"/>
        <v>291.14</v>
      </c>
      <c r="O74" s="14">
        <v>19.375</v>
      </c>
      <c r="P74" s="15">
        <f t="shared" si="38"/>
        <v>27.453881819078621</v>
      </c>
      <c r="Q74" s="16">
        <f t="shared" si="14"/>
        <v>1534.6719936864949</v>
      </c>
      <c r="R74" s="10"/>
      <c r="S74" s="13">
        <v>540.26503567787972</v>
      </c>
      <c r="T74" s="167">
        <f t="shared" si="48"/>
        <v>290.58999999999997</v>
      </c>
      <c r="U74" s="14">
        <v>19.925000000000001</v>
      </c>
      <c r="V74" s="15">
        <f t="shared" si="39"/>
        <v>27.114932781825832</v>
      </c>
      <c r="W74" s="16">
        <f t="shared" si="16"/>
        <v>1515.7247425040639</v>
      </c>
      <c r="X74" s="87"/>
      <c r="Y74" s="13">
        <v>538.0351681957186</v>
      </c>
      <c r="Z74" s="167">
        <f t="shared" si="49"/>
        <v>290.03999999999996</v>
      </c>
      <c r="AA74" s="14">
        <v>20.475000000000001</v>
      </c>
      <c r="AB74" s="15">
        <f t="shared" si="40"/>
        <v>26.277663892342787</v>
      </c>
      <c r="AC74" s="16">
        <f t="shared" si="18"/>
        <v>1468.9214115819618</v>
      </c>
      <c r="AD74" s="10"/>
      <c r="AE74" s="13">
        <v>532.30122324159015</v>
      </c>
      <c r="AF74" s="167">
        <f t="shared" si="50"/>
        <v>289.95249999999999</v>
      </c>
      <c r="AG74" s="14">
        <v>20.5625</v>
      </c>
      <c r="AH74" s="15">
        <f t="shared" si="41"/>
        <v>25.886989580138124</v>
      </c>
      <c r="AI74" s="16">
        <f t="shared" si="20"/>
        <v>1447.0827175297211</v>
      </c>
      <c r="AK74" s="13">
        <v>531.98267074413866</v>
      </c>
      <c r="AL74" s="167">
        <f t="shared" si="51"/>
        <v>289.57124999999996</v>
      </c>
      <c r="AM74" s="14">
        <v>20.943750000000001</v>
      </c>
      <c r="AN74" s="15">
        <f t="shared" si="42"/>
        <v>25.400545305598978</v>
      </c>
      <c r="AO74" s="16">
        <f t="shared" si="22"/>
        <v>1419.8904825829829</v>
      </c>
      <c r="AQ74" s="13">
        <v>542.24006116207943</v>
      </c>
      <c r="AR74" s="167">
        <f t="shared" si="52"/>
        <v>288.565</v>
      </c>
      <c r="AS74" s="14">
        <v>21.95</v>
      </c>
      <c r="AT74" s="15">
        <f t="shared" si="43"/>
        <v>24.703419642919336</v>
      </c>
      <c r="AU74" s="16">
        <f t="shared" si="24"/>
        <v>1380.9211580391909</v>
      </c>
      <c r="AV74" s="87"/>
      <c r="AW74" s="13">
        <v>554.66360856269114</v>
      </c>
      <c r="AX74" s="167">
        <f t="shared" si="53"/>
        <v>287.53375</v>
      </c>
      <c r="AY74" s="14">
        <v>22.981249999999999</v>
      </c>
      <c r="AZ74" s="15">
        <f t="shared" si="44"/>
        <v>24.1354847348465</v>
      </c>
      <c r="BA74" s="16">
        <f t="shared" si="26"/>
        <v>1349.1735966779192</v>
      </c>
    </row>
    <row r="75" spans="1:53" x14ac:dyDescent="0.25">
      <c r="A75" s="13">
        <v>526.5672782874617</v>
      </c>
      <c r="B75" s="145">
        <f t="shared" si="45"/>
        <v>292.01499999999999</v>
      </c>
      <c r="C75" s="14">
        <v>18.5</v>
      </c>
      <c r="D75" s="15">
        <f t="shared" si="36"/>
        <v>28.463096123646579</v>
      </c>
      <c r="E75" s="16">
        <f t="shared" ref="E75:E79" si="54">D75*55.9</f>
        <v>1591.0870733118438</v>
      </c>
      <c r="F75" s="10"/>
      <c r="G75" s="13">
        <v>531.47298674821604</v>
      </c>
      <c r="H75" s="167">
        <f t="shared" si="46"/>
        <v>291.2525</v>
      </c>
      <c r="I75" s="14">
        <v>19.262499999999999</v>
      </c>
      <c r="J75" s="15">
        <f t="shared" si="37"/>
        <v>27.591070045332437</v>
      </c>
      <c r="K75" s="16">
        <f t="shared" ref="K75:K79" si="55">J75*55.9</f>
        <v>1542.3408155340833</v>
      </c>
      <c r="L75" s="87"/>
      <c r="M75" s="13">
        <v>535.61416921508658</v>
      </c>
      <c r="N75" s="167">
        <f t="shared" si="47"/>
        <v>291.09625</v>
      </c>
      <c r="O75" s="14">
        <v>19.418749999999999</v>
      </c>
      <c r="P75" s="15">
        <f t="shared" si="38"/>
        <v>27.582319624851579</v>
      </c>
      <c r="Q75" s="16">
        <f t="shared" ref="Q75:Q79" si="56">P75*55.9</f>
        <v>1541.8516670292031</v>
      </c>
      <c r="R75" s="10"/>
      <c r="S75" s="13">
        <v>547.46432212028537</v>
      </c>
      <c r="T75" s="167">
        <f t="shared" si="48"/>
        <v>290.23374999999999</v>
      </c>
      <c r="U75" s="14">
        <v>20.28125</v>
      </c>
      <c r="V75" s="15">
        <f t="shared" si="39"/>
        <v>26.993618347995582</v>
      </c>
      <c r="W75" s="16">
        <f t="shared" ref="W75:W79" si="57">V75*55.9</f>
        <v>1508.943265652953</v>
      </c>
      <c r="X75" s="87"/>
      <c r="Y75" s="13">
        <v>545.87155963302746</v>
      </c>
      <c r="Z75" s="167">
        <f t="shared" si="49"/>
        <v>289.565</v>
      </c>
      <c r="AA75" s="14">
        <v>20.95</v>
      </c>
      <c r="AB75" s="15">
        <f t="shared" si="40"/>
        <v>26.055921700860502</v>
      </c>
      <c r="AC75" s="16">
        <f t="shared" ref="AC75:AC79" si="58">AB75*55.9</f>
        <v>1456.5260230781021</v>
      </c>
      <c r="AD75" s="10"/>
      <c r="AE75" s="13">
        <v>553.64424057084602</v>
      </c>
      <c r="AF75" s="167">
        <f t="shared" si="50"/>
        <v>289.04624999999999</v>
      </c>
      <c r="AG75" s="14">
        <v>21.46875</v>
      </c>
      <c r="AH75" s="15">
        <f t="shared" si="41"/>
        <v>25.788378017856001</v>
      </c>
      <c r="AI75" s="16">
        <f t="shared" ref="AI75:AI79" si="59">AH75*55.9</f>
        <v>1441.5703311981504</v>
      </c>
      <c r="AK75" s="13">
        <v>535.16819571865437</v>
      </c>
      <c r="AL75" s="167">
        <f t="shared" si="51"/>
        <v>289.27125000000001</v>
      </c>
      <c r="AM75" s="14">
        <v>21.243749999999999</v>
      </c>
      <c r="AN75" s="15">
        <f t="shared" si="42"/>
        <v>25.191795032357959</v>
      </c>
      <c r="AO75" s="16">
        <f t="shared" ref="AO75:AO79" si="60">AN75*55.9</f>
        <v>1408.2213423088099</v>
      </c>
      <c r="AQ75" s="13">
        <v>551.47808358817531</v>
      </c>
      <c r="AR75" s="167">
        <f t="shared" si="52"/>
        <v>288.27749999999997</v>
      </c>
      <c r="AS75" s="14">
        <v>22.237500000000001</v>
      </c>
      <c r="AT75" s="15">
        <f t="shared" si="43"/>
        <v>24.799464129878597</v>
      </c>
      <c r="AU75" s="16">
        <f t="shared" ref="AU75:AU79" si="61">AT75*55.9</f>
        <v>1386.2900448602136</v>
      </c>
      <c r="AV75" s="87"/>
      <c r="AW75" s="13">
        <v>556.95718654434245</v>
      </c>
      <c r="AX75" s="167">
        <f t="shared" si="53"/>
        <v>287.48374999999999</v>
      </c>
      <c r="AY75" s="14">
        <v>23.03125</v>
      </c>
      <c r="AZ75" s="15">
        <f t="shared" si="44"/>
        <v>24.182672957149197</v>
      </c>
      <c r="BA75" s="16">
        <f t="shared" ref="BA75:BA79" si="62">AZ75*55.9</f>
        <v>1351.81141830464</v>
      </c>
    </row>
    <row r="76" spans="1:53" x14ac:dyDescent="0.25">
      <c r="A76" s="13">
        <v>533.25688073394497</v>
      </c>
      <c r="B76" s="145">
        <f t="shared" si="45"/>
        <v>291.28375</v>
      </c>
      <c r="C76" s="14">
        <v>19.231249999999999</v>
      </c>
      <c r="D76" s="15">
        <f t="shared" si="36"/>
        <v>27.7286645815506</v>
      </c>
      <c r="E76" s="16">
        <f t="shared" si="54"/>
        <v>1550.0323501086784</v>
      </c>
      <c r="F76" s="10"/>
      <c r="G76" s="13">
        <v>532.87461773700306</v>
      </c>
      <c r="H76" s="167">
        <f t="shared" si="46"/>
        <v>291.19624999999996</v>
      </c>
      <c r="I76" s="14">
        <v>19.318750000000001</v>
      </c>
      <c r="J76" s="15">
        <f t="shared" si="37"/>
        <v>27.583286586192326</v>
      </c>
      <c r="K76" s="16">
        <f t="shared" si="55"/>
        <v>1541.905720168151</v>
      </c>
      <c r="L76" s="87"/>
      <c r="M76" s="13">
        <v>543.25942915392454</v>
      </c>
      <c r="N76" s="167">
        <f t="shared" si="47"/>
        <v>290.59625</v>
      </c>
      <c r="O76" s="14">
        <v>19.918749999999999</v>
      </c>
      <c r="P76" s="15">
        <f t="shared" si="38"/>
        <v>27.273771153005313</v>
      </c>
      <c r="Q76" s="16">
        <f t="shared" si="56"/>
        <v>1524.603807452997</v>
      </c>
      <c r="R76" s="10"/>
      <c r="S76" s="13">
        <v>553.51681957186543</v>
      </c>
      <c r="T76" s="167">
        <f t="shared" si="48"/>
        <v>290.065</v>
      </c>
      <c r="U76" s="14">
        <v>20.45</v>
      </c>
      <c r="V76" s="15">
        <f t="shared" si="39"/>
        <v>27.066837142878505</v>
      </c>
      <c r="W76" s="16">
        <f t="shared" si="57"/>
        <v>1513.0361962869083</v>
      </c>
      <c r="X76" s="87"/>
      <c r="Y76" s="13">
        <v>551.6692150866462</v>
      </c>
      <c r="Z76" s="167">
        <f t="shared" si="49"/>
        <v>289.43374999999997</v>
      </c>
      <c r="AA76" s="14">
        <v>21.081250000000001</v>
      </c>
      <c r="AB76" s="15">
        <f t="shared" si="40"/>
        <v>26.168714620178889</v>
      </c>
      <c r="AC76" s="16">
        <f t="shared" si="58"/>
        <v>1462.8311472679998</v>
      </c>
      <c r="AD76" s="10"/>
      <c r="AE76" s="13">
        <v>556.76605504587155</v>
      </c>
      <c r="AF76" s="167">
        <f t="shared" si="50"/>
        <v>288.95249999999999</v>
      </c>
      <c r="AG76" s="14">
        <v>21.5625</v>
      </c>
      <c r="AH76" s="15">
        <f t="shared" si="41"/>
        <v>25.821034436909986</v>
      </c>
      <c r="AI76" s="16">
        <f t="shared" si="59"/>
        <v>1443.3958250232681</v>
      </c>
      <c r="AK76" s="13">
        <v>547.40061162079508</v>
      </c>
      <c r="AL76" s="167">
        <f t="shared" si="51"/>
        <v>288.86500000000001</v>
      </c>
      <c r="AM76" s="14">
        <v>21.65</v>
      </c>
      <c r="AN76" s="15">
        <f t="shared" si="42"/>
        <v>25.284092915510168</v>
      </c>
      <c r="AO76" s="16">
        <f t="shared" si="60"/>
        <v>1413.3807939770184</v>
      </c>
      <c r="AQ76" s="13">
        <v>556.00152905198775</v>
      </c>
      <c r="AR76" s="167">
        <f t="shared" si="52"/>
        <v>288.15875</v>
      </c>
      <c r="AS76" s="14">
        <v>22.356249999999999</v>
      </c>
      <c r="AT76" s="15">
        <f t="shared" si="43"/>
        <v>24.870071190471915</v>
      </c>
      <c r="AU76" s="16">
        <f t="shared" si="61"/>
        <v>1390.2369795473801</v>
      </c>
      <c r="AV76" s="87"/>
      <c r="AW76" s="13">
        <v>558.54994903160036</v>
      </c>
      <c r="AX76" s="167">
        <f t="shared" si="53"/>
        <v>287.28999999999996</v>
      </c>
      <c r="AY76" s="14">
        <v>23.225000000000001</v>
      </c>
      <c r="AZ76" s="15">
        <f t="shared" si="44"/>
        <v>24.049513413631875</v>
      </c>
      <c r="BA76" s="16">
        <f t="shared" si="62"/>
        <v>1344.3677998220217</v>
      </c>
    </row>
    <row r="77" spans="1:53" x14ac:dyDescent="0.25">
      <c r="A77" s="13">
        <v>536.44240570846068</v>
      </c>
      <c r="B77" s="145">
        <f t="shared" si="45"/>
        <v>290.67750000000001</v>
      </c>
      <c r="C77" s="14">
        <v>19.837499999999999</v>
      </c>
      <c r="D77" s="15">
        <f t="shared" si="36"/>
        <v>27.041835196393734</v>
      </c>
      <c r="E77" s="16">
        <f t="shared" si="54"/>
        <v>1511.6385874784096</v>
      </c>
      <c r="F77" s="10"/>
      <c r="G77" s="13">
        <v>539.69164118246681</v>
      </c>
      <c r="H77" s="167">
        <f t="shared" si="46"/>
        <v>290.70875000000001</v>
      </c>
      <c r="I77" s="14">
        <v>19.806249999999999</v>
      </c>
      <c r="J77" s="15">
        <f t="shared" si="37"/>
        <v>27.248552410601039</v>
      </c>
      <c r="K77" s="16">
        <f t="shared" si="55"/>
        <v>1523.1940797525981</v>
      </c>
      <c r="L77" s="87"/>
      <c r="M77" s="13">
        <v>552.43374108053001</v>
      </c>
      <c r="N77" s="167">
        <f t="shared" si="47"/>
        <v>290.38374999999996</v>
      </c>
      <c r="O77" s="14">
        <v>20.131250000000001</v>
      </c>
      <c r="P77" s="15">
        <f t="shared" si="38"/>
        <v>27.441601543894691</v>
      </c>
      <c r="Q77" s="16">
        <f t="shared" si="56"/>
        <v>1533.9855263037132</v>
      </c>
      <c r="R77" s="10"/>
      <c r="S77" s="13">
        <v>553.70795107033632</v>
      </c>
      <c r="T77" s="167">
        <f t="shared" si="48"/>
        <v>289.93374999999997</v>
      </c>
      <c r="U77" s="14">
        <v>20.581250000000001</v>
      </c>
      <c r="V77" s="15">
        <f t="shared" si="39"/>
        <v>26.903514172867844</v>
      </c>
      <c r="W77" s="16">
        <f t="shared" si="57"/>
        <v>1503.9064422633123</v>
      </c>
      <c r="X77" s="87"/>
      <c r="Y77" s="13">
        <v>555.23700305810394</v>
      </c>
      <c r="Z77" s="167">
        <f t="shared" si="49"/>
        <v>289.27749999999997</v>
      </c>
      <c r="AA77" s="14">
        <v>21.237500000000001</v>
      </c>
      <c r="AB77" s="15">
        <f t="shared" si="40"/>
        <v>26.144179072777114</v>
      </c>
      <c r="AC77" s="16">
        <f t="shared" si="58"/>
        <v>1461.4596101682407</v>
      </c>
      <c r="AD77" s="10"/>
      <c r="AE77" s="13">
        <v>560.77981651376149</v>
      </c>
      <c r="AF77" s="167">
        <f t="shared" si="50"/>
        <v>288.83999999999997</v>
      </c>
      <c r="AG77" s="14">
        <v>21.675000000000001</v>
      </c>
      <c r="AH77" s="15">
        <f t="shared" si="41"/>
        <v>25.872194533506875</v>
      </c>
      <c r="AI77" s="16">
        <f t="shared" si="59"/>
        <v>1446.2556744230342</v>
      </c>
      <c r="AK77" s="13">
        <v>554.34505606523953</v>
      </c>
      <c r="AL77" s="167">
        <f t="shared" si="51"/>
        <v>288.64625000000001</v>
      </c>
      <c r="AM77" s="14">
        <v>21.868749999999999</v>
      </c>
      <c r="AN77" s="15">
        <f t="shared" si="42"/>
        <v>25.348730771774317</v>
      </c>
      <c r="AO77" s="16">
        <f t="shared" si="60"/>
        <v>1416.9940501421843</v>
      </c>
      <c r="AQ77" s="13">
        <v>557.46687054026506</v>
      </c>
      <c r="AR77" s="167">
        <f t="shared" si="52"/>
        <v>288.10249999999996</v>
      </c>
      <c r="AS77" s="14">
        <v>22.412500000000001</v>
      </c>
      <c r="AT77" s="15">
        <f t="shared" si="43"/>
        <v>24.873033822209258</v>
      </c>
      <c r="AU77" s="16">
        <f t="shared" si="61"/>
        <v>1390.4025906614975</v>
      </c>
      <c r="AV77" s="87"/>
      <c r="AW77" s="13">
        <v>570.08154943934755</v>
      </c>
      <c r="AX77" s="167">
        <f t="shared" si="53"/>
        <v>286.82749999999999</v>
      </c>
      <c r="AY77" s="14">
        <v>23.6875</v>
      </c>
      <c r="AZ77" s="15">
        <f t="shared" si="44"/>
        <v>24.066767258653194</v>
      </c>
      <c r="BA77" s="16">
        <f t="shared" si="62"/>
        <v>1345.3322897587134</v>
      </c>
    </row>
    <row r="78" spans="1:53" x14ac:dyDescent="0.25">
      <c r="A78" s="13">
        <v>554.53618756371043</v>
      </c>
      <c r="B78" s="145">
        <f t="shared" si="45"/>
        <v>290.18374999999997</v>
      </c>
      <c r="C78" s="14">
        <v>20.331250000000001</v>
      </c>
      <c r="D78" s="15">
        <f t="shared" si="36"/>
        <v>27.275066095970999</v>
      </c>
      <c r="E78" s="16">
        <f t="shared" si="54"/>
        <v>1524.6761947647788</v>
      </c>
      <c r="F78" s="10"/>
      <c r="G78" s="13">
        <v>551.54179408766561</v>
      </c>
      <c r="H78" s="167">
        <f t="shared" si="46"/>
        <v>290.44</v>
      </c>
      <c r="I78" s="14">
        <v>20.074999999999999</v>
      </c>
      <c r="J78" s="15">
        <f t="shared" si="37"/>
        <v>27.474061971988323</v>
      </c>
      <c r="K78" s="16">
        <f t="shared" si="55"/>
        <v>1535.8000642341472</v>
      </c>
      <c r="L78" s="87"/>
      <c r="M78" s="13">
        <v>556.19266055045864</v>
      </c>
      <c r="N78" s="167">
        <f t="shared" si="47"/>
        <v>290.25874999999996</v>
      </c>
      <c r="O78" s="14">
        <v>20.256250000000001</v>
      </c>
      <c r="P78" s="15">
        <f t="shared" si="38"/>
        <v>27.457829585952908</v>
      </c>
      <c r="Q78" s="16">
        <f t="shared" si="56"/>
        <v>1534.8926738547675</v>
      </c>
      <c r="R78" s="10"/>
      <c r="S78" s="13">
        <v>566.45005096839952</v>
      </c>
      <c r="T78" s="167">
        <f t="shared" si="48"/>
        <v>289.29624999999999</v>
      </c>
      <c r="U78" s="14">
        <v>21.21875</v>
      </c>
      <c r="V78" s="15">
        <f t="shared" si="39"/>
        <v>26.695731415300124</v>
      </c>
      <c r="W78" s="16">
        <f t="shared" si="57"/>
        <v>1492.291386115277</v>
      </c>
      <c r="X78" s="87"/>
      <c r="Y78" s="13">
        <v>556.95718654434245</v>
      </c>
      <c r="Z78" s="167">
        <f t="shared" si="49"/>
        <v>288.82749999999999</v>
      </c>
      <c r="AA78" s="14">
        <v>21.6875</v>
      </c>
      <c r="AB78" s="15">
        <f t="shared" si="40"/>
        <v>25.68102301069014</v>
      </c>
      <c r="AC78" s="16">
        <f t="shared" si="58"/>
        <v>1435.5691862975789</v>
      </c>
      <c r="AD78" s="10"/>
      <c r="AE78" s="13">
        <v>568.29765545361875</v>
      </c>
      <c r="AF78" s="167">
        <f t="shared" si="50"/>
        <v>288.35249999999996</v>
      </c>
      <c r="AG78" s="14">
        <v>22.162500000000001</v>
      </c>
      <c r="AH78" s="15">
        <f t="shared" si="41"/>
        <v>25.642308198696838</v>
      </c>
      <c r="AI78" s="16">
        <f t="shared" si="59"/>
        <v>1433.4050283071533</v>
      </c>
      <c r="AK78" s="13">
        <v>569.89041794087666</v>
      </c>
      <c r="AL78" s="167">
        <f t="shared" si="51"/>
        <v>288.01499999999999</v>
      </c>
      <c r="AM78" s="14">
        <v>22.5</v>
      </c>
      <c r="AN78" s="15">
        <f t="shared" si="42"/>
        <v>25.328463019594519</v>
      </c>
      <c r="AO78" s="16">
        <f t="shared" si="60"/>
        <v>1415.8610827953337</v>
      </c>
      <c r="AQ78" s="13">
        <v>563.71049949031601</v>
      </c>
      <c r="AR78" s="167">
        <f t="shared" si="52"/>
        <v>287.71499999999997</v>
      </c>
      <c r="AS78" s="14">
        <v>22.8</v>
      </c>
      <c r="AT78" s="15">
        <f t="shared" si="43"/>
        <v>24.724144714487544</v>
      </c>
      <c r="AU78" s="16">
        <f t="shared" si="61"/>
        <v>1382.0796895398537</v>
      </c>
      <c r="AV78" s="87"/>
      <c r="AW78" s="13">
        <v>579.00101936799183</v>
      </c>
      <c r="AX78" s="167">
        <f t="shared" si="53"/>
        <v>286.58999999999997</v>
      </c>
      <c r="AY78" s="14">
        <v>23.925000000000001</v>
      </c>
      <c r="AZ78" s="15">
        <f t="shared" si="44"/>
        <v>24.200669566060263</v>
      </c>
      <c r="BA78" s="16">
        <f t="shared" si="62"/>
        <v>1352.8174287427687</v>
      </c>
    </row>
    <row r="79" spans="1:53" ht="15.75" thickBot="1" x14ac:dyDescent="0.3">
      <c r="A79" s="17">
        <v>585.30835881753308</v>
      </c>
      <c r="B79" s="147">
        <f t="shared" si="45"/>
        <v>289.315</v>
      </c>
      <c r="C79" s="18">
        <v>21.2</v>
      </c>
      <c r="D79" s="19">
        <f t="shared" si="36"/>
        <v>27.608884849883637</v>
      </c>
      <c r="E79" s="20">
        <f t="shared" si="54"/>
        <v>1543.3366631084953</v>
      </c>
      <c r="F79" s="10"/>
      <c r="G79" s="17">
        <v>555.30071355759424</v>
      </c>
      <c r="H79" s="169">
        <f t="shared" si="46"/>
        <v>290.315</v>
      </c>
      <c r="I79" s="18">
        <v>20.2</v>
      </c>
      <c r="J79" s="19">
        <f t="shared" si="37"/>
        <v>27.490134334534368</v>
      </c>
      <c r="K79" s="20">
        <f t="shared" si="55"/>
        <v>1536.6985093004712</v>
      </c>
      <c r="L79" s="87"/>
      <c r="M79" s="17">
        <v>566.64118246687053</v>
      </c>
      <c r="N79" s="169">
        <f t="shared" si="47"/>
        <v>289.995</v>
      </c>
      <c r="O79" s="18">
        <v>20.52</v>
      </c>
      <c r="P79" s="19">
        <f t="shared" si="38"/>
        <v>27.614092712810454</v>
      </c>
      <c r="Q79" s="20">
        <f t="shared" si="56"/>
        <v>1543.6277826461044</v>
      </c>
      <c r="R79" s="10"/>
      <c r="S79" s="17">
        <v>581.29459734964314</v>
      </c>
      <c r="T79" s="169">
        <f t="shared" si="48"/>
        <v>289.065</v>
      </c>
      <c r="U79" s="18">
        <v>21.45</v>
      </c>
      <c r="V79" s="19">
        <f t="shared" si="39"/>
        <v>27.099981228421594</v>
      </c>
      <c r="W79" s="20">
        <f t="shared" si="57"/>
        <v>1514.8889506687672</v>
      </c>
      <c r="X79" s="87"/>
      <c r="Y79" s="17">
        <v>561.1</v>
      </c>
      <c r="Z79" s="169">
        <f t="shared" si="49"/>
        <v>288.69499999999999</v>
      </c>
      <c r="AA79" s="18">
        <v>21.82</v>
      </c>
      <c r="AB79" s="19">
        <f t="shared" si="40"/>
        <v>25.714940421631532</v>
      </c>
      <c r="AC79" s="20">
        <f t="shared" si="58"/>
        <v>1437.4651695692025</v>
      </c>
      <c r="AD79" s="10"/>
      <c r="AE79" s="17">
        <v>577.59938837920481</v>
      </c>
      <c r="AF79" s="169">
        <f t="shared" si="50"/>
        <v>288.07124999999996</v>
      </c>
      <c r="AG79" s="18">
        <v>22.443750000000001</v>
      </c>
      <c r="AH79" s="19">
        <f t="shared" si="41"/>
        <v>25.735422484175093</v>
      </c>
      <c r="AI79" s="20">
        <f t="shared" si="59"/>
        <v>1438.6101168653877</v>
      </c>
      <c r="AK79" s="17">
        <v>578.55504587155963</v>
      </c>
      <c r="AL79" s="169">
        <f t="shared" si="51"/>
        <v>287.71499999999997</v>
      </c>
      <c r="AM79" s="18">
        <v>22.8</v>
      </c>
      <c r="AN79" s="19">
        <f t="shared" si="42"/>
        <v>25.375221310156125</v>
      </c>
      <c r="AO79" s="20">
        <f t="shared" si="60"/>
        <v>1418.4748712377273</v>
      </c>
      <c r="AQ79" s="17">
        <v>575.3058103975535</v>
      </c>
      <c r="AR79" s="169">
        <f t="shared" si="52"/>
        <v>287.35249999999996</v>
      </c>
      <c r="AS79" s="18">
        <v>23.162500000000001</v>
      </c>
      <c r="AT79" s="19">
        <f t="shared" si="43"/>
        <v>24.837811566003388</v>
      </c>
      <c r="AU79" s="20">
        <f t="shared" si="61"/>
        <v>1388.4336665395895</v>
      </c>
      <c r="AV79" s="87"/>
      <c r="AW79" s="17">
        <v>581.67686034658504</v>
      </c>
      <c r="AX79" s="169">
        <f t="shared" si="53"/>
        <v>286.5025</v>
      </c>
      <c r="AY79" s="18">
        <v>24.012499999999999</v>
      </c>
      <c r="AZ79" s="19">
        <f t="shared" si="44"/>
        <v>24.223919223178971</v>
      </c>
      <c r="BA79" s="20">
        <f t="shared" si="62"/>
        <v>1354.1170845757044</v>
      </c>
    </row>
    <row r="80" spans="1:53" x14ac:dyDescent="0.25">
      <c r="A80" s="11"/>
      <c r="B80" s="144"/>
      <c r="C80" s="12"/>
      <c r="D80" s="65">
        <f>TRIMMEAN(D7:D79,0.4)</f>
        <v>31.833851474996852</v>
      </c>
      <c r="E80" s="4">
        <f>TRIMMEAN(E7:E79,0.4)</f>
        <v>1779.5122974523249</v>
      </c>
      <c r="F80" s="10"/>
      <c r="H80" s="141"/>
      <c r="J80" s="65">
        <f>TRIMMEAN(J7:J79,0.4)</f>
        <v>29.003570526977608</v>
      </c>
      <c r="K80" s="4">
        <f>TRIMMEAN(K7:K79,0.4)</f>
        <v>1621.2995924580473</v>
      </c>
      <c r="L80" s="87"/>
      <c r="N80" s="141"/>
      <c r="P80" s="65">
        <f>TRIMMEAN(P7:P79,0.4)</f>
        <v>28.943876077916233</v>
      </c>
      <c r="Q80" s="4">
        <f>TRIMMEAN(Q7:Q79,0.4)</f>
        <v>1617.9626727555174</v>
      </c>
      <c r="R80" s="10"/>
      <c r="T80" s="141"/>
      <c r="U80" s="87"/>
      <c r="V80" s="65">
        <f>TRIMMEAN(V7:V79,0.4)</f>
        <v>27.990315082689293</v>
      </c>
      <c r="W80" s="4">
        <f>TRIMMEAN(W7:W79,0.4)</f>
        <v>1564.6586131223312</v>
      </c>
      <c r="X80" s="87"/>
      <c r="Y80" s="11"/>
      <c r="Z80" s="144"/>
      <c r="AA80" s="12"/>
      <c r="AB80" s="65">
        <f>TRIMMEAN(AB8:AB79,0.4)</f>
        <v>26.860147164494961</v>
      </c>
      <c r="AC80" s="4">
        <f>TRIMMEAN(AC8:AC79,0.4)</f>
        <v>1501.4822264952675</v>
      </c>
      <c r="AD80" s="10"/>
      <c r="AE80" s="87"/>
      <c r="AF80" s="141"/>
      <c r="AG80" s="87"/>
      <c r="AH80" s="65">
        <f>TRIMMEAN(AH7:AH79,0.4)</f>
        <v>26.205049485857842</v>
      </c>
      <c r="AI80" s="4">
        <f>TRIMMEAN(AI7:AI79,0.4)</f>
        <v>1464.8622662594532</v>
      </c>
      <c r="AK80" s="10"/>
      <c r="AL80" s="141"/>
      <c r="AM80" s="10"/>
      <c r="AN80" s="65">
        <f>TRIMMEAN(AN7:AN79,0.4)</f>
        <v>25.528086158008758</v>
      </c>
      <c r="AO80" s="4">
        <f>TRIMMEAN(AO7:AO79,0.4)</f>
        <v>1427.0200162326894</v>
      </c>
      <c r="AQ80" s="87"/>
      <c r="AR80" s="141"/>
      <c r="AS80" s="87"/>
      <c r="AT80" s="65">
        <f>TRIMMEAN(AT7:AT79,0.4)</f>
        <v>24.776238686554013</v>
      </c>
      <c r="AU80" s="4">
        <f>TRIMMEAN(AU7:AU79,0.4)</f>
        <v>1384.9917425783692</v>
      </c>
      <c r="AV80" s="87"/>
      <c r="AX80" s="141"/>
      <c r="AZ80" s="65">
        <f>TRIMMEAN(AZ7:AZ79,0.4)</f>
        <v>23.902517152944423</v>
      </c>
      <c r="BA80" s="4">
        <f>TRIMMEAN(BA7:BA79,0.4)</f>
        <v>1336.1507088495937</v>
      </c>
    </row>
    <row r="81" spans="1:53" ht="15.75" thickBot="1" x14ac:dyDescent="0.3">
      <c r="A81" s="11"/>
      <c r="B81" s="144"/>
      <c r="C81" s="12"/>
      <c r="E81" s="4"/>
      <c r="F81" s="10"/>
      <c r="H81" s="141"/>
      <c r="K81" s="87"/>
      <c r="L81" s="87"/>
      <c r="N81" s="141"/>
      <c r="P81" s="10"/>
      <c r="Q81" s="4"/>
      <c r="R81" s="10"/>
      <c r="T81" s="141"/>
      <c r="U81" s="87"/>
      <c r="V81" s="87"/>
      <c r="W81" s="87"/>
      <c r="X81" s="87"/>
      <c r="Y81" s="11"/>
      <c r="Z81" s="144"/>
      <c r="AA81" s="12"/>
      <c r="AB81" s="10"/>
      <c r="AC81" s="4"/>
      <c r="AD81" s="10"/>
      <c r="AE81" s="87"/>
      <c r="AF81" s="141"/>
      <c r="AG81" s="87"/>
      <c r="AH81" s="87"/>
      <c r="AI81" s="87"/>
      <c r="AK81" s="10"/>
      <c r="AL81" s="141"/>
      <c r="AM81" s="10"/>
      <c r="AN81" s="10"/>
      <c r="AO81" s="4"/>
      <c r="AQ81" s="87"/>
      <c r="AR81" s="141"/>
      <c r="AS81" s="87"/>
      <c r="AT81" s="87"/>
      <c r="AU81" s="87"/>
      <c r="AV81" s="87"/>
      <c r="AZ81" s="4"/>
    </row>
    <row r="82" spans="1:53" s="141" customFormat="1" ht="15.75" thickBot="1" x14ac:dyDescent="0.3">
      <c r="A82" s="157" t="s">
        <v>28</v>
      </c>
      <c r="B82" s="170" t="s">
        <v>33</v>
      </c>
      <c r="C82" s="150"/>
      <c r="D82" s="163" t="s">
        <v>8</v>
      </c>
      <c r="E82" s="149" t="s">
        <v>10</v>
      </c>
      <c r="F82" s="160"/>
      <c r="G82" s="157" t="s">
        <v>28</v>
      </c>
      <c r="H82" s="170" t="s">
        <v>33</v>
      </c>
      <c r="I82" s="150"/>
      <c r="J82" s="158" t="s">
        <v>8</v>
      </c>
      <c r="K82" s="209" t="s">
        <v>50</v>
      </c>
      <c r="M82" s="157" t="s">
        <v>28</v>
      </c>
      <c r="N82" s="170" t="s">
        <v>33</v>
      </c>
      <c r="O82" s="150"/>
      <c r="P82" s="158" t="s">
        <v>8</v>
      </c>
      <c r="Q82" s="209" t="s">
        <v>51</v>
      </c>
      <c r="S82" s="157" t="s">
        <v>28</v>
      </c>
      <c r="T82" s="170" t="s">
        <v>33</v>
      </c>
      <c r="U82" s="150"/>
      <c r="V82" s="158" t="s">
        <v>8</v>
      </c>
      <c r="W82" s="209" t="s">
        <v>52</v>
      </c>
      <c r="Y82" s="157" t="s">
        <v>28</v>
      </c>
      <c r="Z82" s="170" t="s">
        <v>33</v>
      </c>
      <c r="AA82" s="150"/>
      <c r="AB82" s="158" t="s">
        <v>8</v>
      </c>
      <c r="AC82" s="209" t="s">
        <v>53</v>
      </c>
      <c r="AE82" s="157" t="s">
        <v>28</v>
      </c>
      <c r="AF82" s="170" t="s">
        <v>33</v>
      </c>
      <c r="AG82" s="150"/>
      <c r="AH82" s="158" t="s">
        <v>8</v>
      </c>
      <c r="AI82" s="209" t="s">
        <v>54</v>
      </c>
      <c r="AK82" s="157" t="s">
        <v>28</v>
      </c>
      <c r="AL82" s="170" t="s">
        <v>33</v>
      </c>
      <c r="AM82" s="150"/>
      <c r="AN82" s="158" t="s">
        <v>8</v>
      </c>
      <c r="AO82" s="209" t="s">
        <v>55</v>
      </c>
      <c r="AQ82" s="157" t="s">
        <v>28</v>
      </c>
      <c r="AR82" s="170" t="s">
        <v>33</v>
      </c>
      <c r="AS82" s="150"/>
      <c r="AT82" s="158" t="s">
        <v>8</v>
      </c>
      <c r="AU82" s="209" t="s">
        <v>56</v>
      </c>
      <c r="AW82" s="157" t="s">
        <v>28</v>
      </c>
      <c r="AX82" s="170" t="s">
        <v>33</v>
      </c>
      <c r="AY82" s="150"/>
      <c r="AZ82" s="158" t="s">
        <v>8</v>
      </c>
      <c r="BA82" s="209" t="s">
        <v>57</v>
      </c>
    </row>
    <row r="83" spans="1:53" s="141" customFormat="1" x14ac:dyDescent="0.25">
      <c r="A83" s="152" t="s">
        <v>4</v>
      </c>
      <c r="B83" s="161" t="s">
        <v>49</v>
      </c>
      <c r="C83" s="164" t="s">
        <v>2</v>
      </c>
      <c r="D83" s="201" t="s">
        <v>0</v>
      </c>
      <c r="E83" s="202"/>
      <c r="F83" s="159"/>
      <c r="G83" s="152" t="s">
        <v>4</v>
      </c>
      <c r="H83" s="161" t="s">
        <v>49</v>
      </c>
      <c r="I83" s="153" t="s">
        <v>2</v>
      </c>
      <c r="J83" s="201" t="s">
        <v>0</v>
      </c>
      <c r="K83" s="202"/>
      <c r="L83" s="143"/>
      <c r="M83" s="152" t="s">
        <v>4</v>
      </c>
      <c r="N83" s="161" t="s">
        <v>49</v>
      </c>
      <c r="O83" s="153" t="s">
        <v>2</v>
      </c>
      <c r="P83" s="201" t="s">
        <v>0</v>
      </c>
      <c r="Q83" s="202"/>
      <c r="R83" s="143"/>
      <c r="S83" s="152" t="s">
        <v>4</v>
      </c>
      <c r="T83" s="161" t="s">
        <v>49</v>
      </c>
      <c r="U83" s="153" t="s">
        <v>2</v>
      </c>
      <c r="V83" s="201" t="s">
        <v>0</v>
      </c>
      <c r="W83" s="202"/>
      <c r="X83" s="143"/>
      <c r="Y83" s="152" t="s">
        <v>4</v>
      </c>
      <c r="Z83" s="161" t="s">
        <v>49</v>
      </c>
      <c r="AA83" s="153" t="s">
        <v>2</v>
      </c>
      <c r="AB83" s="201" t="s">
        <v>0</v>
      </c>
      <c r="AC83" s="202"/>
      <c r="AD83" s="143"/>
      <c r="AE83" s="152" t="s">
        <v>4</v>
      </c>
      <c r="AF83" s="161" t="s">
        <v>49</v>
      </c>
      <c r="AG83" s="153" t="s">
        <v>2</v>
      </c>
      <c r="AH83" s="201" t="s">
        <v>0</v>
      </c>
      <c r="AI83" s="202"/>
      <c r="AJ83" s="143"/>
      <c r="AK83" s="152" t="s">
        <v>4</v>
      </c>
      <c r="AL83" s="161" t="s">
        <v>49</v>
      </c>
      <c r="AM83" s="153" t="s">
        <v>2</v>
      </c>
      <c r="AN83" s="201" t="s">
        <v>0</v>
      </c>
      <c r="AO83" s="202"/>
      <c r="AP83" s="143"/>
      <c r="AQ83" s="152" t="s">
        <v>4</v>
      </c>
      <c r="AR83" s="161" t="s">
        <v>49</v>
      </c>
      <c r="AS83" s="153" t="s">
        <v>2</v>
      </c>
      <c r="AT83" s="201" t="s">
        <v>0</v>
      </c>
      <c r="AU83" s="202"/>
      <c r="AV83" s="143"/>
      <c r="AW83" s="152" t="s">
        <v>4</v>
      </c>
      <c r="AX83" s="161" t="s">
        <v>49</v>
      </c>
      <c r="AY83" s="153" t="s">
        <v>2</v>
      </c>
      <c r="AZ83" s="201" t="s">
        <v>0</v>
      </c>
      <c r="BA83" s="202"/>
    </row>
    <row r="84" spans="1:53" s="141" customFormat="1" ht="17.25" x14ac:dyDescent="0.25">
      <c r="A84" s="154" t="s">
        <v>3</v>
      </c>
      <c r="B84" s="162" t="s">
        <v>1</v>
      </c>
      <c r="C84" s="155" t="s">
        <v>1</v>
      </c>
      <c r="D84" s="155" t="s">
        <v>5</v>
      </c>
      <c r="E84" s="156" t="s">
        <v>6</v>
      </c>
      <c r="F84" s="159"/>
      <c r="G84" s="154" t="s">
        <v>3</v>
      </c>
      <c r="H84" s="162" t="s">
        <v>1</v>
      </c>
      <c r="I84" s="155" t="s">
        <v>1</v>
      </c>
      <c r="J84" s="155" t="s">
        <v>5</v>
      </c>
      <c r="K84" s="156" t="s">
        <v>6</v>
      </c>
      <c r="L84" s="143"/>
      <c r="M84" s="154" t="s">
        <v>3</v>
      </c>
      <c r="N84" s="162" t="s">
        <v>1</v>
      </c>
      <c r="O84" s="155" t="s">
        <v>1</v>
      </c>
      <c r="P84" s="155" t="s">
        <v>5</v>
      </c>
      <c r="Q84" s="156" t="s">
        <v>6</v>
      </c>
      <c r="R84" s="143"/>
      <c r="S84" s="154" t="s">
        <v>3</v>
      </c>
      <c r="T84" s="162" t="s">
        <v>1</v>
      </c>
      <c r="U84" s="155" t="s">
        <v>1</v>
      </c>
      <c r="V84" s="155" t="s">
        <v>5</v>
      </c>
      <c r="W84" s="156" t="s">
        <v>6</v>
      </c>
      <c r="X84" s="143"/>
      <c r="Y84" s="154" t="s">
        <v>3</v>
      </c>
      <c r="Z84" s="162" t="s">
        <v>1</v>
      </c>
      <c r="AA84" s="155" t="s">
        <v>1</v>
      </c>
      <c r="AB84" s="155" t="s">
        <v>5</v>
      </c>
      <c r="AC84" s="156" t="s">
        <v>6</v>
      </c>
      <c r="AD84" s="143"/>
      <c r="AE84" s="154" t="s">
        <v>3</v>
      </c>
      <c r="AF84" s="162" t="s">
        <v>1</v>
      </c>
      <c r="AG84" s="155" t="s">
        <v>1</v>
      </c>
      <c r="AH84" s="155" t="s">
        <v>5</v>
      </c>
      <c r="AI84" s="156" t="s">
        <v>6</v>
      </c>
      <c r="AJ84" s="143"/>
      <c r="AK84" s="154" t="s">
        <v>3</v>
      </c>
      <c r="AL84" s="162" t="s">
        <v>1</v>
      </c>
      <c r="AM84" s="155" t="s">
        <v>1</v>
      </c>
      <c r="AN84" s="155" t="s">
        <v>5</v>
      </c>
      <c r="AO84" s="156" t="s">
        <v>6</v>
      </c>
      <c r="AP84" s="143"/>
      <c r="AQ84" s="154" t="s">
        <v>3</v>
      </c>
      <c r="AR84" s="162" t="s">
        <v>1</v>
      </c>
      <c r="AS84" s="155" t="s">
        <v>1</v>
      </c>
      <c r="AT84" s="155" t="s">
        <v>5</v>
      </c>
      <c r="AU84" s="156" t="s">
        <v>6</v>
      </c>
      <c r="AV84" s="143"/>
      <c r="AW84" s="154" t="s">
        <v>3</v>
      </c>
      <c r="AX84" s="162" t="s">
        <v>1</v>
      </c>
      <c r="AY84" s="155" t="s">
        <v>1</v>
      </c>
      <c r="AZ84" s="155" t="s">
        <v>5</v>
      </c>
      <c r="BA84" s="156" t="s">
        <v>6</v>
      </c>
    </row>
    <row r="85" spans="1:53" x14ac:dyDescent="0.25">
      <c r="A85" s="13">
        <v>49.057084607543324</v>
      </c>
      <c r="B85" s="167">
        <f t="shared" ref="B85:B148" si="63">$D$2-C85</f>
        <v>309.66499999999996</v>
      </c>
      <c r="C85" s="14">
        <v>0.85</v>
      </c>
      <c r="D85" s="15">
        <f t="shared" ref="D85:D116" si="64">A85/C85</f>
        <v>57.714217185345092</v>
      </c>
      <c r="E85" s="16">
        <f>D85*55.9</f>
        <v>3226.2247406607908</v>
      </c>
      <c r="F85" s="10"/>
      <c r="G85" s="13">
        <v>18.667176350662587</v>
      </c>
      <c r="H85" s="167">
        <f t="shared" ref="H85:H148" si="65">$D$2-I85</f>
        <v>310.40875</v>
      </c>
      <c r="I85" s="14">
        <v>0.10625</v>
      </c>
      <c r="J85" s="15">
        <f t="shared" ref="J85:J116" si="66">G85/I85</f>
        <v>175.69107153564786</v>
      </c>
      <c r="K85" s="16">
        <f>J85*55.9</f>
        <v>9821.1308988427154</v>
      </c>
      <c r="L85" s="87"/>
      <c r="M85" s="13">
        <v>23.190621814475023</v>
      </c>
      <c r="N85" s="167">
        <f t="shared" ref="N85:N148" si="67">$D$2-O85</f>
        <v>310.39</v>
      </c>
      <c r="O85" s="14">
        <v>0.125</v>
      </c>
      <c r="P85" s="15">
        <f t="shared" ref="P85:P116" si="68">M85/O85</f>
        <v>185.52497451580018</v>
      </c>
      <c r="Q85" s="16">
        <f>P85*55.9</f>
        <v>10370.84607543323</v>
      </c>
      <c r="R85" s="10"/>
      <c r="S85" s="13">
        <v>30.708460754332311</v>
      </c>
      <c r="T85" s="167">
        <f t="shared" ref="T85:T148" si="69">$D$2-U85</f>
        <v>310.02125000000001</v>
      </c>
      <c r="U85" s="14">
        <v>0.49375000000000002</v>
      </c>
      <c r="V85" s="15">
        <f t="shared" ref="V85:V116" si="70">S85/U85</f>
        <v>62.194350894850245</v>
      </c>
      <c r="W85" s="16">
        <f>V85*55.9</f>
        <v>3476.6642150221287</v>
      </c>
      <c r="X85" s="87"/>
      <c r="Y85" s="13">
        <v>43.832823649337406</v>
      </c>
      <c r="Z85" s="167">
        <f t="shared" ref="Z85:Z148" si="71">$D$2-AA85</f>
        <v>309.66499999999996</v>
      </c>
      <c r="AA85" s="14">
        <v>0.85</v>
      </c>
      <c r="AB85" s="15">
        <f t="shared" ref="AB85:AB116" si="72">Y85/AA85</f>
        <v>51.56802782274989</v>
      </c>
      <c r="AC85" s="16">
        <f>AB85*55.9</f>
        <v>2882.6527552917187</v>
      </c>
      <c r="AD85" s="10"/>
      <c r="AE85" s="13">
        <v>42.112640163098874</v>
      </c>
      <c r="AF85" s="167">
        <f t="shared" ref="AF85:AF148" si="73">$D$2-AG85</f>
        <v>310.065</v>
      </c>
      <c r="AG85" s="14">
        <v>0.45</v>
      </c>
      <c r="AH85" s="15">
        <f t="shared" ref="AH85:AH116" si="74">AE85/AG85</f>
        <v>93.583644806886383</v>
      </c>
      <c r="AI85" s="16">
        <f>AH85*55.9</f>
        <v>5231.3257447049491</v>
      </c>
      <c r="AK85" s="13">
        <v>45.489296636085626</v>
      </c>
      <c r="AL85" s="167">
        <f t="shared" ref="AL85:AL148" si="75">$D$2-AM85</f>
        <v>309.89625000000001</v>
      </c>
      <c r="AM85" s="14">
        <v>0.61875000000000002</v>
      </c>
      <c r="AN85" s="15">
        <f t="shared" ref="AN85:AN116" si="76">AK85/AM85</f>
        <v>73.518055169431307</v>
      </c>
      <c r="AO85" s="16">
        <f>AN85*55.9</f>
        <v>4109.6592839712102</v>
      </c>
      <c r="AQ85" s="13">
        <v>41.921508664627929</v>
      </c>
      <c r="AR85" s="167">
        <f t="shared" ref="AR85:AR148" si="77">$D$2-AS85</f>
        <v>310.27749999999997</v>
      </c>
      <c r="AS85" s="14">
        <v>0.23749999999999999</v>
      </c>
      <c r="AT85" s="15">
        <f t="shared" ref="AT85:AT116" si="78">AQ85/AS85</f>
        <v>176.51161543001234</v>
      </c>
      <c r="AU85" s="16">
        <f>AT85*55.9</f>
        <v>9866.9993025376898</v>
      </c>
      <c r="AV85" s="87"/>
      <c r="AW85" s="13">
        <v>44.724770642201833</v>
      </c>
      <c r="AX85" s="145">
        <f t="shared" ref="AX85:AX116" si="79">$D$2-AZ85</f>
        <v>35.285642201834889</v>
      </c>
      <c r="AY85" s="145">
        <v>0.16250000000000001</v>
      </c>
      <c r="AZ85" s="15">
        <f>AW85/AY85</f>
        <v>275.2293577981651</v>
      </c>
      <c r="BA85" s="16">
        <f t="shared" ref="BA85:BA116" si="80">AZ85*55.9</f>
        <v>15385.321100917428</v>
      </c>
    </row>
    <row r="86" spans="1:53" x14ac:dyDescent="0.25">
      <c r="A86" s="13">
        <v>51.223241590214059</v>
      </c>
      <c r="B86" s="167">
        <f t="shared" si="63"/>
        <v>309.42124999999999</v>
      </c>
      <c r="C86" s="14">
        <v>1.09375</v>
      </c>
      <c r="D86" s="15">
        <f t="shared" si="64"/>
        <v>46.832678025338566</v>
      </c>
      <c r="E86" s="16">
        <f t="shared" ref="E86:E152" si="81">D86*55.9</f>
        <v>2617.9467016164258</v>
      </c>
      <c r="F86" s="10"/>
      <c r="G86" s="13">
        <v>37.398063200815493</v>
      </c>
      <c r="H86" s="167">
        <f t="shared" si="65"/>
        <v>309.43374999999997</v>
      </c>
      <c r="I86" s="14">
        <v>1.08125</v>
      </c>
      <c r="J86" s="15">
        <f t="shared" si="66"/>
        <v>34.587804116361148</v>
      </c>
      <c r="K86" s="16">
        <f t="shared" ref="K86:K152" si="82">J86*55.9</f>
        <v>1933.4582501045882</v>
      </c>
      <c r="L86" s="87"/>
      <c r="M86" s="13">
        <v>35.996432212028537</v>
      </c>
      <c r="N86" s="167">
        <f t="shared" si="67"/>
        <v>309.51499999999999</v>
      </c>
      <c r="O86" s="14">
        <v>1</v>
      </c>
      <c r="P86" s="15">
        <f t="shared" si="68"/>
        <v>35.996432212028537</v>
      </c>
      <c r="Q86" s="16">
        <f t="shared" ref="Q86:Q152" si="83">P86*55.9</f>
        <v>2012.2005606523951</v>
      </c>
      <c r="R86" s="10"/>
      <c r="S86" s="13">
        <v>45.107033639143729</v>
      </c>
      <c r="T86" s="167">
        <f t="shared" si="69"/>
        <v>309.1275</v>
      </c>
      <c r="U86" s="14">
        <v>1.3875</v>
      </c>
      <c r="V86" s="15">
        <f t="shared" si="70"/>
        <v>32.509573793977466</v>
      </c>
      <c r="W86" s="16">
        <f t="shared" ref="W86:W152" si="84">V86*55.9</f>
        <v>1817.2851750833404</v>
      </c>
      <c r="X86" s="87"/>
      <c r="Y86" s="13">
        <v>65.940366972477065</v>
      </c>
      <c r="Z86" s="167">
        <f t="shared" si="71"/>
        <v>308.35874999999999</v>
      </c>
      <c r="AA86" s="14">
        <v>2.15625</v>
      </c>
      <c r="AB86" s="15">
        <f t="shared" si="72"/>
        <v>30.581039755351682</v>
      </c>
      <c r="AC86" s="16">
        <f t="shared" ref="AC86:AC152" si="85">AB86*55.9</f>
        <v>1709.4801223241591</v>
      </c>
      <c r="AD86" s="10"/>
      <c r="AE86" s="13">
        <v>46.69979612640163</v>
      </c>
      <c r="AF86" s="167">
        <f t="shared" si="73"/>
        <v>309.77749999999997</v>
      </c>
      <c r="AG86" s="14">
        <v>0.73750000000000004</v>
      </c>
      <c r="AH86" s="15">
        <f t="shared" si="74"/>
        <v>63.321757459527632</v>
      </c>
      <c r="AI86" s="16">
        <f t="shared" ref="AI86:AI152" si="86">AH86*55.9</f>
        <v>3539.6862419875947</v>
      </c>
      <c r="AK86" s="13">
        <v>68.17023445463812</v>
      </c>
      <c r="AL86" s="167">
        <f t="shared" si="75"/>
        <v>308.29624999999999</v>
      </c>
      <c r="AM86" s="14">
        <v>2.21875</v>
      </c>
      <c r="AN86" s="15">
        <f t="shared" si="76"/>
        <v>30.724612711949575</v>
      </c>
      <c r="AO86" s="16">
        <f t="shared" ref="AO86:AO152" si="87">AN86*55.9</f>
        <v>1717.5058505979812</v>
      </c>
      <c r="AQ86" s="13">
        <v>45.361875637104994</v>
      </c>
      <c r="AR86" s="167">
        <f t="shared" si="77"/>
        <v>310.1275</v>
      </c>
      <c r="AS86" s="14">
        <v>0.38750000000000001</v>
      </c>
      <c r="AT86" s="15">
        <f t="shared" si="78"/>
        <v>117.06290486994837</v>
      </c>
      <c r="AU86" s="16">
        <f t="shared" ref="AU86:AU152" si="88">AT86*55.9</f>
        <v>6543.816382230114</v>
      </c>
      <c r="AV86" s="87"/>
      <c r="AW86" s="13">
        <v>48.674821610601427</v>
      </c>
      <c r="AX86" s="145">
        <f t="shared" si="79"/>
        <v>261.84017838939855</v>
      </c>
      <c r="AY86" s="145">
        <v>1</v>
      </c>
      <c r="AZ86" s="146">
        <f t="shared" ref="AZ86:AZ149" si="89">AW86/AY86</f>
        <v>48.674821610601427</v>
      </c>
      <c r="BA86" s="16">
        <f t="shared" si="80"/>
        <v>2720.9225280326195</v>
      </c>
    </row>
    <row r="87" spans="1:53" x14ac:dyDescent="0.25">
      <c r="A87" s="13">
        <v>38.735983690112128</v>
      </c>
      <c r="B87" s="167">
        <f t="shared" si="63"/>
        <v>309.24624999999997</v>
      </c>
      <c r="C87" s="14">
        <v>1.26875</v>
      </c>
      <c r="D87" s="15">
        <f t="shared" si="64"/>
        <v>30.530824583339609</v>
      </c>
      <c r="E87" s="16">
        <f t="shared" si="81"/>
        <v>1706.673094208684</v>
      </c>
      <c r="F87" s="10"/>
      <c r="G87" s="13">
        <v>40.201325178389396</v>
      </c>
      <c r="H87" s="167">
        <f t="shared" si="65"/>
        <v>309.065</v>
      </c>
      <c r="I87" s="14">
        <v>1.45</v>
      </c>
      <c r="J87" s="15">
        <f t="shared" si="66"/>
        <v>27.725051847165101</v>
      </c>
      <c r="K87" s="16">
        <f t="shared" si="82"/>
        <v>1549.8303982565292</v>
      </c>
      <c r="L87" s="87"/>
      <c r="M87" s="13">
        <v>39.30937818552497</v>
      </c>
      <c r="N87" s="167">
        <f t="shared" si="67"/>
        <v>309.14</v>
      </c>
      <c r="O87" s="14">
        <v>1.375</v>
      </c>
      <c r="P87" s="15">
        <f t="shared" si="68"/>
        <v>28.588638680381795</v>
      </c>
      <c r="Q87" s="16">
        <f t="shared" si="83"/>
        <v>1598.1049022333423</v>
      </c>
      <c r="R87" s="10"/>
      <c r="S87" s="13">
        <v>54.918450560652396</v>
      </c>
      <c r="T87" s="167">
        <f t="shared" si="69"/>
        <v>308.69624999999996</v>
      </c>
      <c r="U87" s="14">
        <v>1.8187500000000001</v>
      </c>
      <c r="V87" s="15">
        <f t="shared" si="70"/>
        <v>30.19571164846867</v>
      </c>
      <c r="W87" s="16">
        <f t="shared" si="84"/>
        <v>1687.9402811493985</v>
      </c>
      <c r="X87" s="87"/>
      <c r="Y87" s="13">
        <v>74.541284403669721</v>
      </c>
      <c r="Z87" s="167">
        <f t="shared" si="71"/>
        <v>307.96499999999997</v>
      </c>
      <c r="AA87" s="14">
        <v>2.5499999999999998</v>
      </c>
      <c r="AB87" s="15">
        <f t="shared" si="72"/>
        <v>29.231876236733225</v>
      </c>
      <c r="AC87" s="16">
        <f t="shared" si="85"/>
        <v>1634.0618816333872</v>
      </c>
      <c r="AD87" s="10"/>
      <c r="AE87" s="13">
        <v>61.034658511722732</v>
      </c>
      <c r="AF87" s="167">
        <f t="shared" si="73"/>
        <v>308.49</v>
      </c>
      <c r="AG87" s="14">
        <v>2.0249999999999999</v>
      </c>
      <c r="AH87" s="15">
        <f t="shared" si="74"/>
        <v>30.140572104554437</v>
      </c>
      <c r="AI87" s="16">
        <f t="shared" si="86"/>
        <v>1684.857980644593</v>
      </c>
      <c r="AK87" s="13">
        <v>73.45820591233435</v>
      </c>
      <c r="AL87" s="167">
        <f t="shared" si="75"/>
        <v>307.90249999999997</v>
      </c>
      <c r="AM87" s="14">
        <v>2.6124999999999998</v>
      </c>
      <c r="AN87" s="15">
        <f t="shared" si="76"/>
        <v>28.117973554960518</v>
      </c>
      <c r="AO87" s="16">
        <f t="shared" si="87"/>
        <v>1571.7947217222929</v>
      </c>
      <c r="AQ87" s="13">
        <v>48.22884811416921</v>
      </c>
      <c r="AR87" s="167">
        <f t="shared" si="77"/>
        <v>309.42124999999999</v>
      </c>
      <c r="AS87" s="14">
        <v>1.09375</v>
      </c>
      <c r="AT87" s="15">
        <f t="shared" si="78"/>
        <v>44.094946847240422</v>
      </c>
      <c r="AU87" s="16">
        <f t="shared" si="88"/>
        <v>2464.9075287607398</v>
      </c>
      <c r="AV87" s="87"/>
      <c r="AW87" s="13">
        <v>54.472477064220179</v>
      </c>
      <c r="AX87" s="145">
        <f t="shared" si="79"/>
        <v>277.24936515162125</v>
      </c>
      <c r="AY87" s="145">
        <v>1.6375</v>
      </c>
      <c r="AZ87" s="146">
        <f t="shared" si="89"/>
        <v>33.265634848378738</v>
      </c>
      <c r="BA87" s="16">
        <f t="shared" si="80"/>
        <v>1859.5489880243715</v>
      </c>
    </row>
    <row r="88" spans="1:53" x14ac:dyDescent="0.25">
      <c r="A88" s="13">
        <v>68.743628950050962</v>
      </c>
      <c r="B88" s="167">
        <f t="shared" si="63"/>
        <v>308.8775</v>
      </c>
      <c r="C88" s="14">
        <v>1.6375</v>
      </c>
      <c r="D88" s="15">
        <f t="shared" si="64"/>
        <v>41.980842106901349</v>
      </c>
      <c r="E88" s="16">
        <f t="shared" si="81"/>
        <v>2346.7290737757853</v>
      </c>
      <c r="F88" s="10"/>
      <c r="G88" s="13">
        <v>48.356269113149843</v>
      </c>
      <c r="H88" s="167">
        <f t="shared" si="65"/>
        <v>308.77749999999997</v>
      </c>
      <c r="I88" s="14">
        <v>1.7375</v>
      </c>
      <c r="J88" s="15">
        <f t="shared" si="66"/>
        <v>27.83094625217257</v>
      </c>
      <c r="K88" s="16">
        <f t="shared" si="82"/>
        <v>1555.7498954964467</v>
      </c>
      <c r="L88" s="87"/>
      <c r="M88" s="13">
        <v>49.88532110091743</v>
      </c>
      <c r="N88" s="167">
        <f t="shared" si="67"/>
        <v>308.78999999999996</v>
      </c>
      <c r="O88" s="14">
        <v>1.7250000000000001</v>
      </c>
      <c r="P88" s="15">
        <f t="shared" si="68"/>
        <v>28.919026725169523</v>
      </c>
      <c r="Q88" s="16">
        <f t="shared" si="83"/>
        <v>1616.5735939369763</v>
      </c>
      <c r="R88" s="10"/>
      <c r="S88" s="13">
        <v>68.106523955147807</v>
      </c>
      <c r="T88" s="167">
        <f t="shared" si="69"/>
        <v>308.14</v>
      </c>
      <c r="U88" s="14">
        <v>2.375</v>
      </c>
      <c r="V88" s="15">
        <f t="shared" si="70"/>
        <v>28.676431139009605</v>
      </c>
      <c r="W88" s="16">
        <f t="shared" si="84"/>
        <v>1603.0125006706369</v>
      </c>
      <c r="X88" s="87"/>
      <c r="Y88" s="13">
        <v>78.363914373088676</v>
      </c>
      <c r="Z88" s="167">
        <f t="shared" si="71"/>
        <v>307.68374999999997</v>
      </c>
      <c r="AA88" s="14">
        <v>2.8312499999999998</v>
      </c>
      <c r="AB88" s="15">
        <f t="shared" si="72"/>
        <v>27.678203752084301</v>
      </c>
      <c r="AC88" s="16">
        <f t="shared" si="85"/>
        <v>1547.2115897415124</v>
      </c>
      <c r="AD88" s="10"/>
      <c r="AE88" s="13">
        <v>69.635575942915395</v>
      </c>
      <c r="AF88" s="167">
        <f t="shared" si="73"/>
        <v>307.95875000000001</v>
      </c>
      <c r="AG88" s="14">
        <v>2.5562499999999999</v>
      </c>
      <c r="AH88" s="15">
        <f t="shared" si="74"/>
        <v>27.241301102362993</v>
      </c>
      <c r="AI88" s="16">
        <f t="shared" si="86"/>
        <v>1522.7887316220913</v>
      </c>
      <c r="AK88" s="13">
        <v>79.064729867482157</v>
      </c>
      <c r="AL88" s="167">
        <f t="shared" si="75"/>
        <v>307.58375000000001</v>
      </c>
      <c r="AM88" s="14">
        <v>2.9312499999999999</v>
      </c>
      <c r="AN88" s="15">
        <f t="shared" si="76"/>
        <v>26.973042172275363</v>
      </c>
      <c r="AO88" s="16">
        <f t="shared" si="87"/>
        <v>1507.7930574301927</v>
      </c>
      <c r="AQ88" s="13">
        <v>54.982161060142708</v>
      </c>
      <c r="AR88" s="167">
        <f t="shared" si="77"/>
        <v>308.77749999999997</v>
      </c>
      <c r="AS88" s="14">
        <v>1.7375</v>
      </c>
      <c r="AT88" s="15">
        <f t="shared" si="78"/>
        <v>31.644409243247601</v>
      </c>
      <c r="AU88" s="16">
        <f t="shared" si="88"/>
        <v>1768.9224766975408</v>
      </c>
      <c r="AV88" s="87"/>
      <c r="AW88" s="13">
        <v>62.5</v>
      </c>
      <c r="AX88" s="145">
        <f t="shared" si="79"/>
        <v>282.34598591549292</v>
      </c>
      <c r="AY88" s="145">
        <v>2.21875</v>
      </c>
      <c r="AZ88" s="146">
        <f t="shared" si="89"/>
        <v>28.169014084507044</v>
      </c>
      <c r="BA88" s="16">
        <f t="shared" si="80"/>
        <v>1574.6478873239437</v>
      </c>
    </row>
    <row r="89" spans="1:53" x14ac:dyDescent="0.25">
      <c r="A89" s="13">
        <v>78.363914373088676</v>
      </c>
      <c r="B89" s="167">
        <f t="shared" si="63"/>
        <v>308.64625000000001</v>
      </c>
      <c r="C89" s="14">
        <v>1.8687499999999999</v>
      </c>
      <c r="D89" s="15">
        <f t="shared" si="64"/>
        <v>41.93386722305749</v>
      </c>
      <c r="E89" s="16">
        <f t="shared" si="81"/>
        <v>2344.1031777689136</v>
      </c>
      <c r="F89" s="10"/>
      <c r="G89" s="13">
        <v>51.095820591233434</v>
      </c>
      <c r="H89" s="167">
        <f t="shared" si="65"/>
        <v>308.60249999999996</v>
      </c>
      <c r="I89" s="14">
        <v>1.9125000000000001</v>
      </c>
      <c r="J89" s="15">
        <f t="shared" si="66"/>
        <v>26.716768936592644</v>
      </c>
      <c r="K89" s="16">
        <f t="shared" si="82"/>
        <v>1493.4673835555288</v>
      </c>
      <c r="L89" s="87"/>
      <c r="M89" s="13">
        <v>56.511213047910296</v>
      </c>
      <c r="N89" s="167">
        <f t="shared" si="67"/>
        <v>308.64625000000001</v>
      </c>
      <c r="O89" s="14">
        <v>1.8687499999999999</v>
      </c>
      <c r="P89" s="15">
        <f t="shared" si="68"/>
        <v>30.240114005570728</v>
      </c>
      <c r="Q89" s="16">
        <f t="shared" si="83"/>
        <v>1690.4223729114037</v>
      </c>
      <c r="R89" s="10"/>
      <c r="S89" s="13">
        <v>78.873598369011205</v>
      </c>
      <c r="T89" s="167">
        <f t="shared" si="69"/>
        <v>307.77749999999997</v>
      </c>
      <c r="U89" s="14">
        <v>2.7374999999999998</v>
      </c>
      <c r="V89" s="15">
        <f t="shared" si="70"/>
        <v>28.812273376807749</v>
      </c>
      <c r="W89" s="16">
        <f t="shared" si="84"/>
        <v>1610.6060817635532</v>
      </c>
      <c r="X89" s="87"/>
      <c r="Y89" s="13">
        <v>87.6019367991845</v>
      </c>
      <c r="Z89" s="167">
        <f t="shared" si="71"/>
        <v>307.27749999999997</v>
      </c>
      <c r="AA89" s="14">
        <v>3.2374999999999998</v>
      </c>
      <c r="AB89" s="15">
        <f t="shared" si="72"/>
        <v>27.058513297045408</v>
      </c>
      <c r="AC89" s="16">
        <f t="shared" si="85"/>
        <v>1512.5708933048384</v>
      </c>
      <c r="AD89" s="10"/>
      <c r="AE89" s="13">
        <v>76.070336391437309</v>
      </c>
      <c r="AF89" s="167">
        <f t="shared" si="73"/>
        <v>307.64625000000001</v>
      </c>
      <c r="AG89" s="14">
        <v>2.8687499999999999</v>
      </c>
      <c r="AH89" s="15">
        <f t="shared" si="74"/>
        <v>26.516892859760283</v>
      </c>
      <c r="AI89" s="16">
        <f t="shared" si="86"/>
        <v>1482.2943108605998</v>
      </c>
      <c r="AK89" s="13">
        <v>87.410805300713548</v>
      </c>
      <c r="AL89" s="167">
        <f t="shared" si="75"/>
        <v>306.8775</v>
      </c>
      <c r="AM89" s="14">
        <v>3.6375000000000002</v>
      </c>
      <c r="AN89" s="15">
        <f t="shared" si="76"/>
        <v>24.030461938340494</v>
      </c>
      <c r="AO89" s="16">
        <f t="shared" si="87"/>
        <v>1343.3028223532335</v>
      </c>
      <c r="AQ89" s="13">
        <v>64.283893985728838</v>
      </c>
      <c r="AR89" s="167">
        <f t="shared" si="77"/>
        <v>308.25874999999996</v>
      </c>
      <c r="AS89" s="14">
        <v>2.2562500000000001</v>
      </c>
      <c r="AT89" s="15">
        <f t="shared" si="78"/>
        <v>28.491476558771783</v>
      </c>
      <c r="AU89" s="16">
        <f t="shared" si="88"/>
        <v>1592.6735396353426</v>
      </c>
      <c r="AV89" s="87"/>
      <c r="AW89" s="13">
        <v>68.425076452599384</v>
      </c>
      <c r="AX89" s="145">
        <f t="shared" si="79"/>
        <v>283.28113872533356</v>
      </c>
      <c r="AY89" s="145">
        <v>2.5125000000000002</v>
      </c>
      <c r="AZ89" s="146">
        <f t="shared" si="89"/>
        <v>27.23386127466642</v>
      </c>
      <c r="BA89" s="16">
        <f t="shared" si="80"/>
        <v>1522.3728452538528</v>
      </c>
    </row>
    <row r="90" spans="1:53" x14ac:dyDescent="0.25">
      <c r="A90" s="13">
        <v>67.469418960244639</v>
      </c>
      <c r="B90" s="167">
        <f t="shared" si="63"/>
        <v>308.55250000000001</v>
      </c>
      <c r="C90" s="14">
        <v>1.9624999999999999</v>
      </c>
      <c r="D90" s="15">
        <f t="shared" si="64"/>
        <v>34.379321763181984</v>
      </c>
      <c r="E90" s="16">
        <f t="shared" si="81"/>
        <v>1921.804086561873</v>
      </c>
      <c r="F90" s="10"/>
      <c r="G90" s="13">
        <v>71.86544342507645</v>
      </c>
      <c r="H90" s="167">
        <f t="shared" si="65"/>
        <v>308.04624999999999</v>
      </c>
      <c r="I90" s="14">
        <v>2.46875</v>
      </c>
      <c r="J90" s="15">
        <f t="shared" si="66"/>
        <v>29.110053032942361</v>
      </c>
      <c r="K90" s="16">
        <f t="shared" si="82"/>
        <v>1627.2519645414779</v>
      </c>
      <c r="L90" s="87"/>
      <c r="M90" s="13">
        <v>69.508154943934755</v>
      </c>
      <c r="N90" s="167">
        <f t="shared" si="67"/>
        <v>308.11500000000001</v>
      </c>
      <c r="O90" s="14">
        <v>2.4</v>
      </c>
      <c r="P90" s="15">
        <f t="shared" si="68"/>
        <v>28.961731226639483</v>
      </c>
      <c r="Q90" s="16">
        <f t="shared" si="83"/>
        <v>1618.960775569147</v>
      </c>
      <c r="R90" s="10"/>
      <c r="S90" s="13">
        <v>80.147808358817528</v>
      </c>
      <c r="T90" s="167">
        <f t="shared" si="69"/>
        <v>307.64</v>
      </c>
      <c r="U90" s="14">
        <v>2.875</v>
      </c>
      <c r="V90" s="15">
        <f t="shared" si="70"/>
        <v>27.877498559588705</v>
      </c>
      <c r="W90" s="16">
        <f t="shared" si="84"/>
        <v>1558.3521694810086</v>
      </c>
      <c r="X90" s="87"/>
      <c r="Y90" s="13">
        <v>97.285932721712527</v>
      </c>
      <c r="Z90" s="167">
        <f t="shared" si="71"/>
        <v>306.78375</v>
      </c>
      <c r="AA90" s="14">
        <v>3.7312500000000002</v>
      </c>
      <c r="AB90" s="15">
        <f t="shared" si="72"/>
        <v>26.073281801463992</v>
      </c>
      <c r="AC90" s="16">
        <f t="shared" si="85"/>
        <v>1457.4964527018371</v>
      </c>
      <c r="AD90" s="10"/>
      <c r="AE90" s="13">
        <v>84.607543323139652</v>
      </c>
      <c r="AF90" s="167">
        <f t="shared" si="73"/>
        <v>307.33999999999997</v>
      </c>
      <c r="AG90" s="14">
        <v>3.1749999999999998</v>
      </c>
      <c r="AH90" s="15">
        <f t="shared" si="74"/>
        <v>26.648045141146348</v>
      </c>
      <c r="AI90" s="16">
        <f t="shared" si="86"/>
        <v>1489.6257233900808</v>
      </c>
      <c r="AK90" s="13">
        <v>98.369011213047912</v>
      </c>
      <c r="AL90" s="167">
        <f t="shared" si="75"/>
        <v>306.41499999999996</v>
      </c>
      <c r="AM90" s="14">
        <v>4.0999999999999996</v>
      </c>
      <c r="AN90" s="15">
        <f t="shared" si="76"/>
        <v>23.992441759279981</v>
      </c>
      <c r="AO90" s="16">
        <f t="shared" si="87"/>
        <v>1341.1774943437508</v>
      </c>
      <c r="AQ90" s="13">
        <v>71.292048929663608</v>
      </c>
      <c r="AR90" s="167">
        <f t="shared" si="77"/>
        <v>307.90249999999997</v>
      </c>
      <c r="AS90" s="14">
        <v>2.6124999999999998</v>
      </c>
      <c r="AT90" s="15">
        <f t="shared" si="78"/>
        <v>27.288822556809038</v>
      </c>
      <c r="AU90" s="16">
        <f t="shared" si="88"/>
        <v>1525.4451809256252</v>
      </c>
      <c r="AV90" s="87"/>
      <c r="AW90" s="13">
        <v>77.02599388379204</v>
      </c>
      <c r="AX90" s="145">
        <f t="shared" si="79"/>
        <v>286.39727197376374</v>
      </c>
      <c r="AY90" s="145">
        <v>3.1937500000000001</v>
      </c>
      <c r="AZ90" s="146">
        <f t="shared" si="89"/>
        <v>24.117728026236254</v>
      </c>
      <c r="BA90" s="16">
        <f t="shared" si="80"/>
        <v>1348.1809966666065</v>
      </c>
    </row>
    <row r="91" spans="1:53" x14ac:dyDescent="0.25">
      <c r="A91" s="13">
        <v>82.823649337410799</v>
      </c>
      <c r="B91" s="167">
        <f t="shared" si="63"/>
        <v>308.3775</v>
      </c>
      <c r="C91" s="14">
        <v>2.1375000000000002</v>
      </c>
      <c r="D91" s="15">
        <f t="shared" si="64"/>
        <v>38.747906122765286</v>
      </c>
      <c r="E91" s="16">
        <f t="shared" si="81"/>
        <v>2166.0079522625792</v>
      </c>
      <c r="F91" s="10"/>
      <c r="G91" s="13">
        <v>78.74617737003058</v>
      </c>
      <c r="H91" s="167">
        <f t="shared" si="65"/>
        <v>307.75874999999996</v>
      </c>
      <c r="I91" s="14">
        <v>2.7562500000000001</v>
      </c>
      <c r="J91" s="15">
        <f t="shared" si="66"/>
        <v>28.570041676201569</v>
      </c>
      <c r="K91" s="16">
        <f t="shared" si="82"/>
        <v>1597.0653296996677</v>
      </c>
      <c r="L91" s="87"/>
      <c r="M91" s="13">
        <v>71.610601427115185</v>
      </c>
      <c r="N91" s="167">
        <f t="shared" si="67"/>
        <v>307.76499999999999</v>
      </c>
      <c r="O91" s="14">
        <v>2.75</v>
      </c>
      <c r="P91" s="15">
        <f t="shared" si="68"/>
        <v>26.040218700769159</v>
      </c>
      <c r="Q91" s="16">
        <f t="shared" si="83"/>
        <v>1455.648225372996</v>
      </c>
      <c r="R91" s="10"/>
      <c r="S91" s="13">
        <v>93.208460754332307</v>
      </c>
      <c r="T91" s="167">
        <f t="shared" si="69"/>
        <v>307.44624999999996</v>
      </c>
      <c r="U91" s="14">
        <v>3.0687500000000001</v>
      </c>
      <c r="V91" s="15">
        <f t="shared" si="70"/>
        <v>30.3734291663812</v>
      </c>
      <c r="W91" s="16">
        <f t="shared" si="84"/>
        <v>1697.8746904007091</v>
      </c>
      <c r="X91" s="87"/>
      <c r="Y91" s="13">
        <v>103.14729867482161</v>
      </c>
      <c r="Z91" s="167">
        <f t="shared" si="71"/>
        <v>306.565</v>
      </c>
      <c r="AA91" s="14">
        <v>3.95</v>
      </c>
      <c r="AB91" s="15">
        <f t="shared" si="72"/>
        <v>26.113240170840914</v>
      </c>
      <c r="AC91" s="16">
        <f t="shared" si="85"/>
        <v>1459.730125550007</v>
      </c>
      <c r="AD91" s="10"/>
      <c r="AE91" s="13">
        <v>96.58511722731906</v>
      </c>
      <c r="AF91" s="167">
        <f t="shared" si="73"/>
        <v>306.7525</v>
      </c>
      <c r="AG91" s="14">
        <v>3.7625000000000002</v>
      </c>
      <c r="AH91" s="15">
        <f t="shared" si="74"/>
        <v>25.670463050450248</v>
      </c>
      <c r="AI91" s="16">
        <f t="shared" si="86"/>
        <v>1434.9788845201688</v>
      </c>
      <c r="AK91" s="13">
        <v>103.27471967380224</v>
      </c>
      <c r="AL91" s="167">
        <f t="shared" si="75"/>
        <v>306.07124999999996</v>
      </c>
      <c r="AM91" s="14">
        <v>4.4437499999999996</v>
      </c>
      <c r="AN91" s="15">
        <f t="shared" si="76"/>
        <v>23.240443245862672</v>
      </c>
      <c r="AO91" s="16">
        <f t="shared" si="87"/>
        <v>1299.1407774437232</v>
      </c>
      <c r="AQ91" s="13">
        <v>83.651885830784906</v>
      </c>
      <c r="AR91" s="167">
        <f t="shared" si="77"/>
        <v>307.21499999999997</v>
      </c>
      <c r="AS91" s="14">
        <v>3.3</v>
      </c>
      <c r="AT91" s="15">
        <f t="shared" si="78"/>
        <v>25.349056312359064</v>
      </c>
      <c r="AU91" s="16">
        <f t="shared" si="88"/>
        <v>1417.0122478608716</v>
      </c>
      <c r="AV91" s="87"/>
      <c r="AW91" s="13">
        <v>87.6019367991845</v>
      </c>
      <c r="AX91" s="145">
        <f t="shared" si="79"/>
        <v>287.53744280677125</v>
      </c>
      <c r="AY91" s="145">
        <v>3.8125</v>
      </c>
      <c r="AZ91" s="146">
        <f t="shared" si="89"/>
        <v>22.977557193228723</v>
      </c>
      <c r="BA91" s="16">
        <f t="shared" si="80"/>
        <v>1284.4454471014856</v>
      </c>
    </row>
    <row r="92" spans="1:53" x14ac:dyDescent="0.25">
      <c r="A92" s="13">
        <v>96.393985728848108</v>
      </c>
      <c r="B92" s="167">
        <f t="shared" si="63"/>
        <v>308.19</v>
      </c>
      <c r="C92" s="14">
        <v>2.3250000000000002</v>
      </c>
      <c r="D92" s="15">
        <f t="shared" si="64"/>
        <v>41.459778808106712</v>
      </c>
      <c r="E92" s="16">
        <f t="shared" si="81"/>
        <v>2317.6016353731652</v>
      </c>
      <c r="F92" s="10"/>
      <c r="G92" s="13">
        <v>79.192150866462782</v>
      </c>
      <c r="H92" s="167">
        <f t="shared" si="65"/>
        <v>307.70249999999999</v>
      </c>
      <c r="I92" s="14">
        <v>2.8125</v>
      </c>
      <c r="J92" s="15">
        <f t="shared" si="66"/>
        <v>28.157209196964544</v>
      </c>
      <c r="K92" s="16">
        <f t="shared" si="82"/>
        <v>1573.9879941103179</v>
      </c>
      <c r="L92" s="87"/>
      <c r="M92" s="13">
        <v>78.109072375127411</v>
      </c>
      <c r="N92" s="167">
        <f t="shared" si="67"/>
        <v>307.63374999999996</v>
      </c>
      <c r="O92" s="14">
        <v>2.8812500000000001</v>
      </c>
      <c r="P92" s="15">
        <f t="shared" si="68"/>
        <v>27.109439436052895</v>
      </c>
      <c r="Q92" s="16">
        <f t="shared" si="83"/>
        <v>1515.4176644753568</v>
      </c>
      <c r="R92" s="10"/>
      <c r="S92" s="13">
        <v>97.031090723751262</v>
      </c>
      <c r="T92" s="167">
        <f t="shared" si="69"/>
        <v>307.00874999999996</v>
      </c>
      <c r="U92" s="14">
        <v>3.5062500000000001</v>
      </c>
      <c r="V92" s="15">
        <f t="shared" si="70"/>
        <v>27.673751365062749</v>
      </c>
      <c r="W92" s="16">
        <f t="shared" si="84"/>
        <v>1546.9627013070076</v>
      </c>
      <c r="X92" s="87"/>
      <c r="Y92" s="13">
        <v>105.44087665647298</v>
      </c>
      <c r="Z92" s="167">
        <f t="shared" si="71"/>
        <v>306.46499999999997</v>
      </c>
      <c r="AA92" s="14">
        <v>4.05</v>
      </c>
      <c r="AB92" s="15">
        <f t="shared" si="72"/>
        <v>26.034784359622961</v>
      </c>
      <c r="AC92" s="16">
        <f t="shared" si="85"/>
        <v>1455.3444457029234</v>
      </c>
      <c r="AD92" s="10"/>
      <c r="AE92" s="13">
        <v>103.40214067278286</v>
      </c>
      <c r="AF92" s="167">
        <f t="shared" si="73"/>
        <v>306.38374999999996</v>
      </c>
      <c r="AG92" s="14">
        <v>4.1312499999999996</v>
      </c>
      <c r="AH92" s="15">
        <f t="shared" si="74"/>
        <v>25.029262492655462</v>
      </c>
      <c r="AI92" s="16">
        <f t="shared" si="86"/>
        <v>1399.1357733394402</v>
      </c>
      <c r="AK92" s="13">
        <v>106.7150866462793</v>
      </c>
      <c r="AL92" s="167">
        <f t="shared" si="75"/>
        <v>305.93374999999997</v>
      </c>
      <c r="AM92" s="14">
        <v>4.5812499999999998</v>
      </c>
      <c r="AN92" s="15">
        <f t="shared" si="76"/>
        <v>23.293879759078703</v>
      </c>
      <c r="AO92" s="16">
        <f t="shared" si="87"/>
        <v>1302.1278785324994</v>
      </c>
      <c r="AQ92" s="13">
        <v>94.418960244648318</v>
      </c>
      <c r="AR92" s="167">
        <f t="shared" si="77"/>
        <v>306.62124999999997</v>
      </c>
      <c r="AS92" s="14">
        <v>3.8937499999999998</v>
      </c>
      <c r="AT92" s="15">
        <f t="shared" si="78"/>
        <v>24.24885014308785</v>
      </c>
      <c r="AU92" s="16">
        <f t="shared" si="88"/>
        <v>1355.5107229986108</v>
      </c>
      <c r="AV92" s="87"/>
      <c r="AW92" s="13">
        <v>96.011722731906218</v>
      </c>
      <c r="AX92" s="145">
        <f t="shared" si="79"/>
        <v>288.28363149478292</v>
      </c>
      <c r="AY92" s="145">
        <v>4.3187499999999996</v>
      </c>
      <c r="AZ92" s="146">
        <f t="shared" si="89"/>
        <v>22.23136850521707</v>
      </c>
      <c r="BA92" s="16">
        <f t="shared" si="80"/>
        <v>1242.7334994416342</v>
      </c>
    </row>
    <row r="93" spans="1:53" x14ac:dyDescent="0.25">
      <c r="A93" s="13">
        <v>106.7150866462793</v>
      </c>
      <c r="B93" s="167">
        <f t="shared" si="63"/>
        <v>307.78375</v>
      </c>
      <c r="C93" s="14">
        <v>2.7312500000000002</v>
      </c>
      <c r="D93" s="15">
        <f t="shared" si="64"/>
        <v>39.07188527094894</v>
      </c>
      <c r="E93" s="16">
        <f t="shared" si="81"/>
        <v>2184.1183866460456</v>
      </c>
      <c r="F93" s="10"/>
      <c r="G93" s="13">
        <v>81.740570846075428</v>
      </c>
      <c r="H93" s="167">
        <f t="shared" si="65"/>
        <v>307.6275</v>
      </c>
      <c r="I93" s="14">
        <v>2.8875000000000002</v>
      </c>
      <c r="J93" s="15">
        <f t="shared" si="66"/>
        <v>28.308422803835644</v>
      </c>
      <c r="K93" s="16">
        <f t="shared" si="82"/>
        <v>1582.4408347344124</v>
      </c>
      <c r="L93" s="87"/>
      <c r="M93" s="13">
        <v>85.372069317023445</v>
      </c>
      <c r="N93" s="167">
        <f t="shared" si="67"/>
        <v>307.565</v>
      </c>
      <c r="O93" s="14">
        <v>2.95</v>
      </c>
      <c r="P93" s="15">
        <f t="shared" si="68"/>
        <v>28.939684514245233</v>
      </c>
      <c r="Q93" s="16">
        <f t="shared" si="83"/>
        <v>1617.7283643463086</v>
      </c>
      <c r="R93" s="10"/>
      <c r="S93" s="13">
        <v>100.66258919469928</v>
      </c>
      <c r="T93" s="167">
        <f t="shared" si="69"/>
        <v>306.85874999999999</v>
      </c>
      <c r="U93" s="14">
        <v>3.65625</v>
      </c>
      <c r="V93" s="15">
        <f t="shared" si="70"/>
        <v>27.531648326755359</v>
      </c>
      <c r="W93" s="16">
        <f t="shared" si="84"/>
        <v>1539.0191414656244</v>
      </c>
      <c r="X93" s="87"/>
      <c r="Y93" s="13">
        <v>111.62079510703363</v>
      </c>
      <c r="Z93" s="167">
        <f t="shared" si="71"/>
        <v>306.30250000000001</v>
      </c>
      <c r="AA93" s="14">
        <v>4.2125000000000004</v>
      </c>
      <c r="AB93" s="15">
        <f t="shared" si="72"/>
        <v>26.497518126298782</v>
      </c>
      <c r="AC93" s="16">
        <f t="shared" si="85"/>
        <v>1481.211263260102</v>
      </c>
      <c r="AD93" s="10"/>
      <c r="AE93" s="13">
        <v>108.43527013251783</v>
      </c>
      <c r="AF93" s="167">
        <f t="shared" si="73"/>
        <v>306.18374999999997</v>
      </c>
      <c r="AG93" s="14">
        <v>4.3312499999999998</v>
      </c>
      <c r="AH93" s="15">
        <f t="shared" si="74"/>
        <v>25.035560203755921</v>
      </c>
      <c r="AI93" s="16">
        <f t="shared" si="86"/>
        <v>1399.487815389956</v>
      </c>
      <c r="AK93" s="13">
        <v>116.14424057084607</v>
      </c>
      <c r="AL93" s="167">
        <f t="shared" si="75"/>
        <v>305.5025</v>
      </c>
      <c r="AM93" s="14">
        <v>5.0125000000000002</v>
      </c>
      <c r="AN93" s="15">
        <f t="shared" si="76"/>
        <v>23.170920812138863</v>
      </c>
      <c r="AO93" s="16">
        <f t="shared" si="87"/>
        <v>1295.2544733985624</v>
      </c>
      <c r="AQ93" s="13">
        <v>120.03058103975535</v>
      </c>
      <c r="AR93" s="167">
        <f t="shared" si="77"/>
        <v>305.51499999999999</v>
      </c>
      <c r="AS93" s="14">
        <v>5</v>
      </c>
      <c r="AT93" s="15">
        <f t="shared" si="78"/>
        <v>24.00611620795107</v>
      </c>
      <c r="AU93" s="16">
        <f t="shared" si="88"/>
        <v>1341.9418960244648</v>
      </c>
      <c r="AV93" s="87"/>
      <c r="AW93" s="13">
        <v>102.51019367991844</v>
      </c>
      <c r="AX93" s="145">
        <f t="shared" si="79"/>
        <v>288.558332009656</v>
      </c>
      <c r="AY93" s="145">
        <v>4.6687500000000002</v>
      </c>
      <c r="AZ93" s="146">
        <f t="shared" si="89"/>
        <v>21.956667990343977</v>
      </c>
      <c r="BA93" s="16">
        <f t="shared" si="80"/>
        <v>1227.3777406602283</v>
      </c>
    </row>
    <row r="94" spans="1:53" x14ac:dyDescent="0.25">
      <c r="A94" s="13">
        <v>118.69266055045871</v>
      </c>
      <c r="B94" s="167">
        <f t="shared" si="63"/>
        <v>307.69624999999996</v>
      </c>
      <c r="C94" s="14">
        <v>2.8187500000000001</v>
      </c>
      <c r="D94" s="15">
        <f t="shared" si="64"/>
        <v>42.108260949164951</v>
      </c>
      <c r="E94" s="16">
        <f t="shared" si="81"/>
        <v>2353.8517870583205</v>
      </c>
      <c r="F94" s="10"/>
      <c r="G94" s="13">
        <v>106.65137614678899</v>
      </c>
      <c r="H94" s="167">
        <f t="shared" si="65"/>
        <v>307.0025</v>
      </c>
      <c r="I94" s="14">
        <v>3.5125000000000002</v>
      </c>
      <c r="J94" s="15">
        <f t="shared" si="66"/>
        <v>30.363381109406117</v>
      </c>
      <c r="K94" s="16">
        <f t="shared" si="82"/>
        <v>1697.3130040158019</v>
      </c>
      <c r="L94" s="87"/>
      <c r="M94" s="13">
        <v>104.7400611620795</v>
      </c>
      <c r="N94" s="167">
        <f t="shared" si="67"/>
        <v>306.92124999999999</v>
      </c>
      <c r="O94" s="14">
        <v>3.59375</v>
      </c>
      <c r="P94" s="15">
        <f t="shared" si="68"/>
        <v>29.145060497274294</v>
      </c>
      <c r="Q94" s="16">
        <f t="shared" si="83"/>
        <v>1629.208881797633</v>
      </c>
      <c r="R94" s="10"/>
      <c r="S94" s="13">
        <v>122.45158002038735</v>
      </c>
      <c r="T94" s="167">
        <f t="shared" si="69"/>
        <v>306.25874999999996</v>
      </c>
      <c r="U94" s="14">
        <v>4.2562499999999996</v>
      </c>
      <c r="V94" s="15">
        <f t="shared" si="70"/>
        <v>28.769827904936825</v>
      </c>
      <c r="W94" s="16">
        <f t="shared" si="84"/>
        <v>1608.2333798859686</v>
      </c>
      <c r="X94" s="87"/>
      <c r="Y94" s="13">
        <v>126.97502548419979</v>
      </c>
      <c r="Z94" s="167">
        <f t="shared" si="71"/>
        <v>305.60874999999999</v>
      </c>
      <c r="AA94" s="14">
        <v>4.90625</v>
      </c>
      <c r="AB94" s="15">
        <f t="shared" si="72"/>
        <v>25.880259971301868</v>
      </c>
      <c r="AC94" s="16">
        <f t="shared" si="85"/>
        <v>1446.7065323957743</v>
      </c>
      <c r="AD94" s="10"/>
      <c r="AE94" s="13">
        <v>114.04179408766564</v>
      </c>
      <c r="AF94" s="167">
        <f t="shared" si="73"/>
        <v>306.1275</v>
      </c>
      <c r="AG94" s="14">
        <v>4.3875000000000002</v>
      </c>
      <c r="AH94" s="15">
        <f t="shared" si="74"/>
        <v>25.992431700892453</v>
      </c>
      <c r="AI94" s="16">
        <f t="shared" si="86"/>
        <v>1452.976932079888</v>
      </c>
      <c r="AK94" s="13">
        <v>130.79765545361875</v>
      </c>
      <c r="AL94" s="167">
        <f t="shared" si="75"/>
        <v>304.815</v>
      </c>
      <c r="AM94" s="14">
        <v>5.7</v>
      </c>
      <c r="AN94" s="15">
        <f t="shared" si="76"/>
        <v>22.946957097126095</v>
      </c>
      <c r="AO94" s="16">
        <f t="shared" si="87"/>
        <v>1282.7349017293486</v>
      </c>
      <c r="AQ94" s="13">
        <v>130.35168195718654</v>
      </c>
      <c r="AR94" s="167">
        <f t="shared" si="77"/>
        <v>305.05874999999997</v>
      </c>
      <c r="AS94" s="14">
        <v>5.4562499999999998</v>
      </c>
      <c r="AT94" s="15">
        <f t="shared" si="78"/>
        <v>23.890342626746676</v>
      </c>
      <c r="AU94" s="16">
        <f t="shared" si="88"/>
        <v>1335.4701528351391</v>
      </c>
      <c r="AV94" s="87"/>
      <c r="AW94" s="13">
        <v>133.85575942915392</v>
      </c>
      <c r="AX94" s="145">
        <f t="shared" si="79"/>
        <v>288.0653967414417</v>
      </c>
      <c r="AY94" s="145">
        <v>5.9625000000000004</v>
      </c>
      <c r="AZ94" s="146">
        <f t="shared" si="89"/>
        <v>22.449603258558309</v>
      </c>
      <c r="BA94" s="16">
        <f t="shared" si="80"/>
        <v>1254.9328221534095</v>
      </c>
    </row>
    <row r="95" spans="1:53" x14ac:dyDescent="0.25">
      <c r="A95" s="13">
        <v>126.91131498470948</v>
      </c>
      <c r="B95" s="167">
        <f t="shared" si="63"/>
        <v>307.39625000000001</v>
      </c>
      <c r="C95" s="14">
        <v>3.1187499999999999</v>
      </c>
      <c r="D95" s="15">
        <f t="shared" si="64"/>
        <v>40.693006808724483</v>
      </c>
      <c r="E95" s="16">
        <f t="shared" si="81"/>
        <v>2274.7390806076987</v>
      </c>
      <c r="F95" s="10"/>
      <c r="G95" s="13">
        <v>103.01987767584099</v>
      </c>
      <c r="H95" s="167">
        <f t="shared" si="65"/>
        <v>306.92750000000001</v>
      </c>
      <c r="I95" s="14">
        <v>3.5874999999999999</v>
      </c>
      <c r="J95" s="15">
        <f t="shared" si="66"/>
        <v>28.716342209293657</v>
      </c>
      <c r="K95" s="16">
        <f t="shared" si="82"/>
        <v>1605.2435294995155</v>
      </c>
      <c r="L95" s="87"/>
      <c r="M95" s="13">
        <v>103.91182466870539</v>
      </c>
      <c r="N95" s="167">
        <f t="shared" si="67"/>
        <v>306.85249999999996</v>
      </c>
      <c r="O95" s="14">
        <v>3.6625000000000001</v>
      </c>
      <c r="P95" s="15">
        <f t="shared" si="68"/>
        <v>28.37182926107997</v>
      </c>
      <c r="Q95" s="16">
        <f t="shared" si="83"/>
        <v>1585.9852556943704</v>
      </c>
      <c r="R95" s="10"/>
      <c r="S95" s="13">
        <v>131.05249745158002</v>
      </c>
      <c r="T95" s="167">
        <f t="shared" si="69"/>
        <v>306.02125000000001</v>
      </c>
      <c r="U95" s="14">
        <v>4.4937500000000004</v>
      </c>
      <c r="V95" s="15">
        <f t="shared" si="70"/>
        <v>29.163281769475386</v>
      </c>
      <c r="W95" s="16">
        <f t="shared" si="84"/>
        <v>1630.2274509136741</v>
      </c>
      <c r="X95" s="87"/>
      <c r="Y95" s="13">
        <v>132.90010193679919</v>
      </c>
      <c r="Z95" s="167">
        <f t="shared" si="71"/>
        <v>305.46499999999997</v>
      </c>
      <c r="AA95" s="14">
        <v>5.05</v>
      </c>
      <c r="AB95" s="15">
        <f t="shared" si="72"/>
        <v>26.316851868673108</v>
      </c>
      <c r="AC95" s="16">
        <f t="shared" si="85"/>
        <v>1471.1120194588268</v>
      </c>
      <c r="AD95" s="10"/>
      <c r="AE95" s="13">
        <v>133.09123343527011</v>
      </c>
      <c r="AF95" s="167">
        <f t="shared" si="73"/>
        <v>305.30250000000001</v>
      </c>
      <c r="AG95" s="14">
        <v>5.2125000000000004</v>
      </c>
      <c r="AH95" s="15">
        <f t="shared" si="74"/>
        <v>25.533090347294024</v>
      </c>
      <c r="AI95" s="16">
        <f t="shared" si="86"/>
        <v>1427.2997504137359</v>
      </c>
      <c r="AK95" s="13">
        <v>139.97196738022424</v>
      </c>
      <c r="AL95" s="167">
        <f t="shared" si="75"/>
        <v>304.5025</v>
      </c>
      <c r="AM95" s="14">
        <v>6.0125000000000002</v>
      </c>
      <c r="AN95" s="15">
        <f t="shared" si="76"/>
        <v>23.280160894839788</v>
      </c>
      <c r="AO95" s="16">
        <f t="shared" si="87"/>
        <v>1301.3609940215442</v>
      </c>
      <c r="AQ95" s="13">
        <v>134.68399592252803</v>
      </c>
      <c r="AR95" s="167">
        <f t="shared" si="77"/>
        <v>304.80250000000001</v>
      </c>
      <c r="AS95" s="14">
        <v>5.7125000000000004</v>
      </c>
      <c r="AT95" s="15">
        <f t="shared" si="78"/>
        <v>23.577067119917377</v>
      </c>
      <c r="AU95" s="16">
        <f t="shared" si="88"/>
        <v>1317.9580520033812</v>
      </c>
      <c r="AV95" s="87"/>
      <c r="AW95" s="13">
        <v>137.93323139653415</v>
      </c>
      <c r="AX95" s="145">
        <f t="shared" si="79"/>
        <v>287.97228598218032</v>
      </c>
      <c r="AY95" s="145">
        <v>6.1187500000000004</v>
      </c>
      <c r="AZ95" s="146">
        <f t="shared" si="89"/>
        <v>22.542714017819677</v>
      </c>
      <c r="BA95" s="16">
        <f t="shared" si="80"/>
        <v>1260.13771359612</v>
      </c>
    </row>
    <row r="96" spans="1:53" x14ac:dyDescent="0.25">
      <c r="A96" s="13">
        <v>114.93374108053007</v>
      </c>
      <c r="B96" s="167">
        <f t="shared" si="63"/>
        <v>307.20249999999999</v>
      </c>
      <c r="C96" s="14">
        <v>3.3125</v>
      </c>
      <c r="D96" s="15">
        <f t="shared" si="64"/>
        <v>34.696978439405306</v>
      </c>
      <c r="E96" s="16">
        <f t="shared" si="81"/>
        <v>1939.5610947627565</v>
      </c>
      <c r="F96" s="10"/>
      <c r="G96" s="13">
        <v>117.29102956167176</v>
      </c>
      <c r="H96" s="167">
        <f t="shared" si="65"/>
        <v>306.64</v>
      </c>
      <c r="I96" s="14">
        <v>3.875</v>
      </c>
      <c r="J96" s="15">
        <f t="shared" si="66"/>
        <v>30.268652790108842</v>
      </c>
      <c r="K96" s="16">
        <f t="shared" si="82"/>
        <v>1692.0176909670843</v>
      </c>
      <c r="L96" s="87"/>
      <c r="M96" s="13">
        <v>121.94189602446482</v>
      </c>
      <c r="N96" s="167">
        <f t="shared" si="67"/>
        <v>306.58375000000001</v>
      </c>
      <c r="O96" s="14">
        <v>3.9312499999999999</v>
      </c>
      <c r="P96" s="15">
        <f t="shared" si="68"/>
        <v>31.018606301930639</v>
      </c>
      <c r="Q96" s="16">
        <f t="shared" si="83"/>
        <v>1733.9400922779228</v>
      </c>
      <c r="R96" s="10"/>
      <c r="S96" s="13">
        <v>132.19928644240571</v>
      </c>
      <c r="T96" s="167">
        <f t="shared" si="69"/>
        <v>305.94624999999996</v>
      </c>
      <c r="U96" s="14">
        <v>4.5687499999999996</v>
      </c>
      <c r="V96" s="15">
        <f t="shared" si="70"/>
        <v>28.935548332127105</v>
      </c>
      <c r="W96" s="16">
        <f t="shared" si="84"/>
        <v>1617.4971517659051</v>
      </c>
      <c r="X96" s="87"/>
      <c r="Y96" s="13">
        <v>145.19622833843016</v>
      </c>
      <c r="Z96" s="167">
        <f t="shared" si="71"/>
        <v>305.00874999999996</v>
      </c>
      <c r="AA96" s="14">
        <v>5.5062499999999996</v>
      </c>
      <c r="AB96" s="15">
        <f t="shared" si="72"/>
        <v>26.369349073948726</v>
      </c>
      <c r="AC96" s="16">
        <f t="shared" si="85"/>
        <v>1474.0466132337338</v>
      </c>
      <c r="AD96" s="10"/>
      <c r="AE96" s="13">
        <v>133.53720693170234</v>
      </c>
      <c r="AF96" s="167">
        <f t="shared" si="73"/>
        <v>305.14625000000001</v>
      </c>
      <c r="AG96" s="14">
        <v>5.3687500000000004</v>
      </c>
      <c r="AH96" s="15">
        <f t="shared" si="74"/>
        <v>24.873053677616266</v>
      </c>
      <c r="AI96" s="16">
        <f t="shared" si="86"/>
        <v>1390.4037005787493</v>
      </c>
      <c r="AK96" s="13">
        <v>148.89143730886849</v>
      </c>
      <c r="AL96" s="167">
        <f t="shared" si="75"/>
        <v>304.07749999999999</v>
      </c>
      <c r="AM96" s="14">
        <v>6.4375</v>
      </c>
      <c r="AN96" s="15">
        <f t="shared" si="76"/>
        <v>23.128766960600931</v>
      </c>
      <c r="AO96" s="16">
        <f t="shared" si="87"/>
        <v>1292.898073097592</v>
      </c>
      <c r="AQ96" s="13">
        <v>136.34046890927624</v>
      </c>
      <c r="AR96" s="167">
        <f t="shared" si="77"/>
        <v>304.67124999999999</v>
      </c>
      <c r="AS96" s="14">
        <v>5.84375</v>
      </c>
      <c r="AT96" s="15">
        <f t="shared" si="78"/>
        <v>23.330989332068661</v>
      </c>
      <c r="AU96" s="16">
        <f t="shared" si="88"/>
        <v>1304.2023036626381</v>
      </c>
      <c r="AV96" s="87"/>
      <c r="AW96" s="13">
        <v>146.21559633027522</v>
      </c>
      <c r="AX96" s="145">
        <f t="shared" si="79"/>
        <v>287.35213325460984</v>
      </c>
      <c r="AY96" s="145">
        <v>6.3125</v>
      </c>
      <c r="AZ96" s="146">
        <f t="shared" si="89"/>
        <v>23.162866745390133</v>
      </c>
      <c r="BA96" s="16">
        <f t="shared" si="80"/>
        <v>1294.8042510673083</v>
      </c>
    </row>
    <row r="97" spans="1:53" x14ac:dyDescent="0.25">
      <c r="A97" s="13">
        <v>130.22426095820592</v>
      </c>
      <c r="B97" s="167">
        <f t="shared" si="63"/>
        <v>307.1275</v>
      </c>
      <c r="C97" s="14">
        <v>3.3875000000000002</v>
      </c>
      <c r="D97" s="15">
        <f t="shared" si="64"/>
        <v>38.442586260724994</v>
      </c>
      <c r="E97" s="16">
        <f>D97*55.9</f>
        <v>2148.9405719745273</v>
      </c>
      <c r="F97" s="10"/>
      <c r="G97" s="13">
        <v>129.52344546381244</v>
      </c>
      <c r="H97" s="167">
        <f t="shared" si="65"/>
        <v>306.39</v>
      </c>
      <c r="I97" s="14">
        <v>4.125</v>
      </c>
      <c r="J97" s="15">
        <f t="shared" si="66"/>
        <v>31.39962314274241</v>
      </c>
      <c r="K97" s="16">
        <f t="shared" si="82"/>
        <v>1755.2389336793008</v>
      </c>
      <c r="L97" s="87"/>
      <c r="M97" s="13">
        <v>125.19113149847094</v>
      </c>
      <c r="N97" s="167">
        <f t="shared" si="67"/>
        <v>306.33999999999997</v>
      </c>
      <c r="O97" s="14">
        <v>4.1749999999999998</v>
      </c>
      <c r="P97" s="15">
        <f t="shared" si="68"/>
        <v>29.985899760112801</v>
      </c>
      <c r="Q97" s="16">
        <f t="shared" si="83"/>
        <v>1676.2117965903055</v>
      </c>
      <c r="R97" s="10"/>
      <c r="S97" s="13">
        <v>132.39041794087666</v>
      </c>
      <c r="T97" s="167">
        <f t="shared" si="69"/>
        <v>305.84625</v>
      </c>
      <c r="U97" s="14">
        <v>4.6687500000000002</v>
      </c>
      <c r="V97" s="15">
        <f t="shared" si="70"/>
        <v>28.356716024819633</v>
      </c>
      <c r="W97" s="16">
        <f t="shared" si="84"/>
        <v>1585.1404257874174</v>
      </c>
      <c r="X97" s="87"/>
      <c r="Y97" s="13">
        <v>154.81651376146789</v>
      </c>
      <c r="Z97" s="167">
        <f t="shared" si="71"/>
        <v>304.75874999999996</v>
      </c>
      <c r="AA97" s="14">
        <v>5.7562499999999996</v>
      </c>
      <c r="AB97" s="15">
        <f t="shared" si="72"/>
        <v>26.895376983534053</v>
      </c>
      <c r="AC97" s="16">
        <f t="shared" si="85"/>
        <v>1503.4515733795536</v>
      </c>
      <c r="AD97" s="10"/>
      <c r="AE97" s="13">
        <v>140.48165137614677</v>
      </c>
      <c r="AF97" s="167">
        <f t="shared" si="73"/>
        <v>304.85874999999999</v>
      </c>
      <c r="AG97" s="14">
        <v>5.65625</v>
      </c>
      <c r="AH97" s="15">
        <f t="shared" si="74"/>
        <v>24.8365350499265</v>
      </c>
      <c r="AI97" s="16">
        <f t="shared" si="86"/>
        <v>1388.3623092908913</v>
      </c>
      <c r="AK97" s="13">
        <v>152.96890927624872</v>
      </c>
      <c r="AL97" s="167">
        <f t="shared" si="75"/>
        <v>303.87124999999997</v>
      </c>
      <c r="AM97" s="14">
        <v>6.6437499999999998</v>
      </c>
      <c r="AN97" s="15">
        <f t="shared" si="76"/>
        <v>23.024483051928314</v>
      </c>
      <c r="AO97" s="16">
        <f t="shared" si="87"/>
        <v>1287.0686026027927</v>
      </c>
      <c r="AQ97" s="13">
        <v>140.927624872579</v>
      </c>
      <c r="AR97" s="167">
        <f t="shared" si="77"/>
        <v>304.54624999999999</v>
      </c>
      <c r="AS97" s="14">
        <v>5.96875</v>
      </c>
      <c r="AT97" s="15">
        <f t="shared" si="78"/>
        <v>23.610910973416377</v>
      </c>
      <c r="AU97" s="16">
        <f t="shared" si="88"/>
        <v>1319.8499234139754</v>
      </c>
      <c r="AV97" s="87"/>
      <c r="AW97" s="13">
        <v>154.24311926605503</v>
      </c>
      <c r="AX97" s="145">
        <f t="shared" si="79"/>
        <v>287.70640565381808</v>
      </c>
      <c r="AY97" s="145">
        <v>6.7625000000000002</v>
      </c>
      <c r="AZ97" s="146">
        <f t="shared" si="89"/>
        <v>22.808594346181888</v>
      </c>
      <c r="BA97" s="16">
        <f t="shared" si="80"/>
        <v>1275.0004239515674</v>
      </c>
    </row>
    <row r="98" spans="1:53" x14ac:dyDescent="0.25">
      <c r="A98" s="13">
        <v>142.39296636085626</v>
      </c>
      <c r="B98" s="167">
        <f t="shared" si="63"/>
        <v>307.01499999999999</v>
      </c>
      <c r="C98" s="14">
        <v>3.5</v>
      </c>
      <c r="D98" s="15">
        <f t="shared" si="64"/>
        <v>40.683704674530361</v>
      </c>
      <c r="E98" s="16">
        <f t="shared" si="81"/>
        <v>2274.2190913062473</v>
      </c>
      <c r="F98" s="10"/>
      <c r="G98" s="13">
        <v>129.39602446483181</v>
      </c>
      <c r="H98" s="167">
        <f t="shared" si="65"/>
        <v>306.27125000000001</v>
      </c>
      <c r="I98" s="14">
        <v>4.2437500000000004</v>
      </c>
      <c r="J98" s="15">
        <f t="shared" si="66"/>
        <v>30.490963055041366</v>
      </c>
      <c r="K98" s="16">
        <f t="shared" si="82"/>
        <v>1704.4448347768123</v>
      </c>
      <c r="L98" s="87"/>
      <c r="M98" s="13">
        <v>130.35168195718654</v>
      </c>
      <c r="N98" s="167">
        <f t="shared" si="67"/>
        <v>306.16499999999996</v>
      </c>
      <c r="O98" s="14">
        <v>4.3499999999999996</v>
      </c>
      <c r="P98" s="15">
        <f t="shared" si="68"/>
        <v>29.965903898203806</v>
      </c>
      <c r="Q98" s="16">
        <f t="shared" si="83"/>
        <v>1675.0940279095928</v>
      </c>
      <c r="R98" s="10"/>
      <c r="S98" s="13">
        <v>143.79459734964323</v>
      </c>
      <c r="T98" s="167">
        <f t="shared" si="69"/>
        <v>305.55250000000001</v>
      </c>
      <c r="U98" s="14">
        <v>4.9625000000000004</v>
      </c>
      <c r="V98" s="15">
        <f t="shared" si="70"/>
        <v>28.97624127952508</v>
      </c>
      <c r="W98" s="16">
        <f t="shared" si="84"/>
        <v>1619.771887525452</v>
      </c>
      <c r="X98" s="87"/>
      <c r="Y98" s="13">
        <v>157.36493374108053</v>
      </c>
      <c r="Z98" s="167">
        <f t="shared" si="71"/>
        <v>304.66499999999996</v>
      </c>
      <c r="AA98" s="14">
        <v>5.85</v>
      </c>
      <c r="AB98" s="15">
        <f t="shared" si="72"/>
        <v>26.899988673688981</v>
      </c>
      <c r="AC98" s="16">
        <f t="shared" si="85"/>
        <v>1503.709366859214</v>
      </c>
      <c r="AD98" s="10"/>
      <c r="AE98" s="13">
        <v>149.7196738022426</v>
      </c>
      <c r="AF98" s="167">
        <f t="shared" si="73"/>
        <v>304.40875</v>
      </c>
      <c r="AG98" s="14">
        <v>6.1062500000000002</v>
      </c>
      <c r="AH98" s="15">
        <f t="shared" si="74"/>
        <v>24.519086804870845</v>
      </c>
      <c r="AI98" s="16">
        <f t="shared" si="86"/>
        <v>1370.6169523922802</v>
      </c>
      <c r="AK98" s="13">
        <v>155.83588175331295</v>
      </c>
      <c r="AL98" s="167">
        <f t="shared" si="75"/>
        <v>303.85874999999999</v>
      </c>
      <c r="AM98" s="14">
        <v>6.65625</v>
      </c>
      <c r="AN98" s="15">
        <f t="shared" si="76"/>
        <v>23.411963455896782</v>
      </c>
      <c r="AO98" s="16">
        <f t="shared" si="87"/>
        <v>1308.72875718463</v>
      </c>
      <c r="AQ98" s="13">
        <v>151.24872579001018</v>
      </c>
      <c r="AR98" s="167">
        <f t="shared" si="77"/>
        <v>304.05250000000001</v>
      </c>
      <c r="AS98" s="14">
        <v>6.4625000000000004</v>
      </c>
      <c r="AT98" s="15">
        <f t="shared" si="78"/>
        <v>23.404058149324591</v>
      </c>
      <c r="AU98" s="16">
        <f t="shared" si="88"/>
        <v>1308.2868505472445</v>
      </c>
      <c r="AV98" s="87"/>
      <c r="AW98" s="13">
        <v>156.72782874617735</v>
      </c>
      <c r="AX98" s="145">
        <f t="shared" si="79"/>
        <v>288.30379309177289</v>
      </c>
      <c r="AY98" s="145">
        <v>7.0562500000000004</v>
      </c>
      <c r="AZ98" s="146">
        <f t="shared" si="89"/>
        <v>22.21120690822708</v>
      </c>
      <c r="BA98" s="16">
        <f t="shared" si="80"/>
        <v>1241.6064661698938</v>
      </c>
    </row>
    <row r="99" spans="1:53" x14ac:dyDescent="0.25">
      <c r="A99" s="13">
        <v>139.20744138634046</v>
      </c>
      <c r="B99" s="167">
        <f t="shared" si="63"/>
        <v>306.60249999999996</v>
      </c>
      <c r="C99" s="14">
        <v>3.9125000000000001</v>
      </c>
      <c r="D99" s="15">
        <f t="shared" si="64"/>
        <v>35.580176712163698</v>
      </c>
      <c r="E99" s="16">
        <f t="shared" si="81"/>
        <v>1988.9318782099506</v>
      </c>
      <c r="F99" s="10"/>
      <c r="G99" s="13">
        <v>128.88634046890928</v>
      </c>
      <c r="H99" s="167">
        <f t="shared" si="65"/>
        <v>306.15875</v>
      </c>
      <c r="I99" s="14">
        <v>4.3562500000000002</v>
      </c>
      <c r="J99" s="15">
        <f t="shared" si="66"/>
        <v>29.586534397454066</v>
      </c>
      <c r="K99" s="16">
        <f t="shared" si="82"/>
        <v>1653.8872728176823</v>
      </c>
      <c r="L99" s="87"/>
      <c r="M99" s="13">
        <v>126.08307849133537</v>
      </c>
      <c r="N99" s="167">
        <f t="shared" si="67"/>
        <v>306.065</v>
      </c>
      <c r="O99" s="14">
        <v>4.45</v>
      </c>
      <c r="P99" s="15">
        <f t="shared" si="68"/>
        <v>28.33327606546862</v>
      </c>
      <c r="Q99" s="16">
        <f t="shared" si="83"/>
        <v>1583.8301320596959</v>
      </c>
      <c r="R99" s="10"/>
      <c r="S99" s="13">
        <v>149.01885830784911</v>
      </c>
      <c r="T99" s="167">
        <f t="shared" si="69"/>
        <v>305.28375</v>
      </c>
      <c r="U99" s="14">
        <v>5.2312500000000002</v>
      </c>
      <c r="V99" s="15">
        <f t="shared" si="70"/>
        <v>28.486281158011778</v>
      </c>
      <c r="W99" s="16">
        <f t="shared" si="84"/>
        <v>1592.3831167328583</v>
      </c>
      <c r="X99" s="87"/>
      <c r="Y99" s="13">
        <v>160.74159021406726</v>
      </c>
      <c r="Z99" s="167">
        <f t="shared" si="71"/>
        <v>304.59625</v>
      </c>
      <c r="AA99" s="14">
        <v>5.9187500000000002</v>
      </c>
      <c r="AB99" s="15">
        <f t="shared" si="72"/>
        <v>27.158030025607985</v>
      </c>
      <c r="AC99" s="16">
        <f t="shared" si="85"/>
        <v>1518.1338784314864</v>
      </c>
      <c r="AD99" s="10"/>
      <c r="AE99" s="13">
        <v>152.14067278287462</v>
      </c>
      <c r="AF99" s="167">
        <f t="shared" si="73"/>
        <v>304.26499999999999</v>
      </c>
      <c r="AG99" s="14">
        <v>6.25</v>
      </c>
      <c r="AH99" s="15">
        <f t="shared" si="74"/>
        <v>24.342507645259939</v>
      </c>
      <c r="AI99" s="16">
        <f t="shared" si="86"/>
        <v>1360.7461773700306</v>
      </c>
      <c r="AK99" s="13">
        <v>160.67787971457696</v>
      </c>
      <c r="AL99" s="167">
        <f t="shared" si="75"/>
        <v>303.68374999999997</v>
      </c>
      <c r="AM99" s="14">
        <v>6.8312499999999998</v>
      </c>
      <c r="AN99" s="15">
        <f t="shared" si="76"/>
        <v>23.521007094540085</v>
      </c>
      <c r="AO99" s="16">
        <f t="shared" si="87"/>
        <v>1314.8242965847908</v>
      </c>
      <c r="AQ99" s="13">
        <v>156.66411824668705</v>
      </c>
      <c r="AR99" s="167">
        <f t="shared" si="77"/>
        <v>303.815</v>
      </c>
      <c r="AS99" s="14">
        <v>6.7</v>
      </c>
      <c r="AT99" s="15">
        <f t="shared" si="78"/>
        <v>23.38270421592344</v>
      </c>
      <c r="AU99" s="16">
        <f t="shared" si="88"/>
        <v>1307.0931656701202</v>
      </c>
      <c r="AV99" s="87"/>
      <c r="AW99" s="13">
        <v>158.38430173292556</v>
      </c>
      <c r="AX99" s="145">
        <f t="shared" si="79"/>
        <v>288.59329733800337</v>
      </c>
      <c r="AY99" s="145">
        <v>7.2249999999999996</v>
      </c>
      <c r="AZ99" s="146">
        <f t="shared" si="89"/>
        <v>21.921702661996619</v>
      </c>
      <c r="BA99" s="16">
        <f t="shared" si="80"/>
        <v>1225.4231788056111</v>
      </c>
    </row>
    <row r="100" spans="1:53" x14ac:dyDescent="0.25">
      <c r="A100" s="13">
        <v>156.85524974515801</v>
      </c>
      <c r="B100" s="167">
        <f t="shared" si="63"/>
        <v>306.47749999999996</v>
      </c>
      <c r="C100" s="14">
        <v>4.0374999999999996</v>
      </c>
      <c r="D100" s="15">
        <f t="shared" si="64"/>
        <v>38.849597460101059</v>
      </c>
      <c r="E100" s="16">
        <f t="shared" si="81"/>
        <v>2171.6924980196491</v>
      </c>
      <c r="F100" s="10"/>
      <c r="G100" s="13">
        <v>137.93323139653415</v>
      </c>
      <c r="H100" s="167">
        <f t="shared" si="65"/>
        <v>306.05250000000001</v>
      </c>
      <c r="I100" s="14">
        <v>4.4625000000000004</v>
      </c>
      <c r="J100" s="15">
        <f t="shared" si="66"/>
        <v>30.909407595861992</v>
      </c>
      <c r="K100" s="16">
        <f t="shared" si="82"/>
        <v>1727.8358846086853</v>
      </c>
      <c r="L100" s="87"/>
      <c r="M100" s="13">
        <v>140.16309887869519</v>
      </c>
      <c r="N100" s="167">
        <f t="shared" si="67"/>
        <v>305.84625</v>
      </c>
      <c r="O100" s="14">
        <v>4.6687500000000002</v>
      </c>
      <c r="P100" s="15">
        <f t="shared" si="68"/>
        <v>30.021547283254659</v>
      </c>
      <c r="Q100" s="16">
        <f t="shared" si="83"/>
        <v>1678.2044931339353</v>
      </c>
      <c r="R100" s="10"/>
      <c r="S100" s="13">
        <v>151.75840978593271</v>
      </c>
      <c r="T100" s="167">
        <f t="shared" si="69"/>
        <v>305.12124999999997</v>
      </c>
      <c r="U100" s="14">
        <v>5.3937499999999998</v>
      </c>
      <c r="V100" s="15">
        <f t="shared" si="70"/>
        <v>28.135974004344419</v>
      </c>
      <c r="W100" s="16">
        <f t="shared" si="84"/>
        <v>1572.8009468428529</v>
      </c>
      <c r="X100" s="87"/>
      <c r="Y100" s="13">
        <v>171.12640163098877</v>
      </c>
      <c r="Z100" s="167">
        <f t="shared" si="71"/>
        <v>304.25874999999996</v>
      </c>
      <c r="AA100" s="14">
        <v>6.2562499999999996</v>
      </c>
      <c r="AB100" s="15">
        <f t="shared" si="72"/>
        <v>27.352871389568637</v>
      </c>
      <c r="AC100" s="16">
        <f t="shared" si="85"/>
        <v>1529.0255106768868</v>
      </c>
      <c r="AD100" s="10"/>
      <c r="AE100" s="13">
        <v>154.94393476044851</v>
      </c>
      <c r="AF100" s="167">
        <f t="shared" si="73"/>
        <v>304.14</v>
      </c>
      <c r="AG100" s="14">
        <v>6.375</v>
      </c>
      <c r="AH100" s="15">
        <f t="shared" si="74"/>
        <v>24.304930942815453</v>
      </c>
      <c r="AI100" s="16">
        <f t="shared" si="86"/>
        <v>1358.6456397033837</v>
      </c>
      <c r="AK100" s="13">
        <v>171.76350662589195</v>
      </c>
      <c r="AL100" s="167">
        <f t="shared" si="75"/>
        <v>303.25874999999996</v>
      </c>
      <c r="AM100" s="14">
        <v>7.2562499999999996</v>
      </c>
      <c r="AN100" s="15">
        <f t="shared" si="76"/>
        <v>23.671112024240063</v>
      </c>
      <c r="AO100" s="16">
        <f t="shared" si="87"/>
        <v>1323.2151621550195</v>
      </c>
      <c r="AQ100" s="13">
        <v>158.89398572884809</v>
      </c>
      <c r="AR100" s="167">
        <f t="shared" si="77"/>
        <v>303.64</v>
      </c>
      <c r="AS100" s="14">
        <v>6.875</v>
      </c>
      <c r="AT100" s="15">
        <f t="shared" si="78"/>
        <v>23.111852469650632</v>
      </c>
      <c r="AU100" s="16">
        <f t="shared" si="88"/>
        <v>1291.9525530534702</v>
      </c>
      <c r="AV100" s="87"/>
      <c r="AW100" s="13">
        <v>163.73598369011214</v>
      </c>
      <c r="AX100" s="145">
        <f t="shared" si="79"/>
        <v>288.0276546004996</v>
      </c>
      <c r="AY100" s="145">
        <v>7.28125</v>
      </c>
      <c r="AZ100" s="146">
        <f t="shared" si="89"/>
        <v>22.487345399500381</v>
      </c>
      <c r="BA100" s="16">
        <f t="shared" si="80"/>
        <v>1257.0426078320713</v>
      </c>
    </row>
    <row r="101" spans="1:53" x14ac:dyDescent="0.25">
      <c r="A101" s="13">
        <v>174.37563710499489</v>
      </c>
      <c r="B101" s="167">
        <f t="shared" si="63"/>
        <v>306.10249999999996</v>
      </c>
      <c r="C101" s="14">
        <v>4.4124999999999996</v>
      </c>
      <c r="D101" s="15">
        <f t="shared" si="64"/>
        <v>39.518557984134823</v>
      </c>
      <c r="E101" s="16">
        <f t="shared" si="81"/>
        <v>2209.0873913131363</v>
      </c>
      <c r="F101" s="10"/>
      <c r="G101" s="13">
        <v>148.82772680937819</v>
      </c>
      <c r="H101" s="167">
        <f t="shared" si="65"/>
        <v>305.76499999999999</v>
      </c>
      <c r="I101" s="14">
        <v>4.75</v>
      </c>
      <c r="J101" s="15">
        <f t="shared" si="66"/>
        <v>31.332153012500672</v>
      </c>
      <c r="K101" s="16">
        <f t="shared" si="82"/>
        <v>1751.4673533987875</v>
      </c>
      <c r="L101" s="87"/>
      <c r="M101" s="13">
        <v>147.99949031600406</v>
      </c>
      <c r="N101" s="167">
        <f t="shared" si="67"/>
        <v>305.58375000000001</v>
      </c>
      <c r="O101" s="14">
        <v>4.9312500000000004</v>
      </c>
      <c r="P101" s="15">
        <f t="shared" si="68"/>
        <v>30.012570913258109</v>
      </c>
      <c r="Q101" s="16">
        <f t="shared" si="83"/>
        <v>1677.7027140511282</v>
      </c>
      <c r="R101" s="10"/>
      <c r="S101" s="13">
        <v>154.68909276248726</v>
      </c>
      <c r="T101" s="167">
        <f t="shared" si="69"/>
        <v>305.03375</v>
      </c>
      <c r="U101" s="14">
        <v>5.4812500000000002</v>
      </c>
      <c r="V101" s="15">
        <f t="shared" si="70"/>
        <v>28.221499249712611</v>
      </c>
      <c r="W101" s="16">
        <f t="shared" si="84"/>
        <v>1577.5818080589349</v>
      </c>
      <c r="X101" s="87"/>
      <c r="Y101" s="13">
        <v>177.68858307849132</v>
      </c>
      <c r="Z101" s="167">
        <f t="shared" si="71"/>
        <v>303.96499999999997</v>
      </c>
      <c r="AA101" s="14">
        <v>6.55</v>
      </c>
      <c r="AB101" s="15">
        <f t="shared" si="72"/>
        <v>27.128027950914706</v>
      </c>
      <c r="AC101" s="16">
        <f t="shared" si="85"/>
        <v>1516.4567624561321</v>
      </c>
      <c r="AD101" s="10"/>
      <c r="AE101" s="13">
        <v>164.43679918450559</v>
      </c>
      <c r="AF101" s="167">
        <f t="shared" si="73"/>
        <v>303.94</v>
      </c>
      <c r="AG101" s="14">
        <v>6.5750000000000002</v>
      </c>
      <c r="AH101" s="15">
        <f t="shared" si="74"/>
        <v>25.009399115514157</v>
      </c>
      <c r="AI101" s="16">
        <f t="shared" si="86"/>
        <v>1398.0254105572412</v>
      </c>
      <c r="AK101" s="13">
        <v>177.05147808358817</v>
      </c>
      <c r="AL101" s="167">
        <f t="shared" si="75"/>
        <v>303.065</v>
      </c>
      <c r="AM101" s="14">
        <v>7.45</v>
      </c>
      <c r="AN101" s="15">
        <f t="shared" si="76"/>
        <v>23.765299071622572</v>
      </c>
      <c r="AO101" s="16">
        <f t="shared" si="87"/>
        <v>1328.4802181037016</v>
      </c>
      <c r="AQ101" s="13">
        <v>180.68297655453617</v>
      </c>
      <c r="AR101" s="167">
        <f t="shared" si="77"/>
        <v>302.815</v>
      </c>
      <c r="AS101" s="14">
        <v>7.7</v>
      </c>
      <c r="AT101" s="15">
        <f t="shared" si="78"/>
        <v>23.465321630459243</v>
      </c>
      <c r="AU101" s="16">
        <f t="shared" si="88"/>
        <v>1311.7114791426716</v>
      </c>
      <c r="AV101" s="87"/>
      <c r="AW101" s="13">
        <v>175.33129459734963</v>
      </c>
      <c r="AX101" s="145">
        <f t="shared" si="79"/>
        <v>288.05462599233311</v>
      </c>
      <c r="AY101" s="145">
        <v>7.8062500000000004</v>
      </c>
      <c r="AZ101" s="146">
        <f t="shared" si="89"/>
        <v>22.460374007666886</v>
      </c>
      <c r="BA101" s="16">
        <f t="shared" si="80"/>
        <v>1255.5349070285788</v>
      </c>
    </row>
    <row r="102" spans="1:53" s="87" customFormat="1" x14ac:dyDescent="0.25">
      <c r="A102" s="13">
        <v>175.84097859327215</v>
      </c>
      <c r="B102" s="167">
        <f t="shared" si="63"/>
        <v>305.83999999999997</v>
      </c>
      <c r="C102" s="14">
        <v>4.6749999999999998</v>
      </c>
      <c r="D102" s="15">
        <f t="shared" si="64"/>
        <v>37.613043549363027</v>
      </c>
      <c r="E102" s="16">
        <f t="shared" ref="E102:E119" si="90">D102*55.9</f>
        <v>2102.569134409393</v>
      </c>
      <c r="G102" s="13">
        <v>164.81906218144749</v>
      </c>
      <c r="H102" s="167">
        <f t="shared" si="65"/>
        <v>305.42750000000001</v>
      </c>
      <c r="I102" s="14">
        <v>5.0875000000000004</v>
      </c>
      <c r="J102" s="15">
        <f t="shared" si="66"/>
        <v>32.396867259252573</v>
      </c>
      <c r="K102" s="16">
        <f t="shared" si="82"/>
        <v>1810.9848797922189</v>
      </c>
      <c r="M102" s="13">
        <v>159.02140672782875</v>
      </c>
      <c r="N102" s="167">
        <f t="shared" si="67"/>
        <v>305.20875000000001</v>
      </c>
      <c r="O102" s="14">
        <v>5.3062500000000004</v>
      </c>
      <c r="P102" s="15">
        <f t="shared" si="68"/>
        <v>29.968698558836984</v>
      </c>
      <c r="Q102" s="16">
        <f t="shared" ref="Q102:Q119" si="91">P102*55.9</f>
        <v>1675.2502494389873</v>
      </c>
      <c r="S102" s="13">
        <v>176.54179408766564</v>
      </c>
      <c r="T102" s="167">
        <f t="shared" si="69"/>
        <v>304.24624999999997</v>
      </c>
      <c r="U102" s="14">
        <v>6.2687499999999998</v>
      </c>
      <c r="V102" s="15">
        <f t="shared" si="70"/>
        <v>28.162200452668497</v>
      </c>
      <c r="W102" s="16">
        <f t="shared" si="84"/>
        <v>1574.2670053041688</v>
      </c>
      <c r="Y102" s="13">
        <v>189.66615698267074</v>
      </c>
      <c r="Z102" s="167">
        <f t="shared" si="71"/>
        <v>303.45875000000001</v>
      </c>
      <c r="AA102" s="14">
        <v>7.0562500000000004</v>
      </c>
      <c r="AB102" s="15">
        <f t="shared" si="72"/>
        <v>26.879171937313831</v>
      </c>
      <c r="AC102" s="16">
        <f t="shared" ref="AC102:AC119" si="92">AB102*55.9</f>
        <v>1502.5457112958431</v>
      </c>
      <c r="AE102" s="13">
        <v>173.92966360856269</v>
      </c>
      <c r="AF102" s="167">
        <f t="shared" si="73"/>
        <v>303.53999999999996</v>
      </c>
      <c r="AG102" s="14">
        <v>6.9749999999999996</v>
      </c>
      <c r="AH102" s="15">
        <f t="shared" si="74"/>
        <v>24.936152488682826</v>
      </c>
      <c r="AI102" s="16">
        <f t="shared" si="86"/>
        <v>1393.9309241173698</v>
      </c>
      <c r="AK102" s="13">
        <v>199.98725790010192</v>
      </c>
      <c r="AL102" s="167">
        <f t="shared" si="75"/>
        <v>302.35874999999999</v>
      </c>
      <c r="AM102" s="14">
        <v>8.15625</v>
      </c>
      <c r="AN102" s="15">
        <f t="shared" si="76"/>
        <v>24.519510547138932</v>
      </c>
      <c r="AO102" s="16">
        <f t="shared" ref="AO102:AO119" si="93">AN102*55.9</f>
        <v>1370.6406395850663</v>
      </c>
      <c r="AQ102" s="13">
        <v>182.84913353720691</v>
      </c>
      <c r="AR102" s="167">
        <f t="shared" si="77"/>
        <v>302.68374999999997</v>
      </c>
      <c r="AS102" s="14">
        <v>7.8312499999999998</v>
      </c>
      <c r="AT102" s="15">
        <f t="shared" si="78"/>
        <v>23.348652327177259</v>
      </c>
      <c r="AU102" s="16">
        <f t="shared" si="88"/>
        <v>1305.1896650892088</v>
      </c>
      <c r="AW102" s="13">
        <v>185.14271151885831</v>
      </c>
      <c r="AX102" s="145">
        <f t="shared" si="79"/>
        <v>288.0052478396525</v>
      </c>
      <c r="AY102" s="145">
        <v>8.2249999999999996</v>
      </c>
      <c r="AZ102" s="146">
        <f t="shared" si="89"/>
        <v>22.509752160347514</v>
      </c>
      <c r="BA102" s="16">
        <f t="shared" si="80"/>
        <v>1258.295145763426</v>
      </c>
    </row>
    <row r="103" spans="1:53" s="87" customFormat="1" x14ac:dyDescent="0.25">
      <c r="A103" s="13">
        <v>173.61111111111111</v>
      </c>
      <c r="B103" s="167">
        <f t="shared" si="63"/>
        <v>305.77749999999997</v>
      </c>
      <c r="C103" s="14">
        <v>4.7374999999999998</v>
      </c>
      <c r="D103" s="15">
        <f t="shared" si="64"/>
        <v>36.646144825564356</v>
      </c>
      <c r="E103" s="16">
        <f t="shared" si="90"/>
        <v>2048.5194957490476</v>
      </c>
      <c r="G103" s="13">
        <v>172.71916411824668</v>
      </c>
      <c r="H103" s="167">
        <f t="shared" si="65"/>
        <v>305.01499999999999</v>
      </c>
      <c r="I103" s="14">
        <v>5.5</v>
      </c>
      <c r="J103" s="15">
        <f t="shared" si="66"/>
        <v>31.403484385135759</v>
      </c>
      <c r="K103" s="16">
        <f t="shared" si="82"/>
        <v>1755.4547771290888</v>
      </c>
      <c r="M103" s="13">
        <v>171.6360856269113</v>
      </c>
      <c r="N103" s="167">
        <f t="shared" si="67"/>
        <v>304.83999999999997</v>
      </c>
      <c r="O103" s="14">
        <v>5.6749999999999998</v>
      </c>
      <c r="P103" s="15">
        <f t="shared" si="68"/>
        <v>30.24424416333239</v>
      </c>
      <c r="Q103" s="16">
        <f t="shared" si="91"/>
        <v>1690.6532487302804</v>
      </c>
      <c r="S103" s="13">
        <v>179.98216106014272</v>
      </c>
      <c r="T103" s="167">
        <f t="shared" si="69"/>
        <v>304.13374999999996</v>
      </c>
      <c r="U103" s="14">
        <v>6.3812499999999996</v>
      </c>
      <c r="V103" s="15">
        <f t="shared" si="70"/>
        <v>28.204844044684464</v>
      </c>
      <c r="W103" s="16">
        <f t="shared" si="84"/>
        <v>1576.6507820978616</v>
      </c>
      <c r="Y103" s="13">
        <v>201.07033639143731</v>
      </c>
      <c r="Z103" s="167">
        <f t="shared" si="71"/>
        <v>303.09625</v>
      </c>
      <c r="AA103" s="14">
        <v>7.4187500000000002</v>
      </c>
      <c r="AB103" s="15">
        <f t="shared" si="72"/>
        <v>27.102993953352964</v>
      </c>
      <c r="AC103" s="16">
        <f t="shared" si="92"/>
        <v>1515.0573619924307</v>
      </c>
      <c r="AE103" s="13">
        <v>186.86289500509682</v>
      </c>
      <c r="AF103" s="167">
        <f t="shared" si="73"/>
        <v>303.12124999999997</v>
      </c>
      <c r="AG103" s="14">
        <v>7.3937499999999998</v>
      </c>
      <c r="AH103" s="15">
        <f t="shared" si="74"/>
        <v>25.27308808183896</v>
      </c>
      <c r="AI103" s="16">
        <f t="shared" si="86"/>
        <v>1412.7656237747979</v>
      </c>
      <c r="AK103" s="13">
        <v>204.51070336391436</v>
      </c>
      <c r="AL103" s="167">
        <f t="shared" si="75"/>
        <v>302.07749999999999</v>
      </c>
      <c r="AM103" s="14">
        <v>8.4375</v>
      </c>
      <c r="AN103" s="15">
        <f t="shared" si="76"/>
        <v>24.23830558387133</v>
      </c>
      <c r="AO103" s="16">
        <f t="shared" si="93"/>
        <v>1354.9212821384074</v>
      </c>
      <c r="AQ103" s="13">
        <v>182.21202854230376</v>
      </c>
      <c r="AR103" s="167">
        <f t="shared" si="77"/>
        <v>302.59625</v>
      </c>
      <c r="AS103" s="14">
        <v>7.9187500000000002</v>
      </c>
      <c r="AT103" s="15">
        <f t="shared" si="78"/>
        <v>23.010200920890767</v>
      </c>
      <c r="AU103" s="16">
        <f t="shared" si="88"/>
        <v>1286.2702314777939</v>
      </c>
      <c r="AW103" s="13">
        <v>194.63557594291538</v>
      </c>
      <c r="AX103" s="145">
        <f t="shared" si="79"/>
        <v>287.96489706671508</v>
      </c>
      <c r="AY103" s="145">
        <v>8.6312499999999996</v>
      </c>
      <c r="AZ103" s="146">
        <f t="shared" si="89"/>
        <v>22.550102933284911</v>
      </c>
      <c r="BA103" s="16">
        <f t="shared" si="80"/>
        <v>1260.5507539706266</v>
      </c>
    </row>
    <row r="104" spans="1:53" s="87" customFormat="1" x14ac:dyDescent="0.25">
      <c r="A104" s="13">
        <v>180.10958205912334</v>
      </c>
      <c r="B104" s="167">
        <f t="shared" si="63"/>
        <v>305.67750000000001</v>
      </c>
      <c r="C104" s="14">
        <v>4.8375000000000004</v>
      </c>
      <c r="D104" s="15">
        <f t="shared" si="64"/>
        <v>37.231954947622391</v>
      </c>
      <c r="E104" s="16">
        <f t="shared" si="90"/>
        <v>2081.2662815720914</v>
      </c>
      <c r="G104" s="13">
        <v>173.41997961264016</v>
      </c>
      <c r="H104" s="167">
        <f t="shared" si="65"/>
        <v>304.815</v>
      </c>
      <c r="I104" s="14">
        <v>5.7</v>
      </c>
      <c r="J104" s="15">
        <f t="shared" si="66"/>
        <v>30.424557826778976</v>
      </c>
      <c r="K104" s="16">
        <f t="shared" si="82"/>
        <v>1700.7327825169448</v>
      </c>
      <c r="M104" s="13">
        <v>177.24260958205912</v>
      </c>
      <c r="N104" s="167">
        <f t="shared" si="67"/>
        <v>304.62124999999997</v>
      </c>
      <c r="O104" s="14">
        <v>5.8937499999999998</v>
      </c>
      <c r="P104" s="15">
        <f t="shared" si="68"/>
        <v>30.072977235556159</v>
      </c>
      <c r="Q104" s="16">
        <f t="shared" si="91"/>
        <v>1681.0794274675893</v>
      </c>
      <c r="S104" s="13">
        <v>189.34760448521916</v>
      </c>
      <c r="T104" s="167">
        <f t="shared" si="69"/>
        <v>303.89</v>
      </c>
      <c r="U104" s="14">
        <v>6.625</v>
      </c>
      <c r="V104" s="15">
        <f t="shared" si="70"/>
        <v>28.58077048833497</v>
      </c>
      <c r="W104" s="16">
        <f t="shared" si="84"/>
        <v>1597.6650702979248</v>
      </c>
      <c r="Y104" s="13">
        <v>204.89296636085624</v>
      </c>
      <c r="Z104" s="167">
        <f t="shared" si="71"/>
        <v>302.88374999999996</v>
      </c>
      <c r="AA104" s="14">
        <v>7.6312499999999996</v>
      </c>
      <c r="AB104" s="15">
        <f t="shared" si="72"/>
        <v>26.849201161127763</v>
      </c>
      <c r="AC104" s="16">
        <f t="shared" si="92"/>
        <v>1500.870344907042</v>
      </c>
      <c r="AE104" s="13">
        <v>194.82670744138633</v>
      </c>
      <c r="AF104" s="167">
        <f t="shared" si="73"/>
        <v>302.74624999999997</v>
      </c>
      <c r="AG104" s="14">
        <v>7.7687499999999998</v>
      </c>
      <c r="AH104" s="15">
        <f t="shared" si="74"/>
        <v>25.078256790524389</v>
      </c>
      <c r="AI104" s="16">
        <f t="shared" si="86"/>
        <v>1401.8745545903132</v>
      </c>
      <c r="AK104" s="13">
        <v>206.48572884811415</v>
      </c>
      <c r="AL104" s="167">
        <f t="shared" si="75"/>
        <v>301.93374999999997</v>
      </c>
      <c r="AM104" s="14">
        <v>8.5812500000000007</v>
      </c>
      <c r="AN104" s="15">
        <f t="shared" si="76"/>
        <v>24.062430164383294</v>
      </c>
      <c r="AO104" s="16">
        <f t="shared" si="93"/>
        <v>1345.089846189026</v>
      </c>
      <c r="AQ104" s="13">
        <v>191.00407747196738</v>
      </c>
      <c r="AR104" s="167">
        <f t="shared" si="77"/>
        <v>302.2525</v>
      </c>
      <c r="AS104" s="14">
        <v>8.2624999999999993</v>
      </c>
      <c r="AT104" s="15">
        <f t="shared" si="78"/>
        <v>23.116983657726763</v>
      </c>
      <c r="AU104" s="16">
        <f t="shared" si="88"/>
        <v>1292.2393864669261</v>
      </c>
      <c r="AW104" s="13">
        <v>200.87920489296636</v>
      </c>
      <c r="AX104" s="145">
        <f t="shared" si="79"/>
        <v>288.27231987344317</v>
      </c>
      <c r="AY104" s="145">
        <v>9.03125</v>
      </c>
      <c r="AZ104" s="146">
        <f t="shared" si="89"/>
        <v>22.242680126556827</v>
      </c>
      <c r="BA104" s="16">
        <f t="shared" si="80"/>
        <v>1243.3658190745266</v>
      </c>
    </row>
    <row r="105" spans="1:53" s="87" customFormat="1" x14ac:dyDescent="0.25">
      <c r="A105" s="13">
        <v>192.27828746177369</v>
      </c>
      <c r="B105" s="167">
        <f t="shared" si="63"/>
        <v>305.39</v>
      </c>
      <c r="C105" s="14">
        <v>5.125</v>
      </c>
      <c r="D105" s="15">
        <f t="shared" si="64"/>
        <v>37.51771462668755</v>
      </c>
      <c r="E105" s="16">
        <f t="shared" si="90"/>
        <v>2097.2402476318339</v>
      </c>
      <c r="G105" s="13">
        <v>178.19826707441385</v>
      </c>
      <c r="H105" s="167">
        <f t="shared" si="65"/>
        <v>304.74</v>
      </c>
      <c r="I105" s="14">
        <v>5.7750000000000004</v>
      </c>
      <c r="J105" s="15">
        <f t="shared" si="66"/>
        <v>30.856842783448283</v>
      </c>
      <c r="K105" s="16">
        <f t="shared" si="82"/>
        <v>1724.897511594759</v>
      </c>
      <c r="M105" s="13">
        <v>181.25637104994902</v>
      </c>
      <c r="N105" s="167">
        <f t="shared" si="67"/>
        <v>304.55250000000001</v>
      </c>
      <c r="O105" s="14">
        <v>5.9625000000000004</v>
      </c>
      <c r="P105" s="15">
        <f t="shared" si="68"/>
        <v>30.399391371060631</v>
      </c>
      <c r="Q105" s="16">
        <f t="shared" si="91"/>
        <v>1699.3259776422892</v>
      </c>
      <c r="S105" s="13">
        <v>203.4913353720693</v>
      </c>
      <c r="T105" s="167">
        <f t="shared" si="69"/>
        <v>303.60249999999996</v>
      </c>
      <c r="U105" s="14">
        <v>6.9124999999999996</v>
      </c>
      <c r="V105" s="15">
        <f t="shared" si="70"/>
        <v>29.43816786576048</v>
      </c>
      <c r="W105" s="16">
        <f t="shared" si="84"/>
        <v>1645.5935836960109</v>
      </c>
      <c r="Y105" s="13">
        <v>207.1228338430173</v>
      </c>
      <c r="Z105" s="167">
        <f t="shared" si="71"/>
        <v>302.77125000000001</v>
      </c>
      <c r="AA105" s="14">
        <v>7.7437500000000004</v>
      </c>
      <c r="AB105" s="15">
        <f t="shared" si="72"/>
        <v>26.747097187153162</v>
      </c>
      <c r="AC105" s="16">
        <f t="shared" si="92"/>
        <v>1495.1627327618617</v>
      </c>
      <c r="AE105" s="13">
        <v>200.43323139653413</v>
      </c>
      <c r="AF105" s="167">
        <f t="shared" si="73"/>
        <v>302.47125</v>
      </c>
      <c r="AG105" s="14">
        <v>8.0437499999999993</v>
      </c>
      <c r="AH105" s="15">
        <f t="shared" si="74"/>
        <v>24.917884245101369</v>
      </c>
      <c r="AI105" s="16">
        <f t="shared" si="86"/>
        <v>1392.9097293011664</v>
      </c>
      <c r="AK105" s="13">
        <v>206.99541284403671</v>
      </c>
      <c r="AL105" s="167">
        <f t="shared" si="75"/>
        <v>301.815</v>
      </c>
      <c r="AM105" s="14">
        <v>8.6999999999999993</v>
      </c>
      <c r="AN105" s="15">
        <f t="shared" si="76"/>
        <v>23.79257618896974</v>
      </c>
      <c r="AO105" s="16">
        <f t="shared" si="93"/>
        <v>1330.0050089634085</v>
      </c>
      <c r="AQ105" s="13">
        <v>198.77675840978591</v>
      </c>
      <c r="AR105" s="167">
        <f t="shared" si="77"/>
        <v>301.87124999999997</v>
      </c>
      <c r="AS105" s="14">
        <v>8.6437500000000007</v>
      </c>
      <c r="AT105" s="15">
        <f t="shared" si="78"/>
        <v>22.996588102361347</v>
      </c>
      <c r="AU105" s="16">
        <f t="shared" si="88"/>
        <v>1285.5092749219993</v>
      </c>
      <c r="AW105" s="13">
        <v>204.51070336391436</v>
      </c>
      <c r="AX105" s="145">
        <f t="shared" si="79"/>
        <v>288.34581806353231</v>
      </c>
      <c r="AY105" s="145">
        <v>9.2249999999999996</v>
      </c>
      <c r="AZ105" s="146">
        <f t="shared" si="89"/>
        <v>22.169181936467684</v>
      </c>
      <c r="BA105" s="16">
        <f t="shared" si="80"/>
        <v>1239.2572702485436</v>
      </c>
    </row>
    <row r="106" spans="1:53" s="87" customFormat="1" x14ac:dyDescent="0.25">
      <c r="A106" s="13">
        <v>192.53312945973497</v>
      </c>
      <c r="B106" s="167">
        <f t="shared" si="63"/>
        <v>305.07749999999999</v>
      </c>
      <c r="C106" s="14">
        <v>5.4375</v>
      </c>
      <c r="D106" s="15">
        <f t="shared" si="64"/>
        <v>35.408391624778844</v>
      </c>
      <c r="E106" s="16">
        <f t="shared" si="90"/>
        <v>1979.3290918251373</v>
      </c>
      <c r="G106" s="13">
        <v>180.42813455657492</v>
      </c>
      <c r="H106" s="167">
        <f t="shared" si="65"/>
        <v>304.66499999999996</v>
      </c>
      <c r="I106" s="14">
        <v>5.85</v>
      </c>
      <c r="J106" s="15">
        <f t="shared" si="66"/>
        <v>30.842416163517083</v>
      </c>
      <c r="K106" s="16">
        <f t="shared" si="82"/>
        <v>1724.0910635406049</v>
      </c>
      <c r="M106" s="13">
        <v>183.10397553516819</v>
      </c>
      <c r="N106" s="167">
        <f t="shared" si="67"/>
        <v>304.49</v>
      </c>
      <c r="O106" s="14">
        <v>6.0250000000000004</v>
      </c>
      <c r="P106" s="15">
        <f t="shared" si="68"/>
        <v>30.390701333637871</v>
      </c>
      <c r="Q106" s="16">
        <f t="shared" si="91"/>
        <v>1698.8402045503569</v>
      </c>
      <c r="S106" s="13">
        <v>206.74057084607546</v>
      </c>
      <c r="T106" s="167">
        <f t="shared" si="69"/>
        <v>303.45249999999999</v>
      </c>
      <c r="U106" s="14">
        <v>7.0625</v>
      </c>
      <c r="V106" s="15">
        <f t="shared" si="70"/>
        <v>29.273001181745197</v>
      </c>
      <c r="W106" s="16">
        <f t="shared" si="84"/>
        <v>1636.3607660595565</v>
      </c>
      <c r="Y106" s="13">
        <v>210.30835881753313</v>
      </c>
      <c r="Z106" s="167">
        <f t="shared" si="71"/>
        <v>302.67124999999999</v>
      </c>
      <c r="AA106" s="14">
        <v>7.84375</v>
      </c>
      <c r="AB106" s="15">
        <f t="shared" si="72"/>
        <v>26.812221044466376</v>
      </c>
      <c r="AC106" s="16">
        <f t="shared" si="92"/>
        <v>1498.8031563856705</v>
      </c>
      <c r="AE106" s="13">
        <v>202.08970438328237</v>
      </c>
      <c r="AF106" s="167">
        <f t="shared" si="73"/>
        <v>302.41499999999996</v>
      </c>
      <c r="AG106" s="14">
        <v>8.1</v>
      </c>
      <c r="AH106" s="15">
        <f t="shared" si="74"/>
        <v>24.949346220158318</v>
      </c>
      <c r="AI106" s="16">
        <f t="shared" si="86"/>
        <v>1394.66845370685</v>
      </c>
      <c r="AK106" s="13">
        <v>221.45769622833842</v>
      </c>
      <c r="AL106" s="167">
        <f t="shared" si="75"/>
        <v>301.40875</v>
      </c>
      <c r="AM106" s="14">
        <v>9.1062499999999993</v>
      </c>
      <c r="AN106" s="15">
        <f t="shared" si="76"/>
        <v>24.319307753283564</v>
      </c>
      <c r="AO106" s="16">
        <f t="shared" si="93"/>
        <v>1359.4493034085513</v>
      </c>
      <c r="AQ106" s="13">
        <v>201.45259938837918</v>
      </c>
      <c r="AR106" s="167">
        <f t="shared" si="77"/>
        <v>301.74</v>
      </c>
      <c r="AS106" s="14">
        <v>8.7750000000000004</v>
      </c>
      <c r="AT106" s="15">
        <f t="shared" si="78"/>
        <v>22.957561183860875</v>
      </c>
      <c r="AU106" s="16">
        <f t="shared" si="88"/>
        <v>1283.3276701778229</v>
      </c>
      <c r="AW106" s="13">
        <v>204.82925586136594</v>
      </c>
      <c r="AX106" s="145">
        <f t="shared" si="79"/>
        <v>288.56410854801169</v>
      </c>
      <c r="AY106" s="145">
        <v>9.3312500000000007</v>
      </c>
      <c r="AZ106" s="146">
        <f t="shared" si="89"/>
        <v>21.950891451988312</v>
      </c>
      <c r="BA106" s="16">
        <f t="shared" si="80"/>
        <v>1227.0548321661465</v>
      </c>
    </row>
    <row r="107" spans="1:53" s="87" customFormat="1" x14ac:dyDescent="0.25">
      <c r="A107" s="13">
        <v>205.27522935779817</v>
      </c>
      <c r="B107" s="167">
        <f t="shared" si="63"/>
        <v>304.97125</v>
      </c>
      <c r="C107" s="14">
        <v>5.5437500000000002</v>
      </c>
      <c r="D107" s="15">
        <f t="shared" si="64"/>
        <v>37.028226265217256</v>
      </c>
      <c r="E107" s="16">
        <f t="shared" si="90"/>
        <v>2069.8778482256444</v>
      </c>
      <c r="G107" s="13">
        <v>190.23955147808357</v>
      </c>
      <c r="H107" s="167">
        <f t="shared" si="65"/>
        <v>304.32124999999996</v>
      </c>
      <c r="I107" s="14">
        <v>6.1937499999999996</v>
      </c>
      <c r="J107" s="15">
        <f t="shared" si="66"/>
        <v>30.7147610862698</v>
      </c>
      <c r="K107" s="16">
        <f t="shared" si="82"/>
        <v>1716.9551447224817</v>
      </c>
      <c r="M107" s="13">
        <v>191.25891946992863</v>
      </c>
      <c r="N107" s="167">
        <f t="shared" si="67"/>
        <v>304.065</v>
      </c>
      <c r="O107" s="14">
        <v>6.45</v>
      </c>
      <c r="P107" s="15">
        <f t="shared" si="68"/>
        <v>29.652545654252499</v>
      </c>
      <c r="Q107" s="16">
        <f t="shared" si="91"/>
        <v>1657.5773020727147</v>
      </c>
      <c r="S107" s="13">
        <v>206.6131498470948</v>
      </c>
      <c r="T107" s="167">
        <f t="shared" si="69"/>
        <v>303.40249999999997</v>
      </c>
      <c r="U107" s="14">
        <v>7.1124999999999998</v>
      </c>
      <c r="V107" s="15">
        <f t="shared" si="70"/>
        <v>29.049300505742679</v>
      </c>
      <c r="W107" s="16">
        <f t="shared" si="84"/>
        <v>1623.8558982710156</v>
      </c>
      <c r="Y107" s="13">
        <v>221.71253822629967</v>
      </c>
      <c r="Z107" s="167">
        <f t="shared" si="71"/>
        <v>302.26499999999999</v>
      </c>
      <c r="AA107" s="14">
        <v>8.25</v>
      </c>
      <c r="AB107" s="15">
        <f t="shared" si="72"/>
        <v>26.874247057733292</v>
      </c>
      <c r="AC107" s="16">
        <f t="shared" si="92"/>
        <v>1502.270410527291</v>
      </c>
      <c r="AE107" s="13">
        <v>207.82364933741079</v>
      </c>
      <c r="AF107" s="167">
        <f t="shared" si="73"/>
        <v>302.33375000000001</v>
      </c>
      <c r="AG107" s="14">
        <v>8.1812500000000004</v>
      </c>
      <c r="AH107" s="15">
        <f t="shared" si="74"/>
        <v>25.402432310149521</v>
      </c>
      <c r="AI107" s="16">
        <f t="shared" si="86"/>
        <v>1419.9959661373582</v>
      </c>
      <c r="AK107" s="13">
        <v>226.42711518858306</v>
      </c>
      <c r="AL107" s="167">
        <f t="shared" si="75"/>
        <v>301.13374999999996</v>
      </c>
      <c r="AM107" s="14">
        <v>9.3812499999999996</v>
      </c>
      <c r="AN107" s="15">
        <f t="shared" si="76"/>
        <v>24.136134863539834</v>
      </c>
      <c r="AO107" s="16">
        <f t="shared" si="93"/>
        <v>1349.2099388718766</v>
      </c>
      <c r="AQ107" s="13">
        <v>204.70183486238534</v>
      </c>
      <c r="AR107" s="167">
        <f t="shared" si="77"/>
        <v>301.62124999999997</v>
      </c>
      <c r="AS107" s="14">
        <v>8.8937500000000007</v>
      </c>
      <c r="AT107" s="15">
        <f t="shared" si="78"/>
        <v>23.016369345032786</v>
      </c>
      <c r="AU107" s="16">
        <f t="shared" si="88"/>
        <v>1286.6150463873328</v>
      </c>
      <c r="AW107" s="13">
        <v>210.94546381243629</v>
      </c>
      <c r="AX107" s="145">
        <f t="shared" si="79"/>
        <v>288.82394973651037</v>
      </c>
      <c r="AY107" s="145">
        <v>9.7249999999999996</v>
      </c>
      <c r="AZ107" s="146">
        <f t="shared" si="89"/>
        <v>21.691050263489593</v>
      </c>
      <c r="BA107" s="16">
        <f t="shared" si="80"/>
        <v>1212.5297097290681</v>
      </c>
    </row>
    <row r="108" spans="1:53" s="87" customFormat="1" x14ac:dyDescent="0.25">
      <c r="A108" s="13">
        <v>207.75993883792049</v>
      </c>
      <c r="B108" s="167">
        <f t="shared" si="63"/>
        <v>304.92124999999999</v>
      </c>
      <c r="C108" s="14">
        <v>5.59375</v>
      </c>
      <c r="D108" s="15">
        <f t="shared" si="64"/>
        <v>37.141441579963441</v>
      </c>
      <c r="E108" s="16">
        <f t="shared" si="90"/>
        <v>2076.2065843199562</v>
      </c>
      <c r="G108" s="13">
        <v>200.05096839959225</v>
      </c>
      <c r="H108" s="167">
        <f t="shared" si="65"/>
        <v>303.95249999999999</v>
      </c>
      <c r="I108" s="14">
        <v>6.5625</v>
      </c>
      <c r="J108" s="15">
        <f t="shared" si="66"/>
        <v>30.483957089461676</v>
      </c>
      <c r="K108" s="16">
        <f t="shared" si="82"/>
        <v>1704.0532013009076</v>
      </c>
      <c r="M108" s="13">
        <v>200.6880733944954</v>
      </c>
      <c r="N108" s="167">
        <f t="shared" si="67"/>
        <v>303.79624999999999</v>
      </c>
      <c r="O108" s="14">
        <v>6.71875</v>
      </c>
      <c r="P108" s="15">
        <f t="shared" si="68"/>
        <v>29.869852784296992</v>
      </c>
      <c r="Q108" s="16">
        <f t="shared" si="91"/>
        <v>1669.7247706422017</v>
      </c>
      <c r="S108" s="13">
        <v>213.11162079510703</v>
      </c>
      <c r="T108" s="167">
        <f t="shared" si="69"/>
        <v>303.30874999999997</v>
      </c>
      <c r="U108" s="14">
        <v>7.2062499999999998</v>
      </c>
      <c r="V108" s="15">
        <f t="shared" si="70"/>
        <v>29.573165071307134</v>
      </c>
      <c r="W108" s="16">
        <f t="shared" si="84"/>
        <v>1653.1399274860687</v>
      </c>
      <c r="Y108" s="13">
        <v>227.82874617737002</v>
      </c>
      <c r="Z108" s="167">
        <f t="shared" si="71"/>
        <v>302.04624999999999</v>
      </c>
      <c r="AA108" s="14">
        <v>8.46875</v>
      </c>
      <c r="AB108" s="15">
        <f t="shared" si="72"/>
        <v>26.902287371497568</v>
      </c>
      <c r="AC108" s="16">
        <f t="shared" si="92"/>
        <v>1503.837864066714</v>
      </c>
      <c r="AE108" s="13">
        <v>215.21406727828744</v>
      </c>
      <c r="AF108" s="167">
        <f t="shared" si="73"/>
        <v>301.83999999999997</v>
      </c>
      <c r="AG108" s="14">
        <v>8.6750000000000007</v>
      </c>
      <c r="AH108" s="15">
        <f t="shared" si="74"/>
        <v>24.808538014788176</v>
      </c>
      <c r="AI108" s="16">
        <f t="shared" si="86"/>
        <v>1386.797275026659</v>
      </c>
      <c r="AK108" s="13">
        <v>231.39653414882773</v>
      </c>
      <c r="AL108" s="167">
        <f t="shared" si="75"/>
        <v>301.0025</v>
      </c>
      <c r="AM108" s="14">
        <v>9.5124999999999993</v>
      </c>
      <c r="AN108" s="15">
        <f t="shared" si="76"/>
        <v>24.325522643766387</v>
      </c>
      <c r="AO108" s="16">
        <f t="shared" si="93"/>
        <v>1359.796715786541</v>
      </c>
      <c r="AQ108" s="13">
        <v>211.64627930682977</v>
      </c>
      <c r="AR108" s="167">
        <f t="shared" si="77"/>
        <v>301.28999999999996</v>
      </c>
      <c r="AS108" s="14">
        <v>9.2249999999999996</v>
      </c>
      <c r="AT108" s="15">
        <f t="shared" si="78"/>
        <v>22.942686103721385</v>
      </c>
      <c r="AU108" s="16">
        <f t="shared" si="88"/>
        <v>1282.4961531980255</v>
      </c>
      <c r="AW108" s="13">
        <v>221.71253822629967</v>
      </c>
      <c r="AX108" s="145">
        <f t="shared" si="79"/>
        <v>288.72506995318923</v>
      </c>
      <c r="AY108" s="145">
        <v>10.175000000000001</v>
      </c>
      <c r="AZ108" s="146">
        <f t="shared" si="89"/>
        <v>21.789930046810777</v>
      </c>
      <c r="BA108" s="16">
        <f t="shared" si="80"/>
        <v>1218.0570896167224</v>
      </c>
    </row>
    <row r="109" spans="1:53" s="87" customFormat="1" x14ac:dyDescent="0.25">
      <c r="A109" s="13">
        <v>231.20540265035677</v>
      </c>
      <c r="B109" s="167">
        <f t="shared" si="63"/>
        <v>304.09625</v>
      </c>
      <c r="C109" s="14">
        <v>6.4187500000000002</v>
      </c>
      <c r="D109" s="15">
        <f t="shared" si="64"/>
        <v>36.020315894894921</v>
      </c>
      <c r="E109" s="16">
        <f t="shared" si="90"/>
        <v>2013.5356585246261</v>
      </c>
      <c r="G109" s="13">
        <v>204.19215086646275</v>
      </c>
      <c r="H109" s="167">
        <f t="shared" si="65"/>
        <v>303.97125</v>
      </c>
      <c r="I109" s="14">
        <v>6.5437500000000002</v>
      </c>
      <c r="J109" s="15">
        <f t="shared" si="66"/>
        <v>31.204149129545407</v>
      </c>
      <c r="K109" s="16">
        <f t="shared" si="82"/>
        <v>1744.3119363415881</v>
      </c>
      <c r="M109" s="13">
        <v>209.09785932721712</v>
      </c>
      <c r="N109" s="167">
        <f t="shared" si="67"/>
        <v>303.59625</v>
      </c>
      <c r="O109" s="14">
        <v>6.9187500000000002</v>
      </c>
      <c r="P109" s="15">
        <f t="shared" si="68"/>
        <v>30.221912820555321</v>
      </c>
      <c r="Q109" s="16">
        <f t="shared" si="91"/>
        <v>1689.4049266690424</v>
      </c>
      <c r="S109" s="13">
        <v>220.94801223241589</v>
      </c>
      <c r="T109" s="167">
        <f t="shared" si="69"/>
        <v>302.82749999999999</v>
      </c>
      <c r="U109" s="14">
        <v>7.6875</v>
      </c>
      <c r="V109" s="15">
        <f t="shared" si="70"/>
        <v>28.741204843241093</v>
      </c>
      <c r="W109" s="16">
        <f t="shared" si="84"/>
        <v>1606.6333507371771</v>
      </c>
      <c r="Y109" s="13">
        <v>227.76503567787969</v>
      </c>
      <c r="Z109" s="167">
        <f t="shared" si="71"/>
        <v>301.95875000000001</v>
      </c>
      <c r="AA109" s="14">
        <v>8.5562500000000004</v>
      </c>
      <c r="AB109" s="15">
        <f t="shared" si="72"/>
        <v>26.619726594931155</v>
      </c>
      <c r="AC109" s="16">
        <f t="shared" si="92"/>
        <v>1488.0427166566515</v>
      </c>
      <c r="AE109" s="13">
        <v>225.98114169215086</v>
      </c>
      <c r="AF109" s="167">
        <f t="shared" si="73"/>
        <v>301.57124999999996</v>
      </c>
      <c r="AG109" s="14">
        <v>8.9437499999999996</v>
      </c>
      <c r="AH109" s="15">
        <f t="shared" si="74"/>
        <v>25.266934081582207</v>
      </c>
      <c r="AI109" s="16">
        <f t="shared" si="86"/>
        <v>1412.4216151604453</v>
      </c>
      <c r="AK109" s="13">
        <v>232.98929663608561</v>
      </c>
      <c r="AL109" s="167">
        <f t="shared" si="75"/>
        <v>300.89625000000001</v>
      </c>
      <c r="AM109" s="14">
        <v>9.6187500000000004</v>
      </c>
      <c r="AN109" s="15">
        <f t="shared" si="76"/>
        <v>24.222409007000454</v>
      </c>
      <c r="AO109" s="16">
        <f t="shared" si="93"/>
        <v>1354.0326634913254</v>
      </c>
      <c r="AQ109" s="13">
        <v>229.42150866462791</v>
      </c>
      <c r="AR109" s="167">
        <f t="shared" si="77"/>
        <v>300.5025</v>
      </c>
      <c r="AS109" s="14">
        <v>10.012499999999999</v>
      </c>
      <c r="AT109" s="15">
        <f t="shared" si="78"/>
        <v>22.913508980237495</v>
      </c>
      <c r="AU109" s="16">
        <f t="shared" si="88"/>
        <v>1280.8651519952759</v>
      </c>
      <c r="AW109" s="13">
        <v>228.33843017329255</v>
      </c>
      <c r="AX109" s="145">
        <f t="shared" si="79"/>
        <v>288.50647660980314</v>
      </c>
      <c r="AY109" s="145">
        <v>10.375</v>
      </c>
      <c r="AZ109" s="146">
        <f t="shared" si="89"/>
        <v>22.008523390196871</v>
      </c>
      <c r="BA109" s="16">
        <f t="shared" si="80"/>
        <v>1230.276457512005</v>
      </c>
    </row>
    <row r="110" spans="1:53" s="87" customFormat="1" x14ac:dyDescent="0.25">
      <c r="A110" s="13">
        <v>225.407747196738</v>
      </c>
      <c r="B110" s="167">
        <f t="shared" si="63"/>
        <v>304.11500000000001</v>
      </c>
      <c r="C110" s="14">
        <v>6.4</v>
      </c>
      <c r="D110" s="15">
        <f t="shared" si="64"/>
        <v>35.219960499490313</v>
      </c>
      <c r="E110" s="16">
        <f t="shared" si="90"/>
        <v>1968.7957919215085</v>
      </c>
      <c r="G110" s="13">
        <v>222.54077471967378</v>
      </c>
      <c r="H110" s="167">
        <f t="shared" si="65"/>
        <v>303.16499999999996</v>
      </c>
      <c r="I110" s="14">
        <v>7.35</v>
      </c>
      <c r="J110" s="15">
        <f t="shared" si="66"/>
        <v>30.277656424445414</v>
      </c>
      <c r="K110" s="16">
        <f t="shared" si="82"/>
        <v>1692.5209941264986</v>
      </c>
      <c r="M110" s="13">
        <v>225.407747196738</v>
      </c>
      <c r="N110" s="167">
        <f t="shared" si="67"/>
        <v>303.07749999999999</v>
      </c>
      <c r="O110" s="14">
        <v>7.4375</v>
      </c>
      <c r="P110" s="15">
        <f t="shared" si="68"/>
        <v>30.306923992838723</v>
      </c>
      <c r="Q110" s="16">
        <f t="shared" si="91"/>
        <v>1694.1570511996845</v>
      </c>
      <c r="S110" s="13">
        <v>233.11671763506624</v>
      </c>
      <c r="T110" s="167">
        <f t="shared" si="69"/>
        <v>302.315</v>
      </c>
      <c r="U110" s="14">
        <v>8.1999999999999993</v>
      </c>
      <c r="V110" s="15">
        <f t="shared" si="70"/>
        <v>28.428868004276374</v>
      </c>
      <c r="W110" s="16">
        <f t="shared" si="84"/>
        <v>1589.1737214390494</v>
      </c>
      <c r="Y110" s="13">
        <v>251.97502548419979</v>
      </c>
      <c r="Z110" s="167">
        <f t="shared" si="71"/>
        <v>301.12124999999997</v>
      </c>
      <c r="AA110" s="14">
        <v>9.3937500000000007</v>
      </c>
      <c r="AB110" s="15">
        <f t="shared" si="72"/>
        <v>26.823688674299376</v>
      </c>
      <c r="AC110" s="16">
        <f t="shared" si="92"/>
        <v>1499.4441968933352</v>
      </c>
      <c r="AE110" s="13">
        <v>229.86748216106014</v>
      </c>
      <c r="AF110" s="167">
        <f t="shared" si="73"/>
        <v>301.43374999999997</v>
      </c>
      <c r="AG110" s="14">
        <v>9.0812500000000007</v>
      </c>
      <c r="AH110" s="15">
        <f t="shared" si="74"/>
        <v>25.312317374927474</v>
      </c>
      <c r="AI110" s="16">
        <f t="shared" si="86"/>
        <v>1414.9585412584458</v>
      </c>
      <c r="AK110" s="13">
        <v>254.77828746177369</v>
      </c>
      <c r="AL110" s="167">
        <f t="shared" si="75"/>
        <v>300.0025</v>
      </c>
      <c r="AM110" s="14">
        <v>10.512499999999999</v>
      </c>
      <c r="AN110" s="15">
        <f t="shared" si="76"/>
        <v>24.235746726446962</v>
      </c>
      <c r="AO110" s="16">
        <f t="shared" si="93"/>
        <v>1354.7782420083852</v>
      </c>
      <c r="AQ110" s="13">
        <v>233.49898063200814</v>
      </c>
      <c r="AR110" s="167">
        <f t="shared" si="77"/>
        <v>300.27749999999997</v>
      </c>
      <c r="AS110" s="14">
        <v>10.237500000000001</v>
      </c>
      <c r="AT110" s="15">
        <f t="shared" si="78"/>
        <v>22.808203236337789</v>
      </c>
      <c r="AU110" s="16">
        <f t="shared" si="88"/>
        <v>1274.9785609112823</v>
      </c>
      <c r="AW110" s="13">
        <v>243.05555555555554</v>
      </c>
      <c r="AX110" s="145">
        <f t="shared" si="79"/>
        <v>288.65502873024792</v>
      </c>
      <c r="AY110" s="145">
        <v>11.11875</v>
      </c>
      <c r="AZ110" s="146">
        <f t="shared" si="89"/>
        <v>21.859971269752045</v>
      </c>
      <c r="BA110" s="16">
        <f t="shared" si="80"/>
        <v>1221.9723939791393</v>
      </c>
    </row>
    <row r="111" spans="1:53" s="87" customFormat="1" x14ac:dyDescent="0.25">
      <c r="A111" s="13">
        <v>235.72884811416921</v>
      </c>
      <c r="B111" s="167">
        <f t="shared" si="63"/>
        <v>304.08375000000001</v>
      </c>
      <c r="C111" s="14">
        <v>6.4312500000000004</v>
      </c>
      <c r="D111" s="15">
        <f t="shared" si="64"/>
        <v>36.6536595707163</v>
      </c>
      <c r="E111" s="16">
        <f t="shared" si="90"/>
        <v>2048.9395700030414</v>
      </c>
      <c r="G111" s="13">
        <v>229.99490316004076</v>
      </c>
      <c r="H111" s="167">
        <f t="shared" si="65"/>
        <v>303.08375000000001</v>
      </c>
      <c r="I111" s="14">
        <v>7.4312500000000004</v>
      </c>
      <c r="J111" s="15">
        <f t="shared" si="66"/>
        <v>30.949692603537866</v>
      </c>
      <c r="K111" s="16">
        <f t="shared" si="82"/>
        <v>1730.0878165377667</v>
      </c>
      <c r="M111" s="13">
        <v>228.08358817533127</v>
      </c>
      <c r="N111" s="167">
        <f t="shared" si="67"/>
        <v>302.92124999999999</v>
      </c>
      <c r="O111" s="14">
        <v>7.59375</v>
      </c>
      <c r="P111" s="15">
        <f t="shared" si="68"/>
        <v>30.035698854364611</v>
      </c>
      <c r="Q111" s="16">
        <f t="shared" si="91"/>
        <v>1678.9955659589816</v>
      </c>
      <c r="S111" s="13">
        <v>243.56523955147807</v>
      </c>
      <c r="T111" s="167">
        <f t="shared" si="69"/>
        <v>301.80250000000001</v>
      </c>
      <c r="U111" s="14">
        <v>8.7125000000000004</v>
      </c>
      <c r="V111" s="15">
        <f t="shared" si="70"/>
        <v>27.955838112077828</v>
      </c>
      <c r="W111" s="16">
        <f t="shared" si="84"/>
        <v>1562.7313504651506</v>
      </c>
      <c r="Y111" s="13">
        <v>256.68960244648315</v>
      </c>
      <c r="Z111" s="167">
        <f t="shared" si="71"/>
        <v>301.01499999999999</v>
      </c>
      <c r="AA111" s="14">
        <v>9.5</v>
      </c>
      <c r="AB111" s="15">
        <f t="shared" si="72"/>
        <v>27.019958152261385</v>
      </c>
      <c r="AC111" s="16">
        <f t="shared" si="92"/>
        <v>1510.4156607114114</v>
      </c>
      <c r="AE111" s="13">
        <v>255.54281345565747</v>
      </c>
      <c r="AF111" s="167">
        <f t="shared" si="73"/>
        <v>300.69</v>
      </c>
      <c r="AG111" s="14">
        <v>9.8249999999999993</v>
      </c>
      <c r="AH111" s="15">
        <f t="shared" si="74"/>
        <v>26.009446662153433</v>
      </c>
      <c r="AI111" s="16">
        <f t="shared" si="86"/>
        <v>1453.9280684143769</v>
      </c>
      <c r="AK111" s="13">
        <v>253.2492354740061</v>
      </c>
      <c r="AL111" s="167">
        <f t="shared" si="75"/>
        <v>299.8775</v>
      </c>
      <c r="AM111" s="14">
        <v>10.637499999999999</v>
      </c>
      <c r="AN111" s="15">
        <f t="shared" si="76"/>
        <v>23.807213675582243</v>
      </c>
      <c r="AO111" s="16">
        <f t="shared" si="93"/>
        <v>1330.8232444650473</v>
      </c>
      <c r="AQ111" s="13">
        <v>244.39347604485218</v>
      </c>
      <c r="AR111" s="167">
        <f t="shared" si="77"/>
        <v>299.83375000000001</v>
      </c>
      <c r="AS111" s="14">
        <v>10.68125</v>
      </c>
      <c r="AT111" s="15">
        <f t="shared" si="78"/>
        <v>22.880606300278728</v>
      </c>
      <c r="AU111" s="16">
        <f t="shared" si="88"/>
        <v>1279.0258921855809</v>
      </c>
      <c r="AW111" s="13">
        <v>249.42660550458714</v>
      </c>
      <c r="AX111" s="145">
        <f t="shared" si="79"/>
        <v>288.67140017474878</v>
      </c>
      <c r="AY111" s="145">
        <v>11.418749999999999</v>
      </c>
      <c r="AZ111" s="146">
        <f t="shared" si="89"/>
        <v>21.8435998252512</v>
      </c>
      <c r="BA111" s="16">
        <f t="shared" si="80"/>
        <v>1221.057230231542</v>
      </c>
    </row>
    <row r="112" spans="1:53" s="87" customFormat="1" x14ac:dyDescent="0.25">
      <c r="A112" s="13">
        <v>247.96126401630988</v>
      </c>
      <c r="B112" s="167">
        <f t="shared" si="63"/>
        <v>303.46499999999997</v>
      </c>
      <c r="C112" s="14">
        <v>7.05</v>
      </c>
      <c r="D112" s="15">
        <f t="shared" si="64"/>
        <v>35.171810498767357</v>
      </c>
      <c r="E112" s="16">
        <f t="shared" si="90"/>
        <v>1966.1042068810953</v>
      </c>
      <c r="G112" s="13">
        <v>229.23037716615698</v>
      </c>
      <c r="H112" s="167">
        <f t="shared" si="65"/>
        <v>302.99</v>
      </c>
      <c r="I112" s="14">
        <v>7.5250000000000004</v>
      </c>
      <c r="J112" s="15">
        <f t="shared" si="66"/>
        <v>30.462508593509231</v>
      </c>
      <c r="K112" s="16">
        <f t="shared" si="82"/>
        <v>1702.854230377166</v>
      </c>
      <c r="M112" s="13">
        <v>232.86187563710499</v>
      </c>
      <c r="N112" s="167">
        <f t="shared" si="67"/>
        <v>302.8775</v>
      </c>
      <c r="O112" s="14">
        <v>7.6375000000000002</v>
      </c>
      <c r="P112" s="15">
        <f t="shared" si="68"/>
        <v>30.489279952485106</v>
      </c>
      <c r="Q112" s="16">
        <f t="shared" si="91"/>
        <v>1704.3507493439174</v>
      </c>
      <c r="S112" s="13">
        <v>251.27420998980631</v>
      </c>
      <c r="T112" s="167">
        <f t="shared" si="69"/>
        <v>301.6275</v>
      </c>
      <c r="U112" s="14">
        <v>8.8874999999999993</v>
      </c>
      <c r="V112" s="15">
        <f t="shared" si="70"/>
        <v>28.272766243578772</v>
      </c>
      <c r="W112" s="16">
        <f t="shared" si="84"/>
        <v>1580.4476330160533</v>
      </c>
      <c r="Y112" s="13">
        <v>258.15494393476041</v>
      </c>
      <c r="Z112" s="167">
        <f t="shared" si="71"/>
        <v>300.89</v>
      </c>
      <c r="AA112" s="14">
        <v>9.625</v>
      </c>
      <c r="AB112" s="15">
        <f t="shared" si="72"/>
        <v>26.821292876338745</v>
      </c>
      <c r="AC112" s="16">
        <f t="shared" si="92"/>
        <v>1499.3102717873358</v>
      </c>
      <c r="AE112" s="13">
        <v>257.19928644240571</v>
      </c>
      <c r="AF112" s="167">
        <f t="shared" si="73"/>
        <v>300.54624999999999</v>
      </c>
      <c r="AG112" s="14">
        <v>9.96875</v>
      </c>
      <c r="AH112" s="15">
        <f t="shared" si="74"/>
        <v>25.800555379802454</v>
      </c>
      <c r="AI112" s="16">
        <f t="shared" si="86"/>
        <v>1442.2510457309572</v>
      </c>
      <c r="AK112" s="13">
        <v>260.12996941896023</v>
      </c>
      <c r="AL112" s="167">
        <f t="shared" si="75"/>
        <v>299.64625000000001</v>
      </c>
      <c r="AM112" s="14">
        <v>10.86875</v>
      </c>
      <c r="AN112" s="15">
        <f t="shared" si="76"/>
        <v>23.933752217960688</v>
      </c>
      <c r="AO112" s="16">
        <f t="shared" si="93"/>
        <v>1337.8967489840024</v>
      </c>
      <c r="AQ112" s="13">
        <v>251.01936799184503</v>
      </c>
      <c r="AR112" s="167">
        <f t="shared" si="77"/>
        <v>299.6275</v>
      </c>
      <c r="AS112" s="14">
        <v>10.887499999999999</v>
      </c>
      <c r="AT112" s="15">
        <f t="shared" si="78"/>
        <v>23.055739884440417</v>
      </c>
      <c r="AU112" s="16">
        <f t="shared" si="88"/>
        <v>1288.8158595402192</v>
      </c>
      <c r="AW112" s="13">
        <v>252.16615698267074</v>
      </c>
      <c r="AX112" s="145">
        <f t="shared" si="79"/>
        <v>288.62320123861781</v>
      </c>
      <c r="AY112" s="145">
        <v>11.518750000000001</v>
      </c>
      <c r="AZ112" s="146">
        <f t="shared" si="89"/>
        <v>21.891798761382159</v>
      </c>
      <c r="BA112" s="16">
        <f t="shared" si="80"/>
        <v>1223.7515507612627</v>
      </c>
    </row>
    <row r="113" spans="1:53" s="87" customFormat="1" x14ac:dyDescent="0.25">
      <c r="A113" s="13">
        <v>249.6177370030581</v>
      </c>
      <c r="B113" s="167">
        <f t="shared" si="63"/>
        <v>303.39</v>
      </c>
      <c r="C113" s="14">
        <v>7.125</v>
      </c>
      <c r="D113" s="15">
        <f t="shared" si="64"/>
        <v>35.034068351306402</v>
      </c>
      <c r="E113" s="16">
        <f t="shared" si="90"/>
        <v>1958.4044208380278</v>
      </c>
      <c r="G113" s="13">
        <v>235.66513761467888</v>
      </c>
      <c r="H113" s="167">
        <f t="shared" si="65"/>
        <v>302.79624999999999</v>
      </c>
      <c r="I113" s="14">
        <v>7.71875</v>
      </c>
      <c r="J113" s="15">
        <f t="shared" si="66"/>
        <v>30.531515804330869</v>
      </c>
      <c r="K113" s="16">
        <f t="shared" si="82"/>
        <v>1706.7117334620955</v>
      </c>
      <c r="M113" s="13">
        <v>236.23853211009174</v>
      </c>
      <c r="N113" s="167">
        <f t="shared" si="67"/>
        <v>302.57749999999999</v>
      </c>
      <c r="O113" s="14">
        <v>7.9375</v>
      </c>
      <c r="P113" s="15">
        <f t="shared" si="68"/>
        <v>29.762334754027307</v>
      </c>
      <c r="Q113" s="16">
        <f t="shared" si="91"/>
        <v>1663.7145127501265</v>
      </c>
      <c r="S113" s="13">
        <v>254.96941896024464</v>
      </c>
      <c r="T113" s="167">
        <f t="shared" si="69"/>
        <v>301.55250000000001</v>
      </c>
      <c r="U113" s="14">
        <v>8.9625000000000004</v>
      </c>
      <c r="V113" s="15">
        <f t="shared" si="70"/>
        <v>28.448470734755329</v>
      </c>
      <c r="W113" s="16">
        <f t="shared" si="84"/>
        <v>1590.2695140728229</v>
      </c>
      <c r="Y113" s="13">
        <v>268.53975535168195</v>
      </c>
      <c r="Z113" s="167">
        <f t="shared" si="71"/>
        <v>300.53375</v>
      </c>
      <c r="AA113" s="14">
        <v>9.9812499999999993</v>
      </c>
      <c r="AB113" s="15">
        <f t="shared" si="72"/>
        <v>26.904421325152857</v>
      </c>
      <c r="AC113" s="16">
        <f t="shared" si="92"/>
        <v>1503.9571520760446</v>
      </c>
      <c r="AE113" s="13">
        <v>257.90010193679916</v>
      </c>
      <c r="AF113" s="167">
        <f t="shared" si="73"/>
        <v>300.50874999999996</v>
      </c>
      <c r="AG113" s="14">
        <v>10.00625</v>
      </c>
      <c r="AH113" s="15">
        <f t="shared" si="74"/>
        <v>25.773901505239142</v>
      </c>
      <c r="AI113" s="16">
        <f t="shared" si="86"/>
        <v>1440.7610941428679</v>
      </c>
      <c r="AK113" s="13">
        <v>270.38735983690111</v>
      </c>
      <c r="AL113" s="167">
        <f t="shared" si="75"/>
        <v>299.14</v>
      </c>
      <c r="AM113" s="14">
        <v>11.375</v>
      </c>
      <c r="AN113" s="15">
        <f t="shared" si="76"/>
        <v>23.770317348298999</v>
      </c>
      <c r="AO113" s="16">
        <f t="shared" si="93"/>
        <v>1328.7607397699139</v>
      </c>
      <c r="AQ113" s="13">
        <v>254.77828746177369</v>
      </c>
      <c r="AR113" s="167">
        <f t="shared" si="77"/>
        <v>299.49624999999997</v>
      </c>
      <c r="AS113" s="14">
        <v>11.018750000000001</v>
      </c>
      <c r="AT113" s="15">
        <f t="shared" si="78"/>
        <v>23.122249571119561</v>
      </c>
      <c r="AU113" s="16">
        <f t="shared" si="88"/>
        <v>1292.5337510255833</v>
      </c>
      <c r="AW113" s="13">
        <v>258.53720693170231</v>
      </c>
      <c r="AX113" s="145">
        <f t="shared" si="79"/>
        <v>288.31105308154997</v>
      </c>
      <c r="AY113" s="145">
        <v>11.643750000000001</v>
      </c>
      <c r="AZ113" s="146">
        <f t="shared" si="89"/>
        <v>22.203946918450011</v>
      </c>
      <c r="BA113" s="16">
        <f t="shared" si="80"/>
        <v>1241.2006327413555</v>
      </c>
    </row>
    <row r="114" spans="1:53" s="87" customFormat="1" x14ac:dyDescent="0.25">
      <c r="A114" s="13">
        <v>257.19928644240571</v>
      </c>
      <c r="B114" s="167">
        <f t="shared" si="63"/>
        <v>303.32749999999999</v>
      </c>
      <c r="C114" s="14">
        <v>7.1875</v>
      </c>
      <c r="D114" s="15">
        <f t="shared" si="64"/>
        <v>35.784248548508621</v>
      </c>
      <c r="E114" s="16">
        <f t="shared" si="90"/>
        <v>2000.3394938616318</v>
      </c>
      <c r="G114" s="13">
        <v>250.38226299694188</v>
      </c>
      <c r="H114" s="167">
        <f t="shared" si="65"/>
        <v>302.35874999999999</v>
      </c>
      <c r="I114" s="14">
        <v>8.15625</v>
      </c>
      <c r="J114" s="15">
        <f t="shared" si="66"/>
        <v>30.698208490046515</v>
      </c>
      <c r="K114" s="16">
        <f t="shared" si="82"/>
        <v>1716.0298545936</v>
      </c>
      <c r="M114" s="13">
        <v>249.49031600407747</v>
      </c>
      <c r="N114" s="167">
        <f t="shared" si="67"/>
        <v>302.02125000000001</v>
      </c>
      <c r="O114" s="14">
        <v>8.4937500000000004</v>
      </c>
      <c r="P114" s="15">
        <f t="shared" si="68"/>
        <v>29.373399971046648</v>
      </c>
      <c r="Q114" s="16">
        <f t="shared" si="91"/>
        <v>1641.9730583815076</v>
      </c>
      <c r="S114" s="13">
        <v>256.62589194699285</v>
      </c>
      <c r="T114" s="167">
        <f t="shared" si="69"/>
        <v>301.50874999999996</v>
      </c>
      <c r="U114" s="14">
        <v>9.0062499999999996</v>
      </c>
      <c r="V114" s="15">
        <f t="shared" si="70"/>
        <v>28.494200354974918</v>
      </c>
      <c r="W114" s="16">
        <f t="shared" si="84"/>
        <v>1592.8257998430979</v>
      </c>
      <c r="Y114" s="13">
        <v>278.60601427115188</v>
      </c>
      <c r="Z114" s="167">
        <f t="shared" si="71"/>
        <v>300.1275</v>
      </c>
      <c r="AA114" s="14">
        <v>10.387499999999999</v>
      </c>
      <c r="AB114" s="15">
        <f t="shared" si="72"/>
        <v>26.821276945477919</v>
      </c>
      <c r="AC114" s="16">
        <f t="shared" si="92"/>
        <v>1499.3093812522156</v>
      </c>
      <c r="AE114" s="13">
        <v>263.88888888888886</v>
      </c>
      <c r="AF114" s="167">
        <f t="shared" si="73"/>
        <v>300.23374999999999</v>
      </c>
      <c r="AG114" s="14">
        <v>10.28125</v>
      </c>
      <c r="AH114" s="15">
        <f t="shared" si="74"/>
        <v>25.667004390408643</v>
      </c>
      <c r="AI114" s="16">
        <f t="shared" si="86"/>
        <v>1434.7855454238431</v>
      </c>
      <c r="AK114" s="13">
        <v>276.69469928644241</v>
      </c>
      <c r="AL114" s="167">
        <f t="shared" si="75"/>
        <v>298.89625000000001</v>
      </c>
      <c r="AM114" s="14">
        <v>11.61875</v>
      </c>
      <c r="AN114" s="15">
        <f t="shared" si="76"/>
        <v>23.814498055853033</v>
      </c>
      <c r="AO114" s="16">
        <f t="shared" si="93"/>
        <v>1331.2304413221846</v>
      </c>
      <c r="AQ114" s="13">
        <v>261.59531090723749</v>
      </c>
      <c r="AR114" s="167">
        <f t="shared" si="77"/>
        <v>299.40249999999997</v>
      </c>
      <c r="AS114" s="14">
        <v>11.112500000000001</v>
      </c>
      <c r="AT114" s="15">
        <f t="shared" si="78"/>
        <v>23.540635402226094</v>
      </c>
      <c r="AU114" s="16">
        <f t="shared" si="88"/>
        <v>1315.9215189844385</v>
      </c>
      <c r="AW114" s="13">
        <v>267.39296636085624</v>
      </c>
      <c r="AX114" s="145">
        <f t="shared" si="79"/>
        <v>288.57506429859637</v>
      </c>
      <c r="AY114" s="145">
        <v>12.1875</v>
      </c>
      <c r="AZ114" s="146">
        <f t="shared" si="89"/>
        <v>21.939935701403588</v>
      </c>
      <c r="BA114" s="16">
        <f t="shared" si="80"/>
        <v>1226.4424057084605</v>
      </c>
    </row>
    <row r="115" spans="1:53" s="87" customFormat="1" x14ac:dyDescent="0.25">
      <c r="A115" s="13">
        <v>256.4347604485219</v>
      </c>
      <c r="B115" s="167">
        <f t="shared" si="63"/>
        <v>303.22749999999996</v>
      </c>
      <c r="C115" s="14">
        <v>7.2874999999999996</v>
      </c>
      <c r="D115" s="15">
        <f t="shared" si="64"/>
        <v>35.188303320551888</v>
      </c>
      <c r="E115" s="16">
        <f t="shared" si="90"/>
        <v>1967.0261556188505</v>
      </c>
      <c r="G115" s="13">
        <v>251.21049949031598</v>
      </c>
      <c r="H115" s="167">
        <f t="shared" si="65"/>
        <v>302.19</v>
      </c>
      <c r="I115" s="14">
        <v>8.3249999999999993</v>
      </c>
      <c r="J115" s="15">
        <f t="shared" si="66"/>
        <v>30.175435374212132</v>
      </c>
      <c r="K115" s="16">
        <f t="shared" si="82"/>
        <v>1686.8068374184581</v>
      </c>
      <c r="M115" s="13">
        <v>254.07747196738021</v>
      </c>
      <c r="N115" s="167">
        <f t="shared" si="67"/>
        <v>301.91499999999996</v>
      </c>
      <c r="O115" s="14">
        <v>8.6</v>
      </c>
      <c r="P115" s="15">
        <f t="shared" si="68"/>
        <v>29.543892089230258</v>
      </c>
      <c r="Q115" s="16">
        <f t="shared" si="91"/>
        <v>1651.5035677879714</v>
      </c>
      <c r="S115" s="13">
        <v>264.90825688073392</v>
      </c>
      <c r="T115" s="167">
        <f t="shared" si="69"/>
        <v>301.24</v>
      </c>
      <c r="U115" s="14">
        <v>9.2750000000000004</v>
      </c>
      <c r="V115" s="15">
        <f t="shared" si="70"/>
        <v>28.561537129998264</v>
      </c>
      <c r="W115" s="16">
        <f t="shared" si="84"/>
        <v>1596.5899255669028</v>
      </c>
      <c r="Y115" s="13">
        <v>281.79153924566765</v>
      </c>
      <c r="Z115" s="167">
        <f t="shared" si="71"/>
        <v>300.14625000000001</v>
      </c>
      <c r="AA115" s="14">
        <v>10.36875</v>
      </c>
      <c r="AB115" s="15">
        <f t="shared" si="72"/>
        <v>27.177001976676806</v>
      </c>
      <c r="AC115" s="16">
        <f t="shared" si="92"/>
        <v>1519.1944104962333</v>
      </c>
      <c r="AE115" s="13">
        <v>273.25433231396534</v>
      </c>
      <c r="AF115" s="167">
        <f t="shared" si="73"/>
        <v>299.78999999999996</v>
      </c>
      <c r="AG115" s="14">
        <v>10.725</v>
      </c>
      <c r="AH115" s="15">
        <f t="shared" si="74"/>
        <v>25.478259423213551</v>
      </c>
      <c r="AI115" s="16">
        <f t="shared" si="86"/>
        <v>1424.2347017576374</v>
      </c>
      <c r="AK115" s="13">
        <v>281.21814475025485</v>
      </c>
      <c r="AL115" s="167">
        <f t="shared" si="75"/>
        <v>298.89</v>
      </c>
      <c r="AM115" s="14">
        <v>11.625</v>
      </c>
      <c r="AN115" s="15">
        <f t="shared" si="76"/>
        <v>24.190808150559558</v>
      </c>
      <c r="AO115" s="16">
        <f t="shared" si="93"/>
        <v>1352.2661756162793</v>
      </c>
      <c r="AQ115" s="13">
        <v>270.19622833843016</v>
      </c>
      <c r="AR115" s="167">
        <f t="shared" si="77"/>
        <v>298.89</v>
      </c>
      <c r="AS115" s="14">
        <v>11.625</v>
      </c>
      <c r="AT115" s="15">
        <f t="shared" si="78"/>
        <v>23.242686308682163</v>
      </c>
      <c r="AU115" s="16">
        <f t="shared" si="88"/>
        <v>1299.2661646553329</v>
      </c>
      <c r="AW115" s="13">
        <v>278.22375127420997</v>
      </c>
      <c r="AX115" s="145">
        <f t="shared" si="79"/>
        <v>288.36783571946586</v>
      </c>
      <c r="AY115" s="145">
        <v>12.5625</v>
      </c>
      <c r="AZ115" s="146">
        <f t="shared" si="89"/>
        <v>22.147164280534128</v>
      </c>
      <c r="BA115" s="16">
        <f t="shared" si="80"/>
        <v>1238.0264832818577</v>
      </c>
    </row>
    <row r="116" spans="1:53" s="87" customFormat="1" x14ac:dyDescent="0.25">
      <c r="A116" s="13">
        <v>269.04943934760445</v>
      </c>
      <c r="B116" s="167">
        <f t="shared" si="63"/>
        <v>302.89625000000001</v>
      </c>
      <c r="C116" s="14">
        <v>7.6187500000000004</v>
      </c>
      <c r="D116" s="15">
        <f t="shared" si="64"/>
        <v>35.314118372121996</v>
      </c>
      <c r="E116" s="16">
        <f t="shared" si="90"/>
        <v>1974.0592170016196</v>
      </c>
      <c r="G116" s="13">
        <v>255.16055045871559</v>
      </c>
      <c r="H116" s="167">
        <f t="shared" si="65"/>
        <v>302.27749999999997</v>
      </c>
      <c r="I116" s="14">
        <v>8.2375000000000007</v>
      </c>
      <c r="J116" s="15">
        <f t="shared" si="66"/>
        <v>30.975484122454091</v>
      </c>
      <c r="K116" s="16">
        <f t="shared" si="82"/>
        <v>1731.5295624451837</v>
      </c>
      <c r="M116" s="13">
        <v>258.60091743119267</v>
      </c>
      <c r="N116" s="167">
        <f t="shared" si="67"/>
        <v>301.73374999999999</v>
      </c>
      <c r="O116" s="14">
        <v>8.78125</v>
      </c>
      <c r="P116" s="15">
        <f t="shared" si="68"/>
        <v>29.449214796434752</v>
      </c>
      <c r="Q116" s="16">
        <f t="shared" si="91"/>
        <v>1646.2111071207025</v>
      </c>
      <c r="S116" s="13">
        <v>275.4841997961264</v>
      </c>
      <c r="T116" s="167">
        <f t="shared" si="69"/>
        <v>300.815</v>
      </c>
      <c r="U116" s="14">
        <v>9.6999999999999993</v>
      </c>
      <c r="V116" s="15">
        <f t="shared" si="70"/>
        <v>28.400432968672828</v>
      </c>
      <c r="W116" s="16">
        <f t="shared" si="84"/>
        <v>1587.584202948811</v>
      </c>
      <c r="Y116" s="13">
        <v>280.89959225280325</v>
      </c>
      <c r="Z116" s="167">
        <f t="shared" si="71"/>
        <v>299.98374999999999</v>
      </c>
      <c r="AA116" s="14">
        <v>10.53125</v>
      </c>
      <c r="AB116" s="15">
        <f t="shared" si="72"/>
        <v>26.672958314806245</v>
      </c>
      <c r="AC116" s="16">
        <f t="shared" si="92"/>
        <v>1491.018369797669</v>
      </c>
      <c r="AE116" s="13">
        <v>278.98827726809378</v>
      </c>
      <c r="AF116" s="167">
        <f t="shared" si="73"/>
        <v>299.52125000000001</v>
      </c>
      <c r="AG116" s="14">
        <v>10.99375</v>
      </c>
      <c r="AH116" s="15">
        <f t="shared" si="74"/>
        <v>25.376989404715751</v>
      </c>
      <c r="AI116" s="16">
        <f t="shared" si="86"/>
        <v>1418.5737077236104</v>
      </c>
      <c r="AK116" s="13">
        <v>289.30937818552496</v>
      </c>
      <c r="AL116" s="167">
        <f t="shared" si="75"/>
        <v>298.7525</v>
      </c>
      <c r="AM116" s="14">
        <v>11.762499999999999</v>
      </c>
      <c r="AN116" s="15">
        <f t="shared" si="76"/>
        <v>24.595908878684376</v>
      </c>
      <c r="AO116" s="16">
        <f t="shared" si="93"/>
        <v>1374.9113063184566</v>
      </c>
      <c r="AQ116" s="13">
        <v>279.68909276248723</v>
      </c>
      <c r="AR116" s="167">
        <f t="shared" si="77"/>
        <v>298.55250000000001</v>
      </c>
      <c r="AS116" s="14">
        <v>11.9625</v>
      </c>
      <c r="AT116" s="15">
        <f t="shared" si="78"/>
        <v>23.380488423196425</v>
      </c>
      <c r="AU116" s="16">
        <f t="shared" si="88"/>
        <v>1306.9693028566801</v>
      </c>
      <c r="AW116" s="13">
        <v>283.19317023445461</v>
      </c>
      <c r="AX116" s="145">
        <f t="shared" si="79"/>
        <v>288.29287776482943</v>
      </c>
      <c r="AY116" s="145">
        <v>12.74375</v>
      </c>
      <c r="AZ116" s="146">
        <f t="shared" si="89"/>
        <v>22.222122235170541</v>
      </c>
      <c r="BA116" s="16">
        <f t="shared" si="80"/>
        <v>1242.2166329460333</v>
      </c>
    </row>
    <row r="117" spans="1:53" s="87" customFormat="1" x14ac:dyDescent="0.25">
      <c r="A117" s="13">
        <v>282.23751274209991</v>
      </c>
      <c r="B117" s="167">
        <f t="shared" si="63"/>
        <v>302.44</v>
      </c>
      <c r="C117" s="14">
        <v>8.0749999999999993</v>
      </c>
      <c r="D117" s="15">
        <f t="shared" ref="D117:D148" si="94">A117/C117</f>
        <v>34.952013961869959</v>
      </c>
      <c r="E117" s="16">
        <f t="shared" si="90"/>
        <v>1953.8175804685307</v>
      </c>
      <c r="G117" s="13">
        <v>265.80020387359838</v>
      </c>
      <c r="H117" s="167">
        <f t="shared" si="65"/>
        <v>302.10249999999996</v>
      </c>
      <c r="I117" s="14">
        <v>8.4124999999999996</v>
      </c>
      <c r="J117" s="15">
        <f t="shared" ref="J117:J148" si="95">G117/I117</f>
        <v>31.595863759120164</v>
      </c>
      <c r="K117" s="16">
        <f t="shared" si="82"/>
        <v>1766.2087841348171</v>
      </c>
      <c r="M117" s="13">
        <v>263.88888888888886</v>
      </c>
      <c r="N117" s="167">
        <f t="shared" si="67"/>
        <v>301.76499999999999</v>
      </c>
      <c r="O117" s="14">
        <v>8.75</v>
      </c>
      <c r="P117" s="15">
        <f t="shared" ref="P117:P148" si="96">M117/O117</f>
        <v>30.158730158730155</v>
      </c>
      <c r="Q117" s="16">
        <f t="shared" si="91"/>
        <v>1685.8730158730157</v>
      </c>
      <c r="S117" s="13">
        <v>278.92456676860343</v>
      </c>
      <c r="T117" s="167">
        <f t="shared" si="69"/>
        <v>300.60249999999996</v>
      </c>
      <c r="U117" s="14">
        <v>9.9124999999999996</v>
      </c>
      <c r="V117" s="15">
        <f t="shared" ref="V117:V148" si="97">S117/U117</f>
        <v>28.138670039707787</v>
      </c>
      <c r="W117" s="16">
        <f t="shared" si="84"/>
        <v>1572.9516552196653</v>
      </c>
      <c r="Y117" s="13">
        <v>287.14322120285419</v>
      </c>
      <c r="Z117" s="167">
        <f t="shared" si="71"/>
        <v>299.70875000000001</v>
      </c>
      <c r="AA117" s="14">
        <v>10.80625</v>
      </c>
      <c r="AB117" s="15">
        <f t="shared" ref="AB117:AB148" si="98">Y117/AA117</f>
        <v>26.571958006047815</v>
      </c>
      <c r="AC117" s="16">
        <f t="shared" si="92"/>
        <v>1485.3724525380728</v>
      </c>
      <c r="AE117" s="13">
        <v>280.00764525993884</v>
      </c>
      <c r="AF117" s="167">
        <f t="shared" si="73"/>
        <v>299.42124999999999</v>
      </c>
      <c r="AG117" s="14">
        <v>11.09375</v>
      </c>
      <c r="AH117" s="15">
        <f t="shared" ref="AH117:AH148" si="99">AE117/AG117</f>
        <v>25.24012576990998</v>
      </c>
      <c r="AI117" s="16">
        <f t="shared" si="86"/>
        <v>1410.9230305379679</v>
      </c>
      <c r="AK117" s="13">
        <v>294.78848114169216</v>
      </c>
      <c r="AL117" s="167">
        <f t="shared" si="75"/>
        <v>298.35249999999996</v>
      </c>
      <c r="AM117" s="14">
        <v>12.1625</v>
      </c>
      <c r="AN117" s="15">
        <f t="shared" ref="AN117:AN148" si="100">AK117/AM117</f>
        <v>24.237490741351873</v>
      </c>
      <c r="AO117" s="16">
        <f t="shared" si="93"/>
        <v>1354.8757324415697</v>
      </c>
      <c r="AQ117" s="13">
        <v>294.85219164118246</v>
      </c>
      <c r="AR117" s="167">
        <f t="shared" si="77"/>
        <v>297.8775</v>
      </c>
      <c r="AS117" s="14">
        <v>12.637499999999999</v>
      </c>
      <c r="AT117" s="15">
        <f t="shared" ref="AT117:AT148" si="101">AQ117/AS117</f>
        <v>23.331528517600987</v>
      </c>
      <c r="AU117" s="16">
        <f t="shared" si="88"/>
        <v>1304.2324441338951</v>
      </c>
      <c r="AW117" s="13">
        <v>284.46738022426092</v>
      </c>
      <c r="AX117" s="145">
        <f t="shared" ref="AX117:AX148" si="102">$D$2-AZ117</f>
        <v>288.34511162402254</v>
      </c>
      <c r="AY117" s="145">
        <v>12.831250000000001</v>
      </c>
      <c r="AZ117" s="146">
        <f t="shared" si="89"/>
        <v>22.169888375977468</v>
      </c>
      <c r="BA117" s="16">
        <f t="shared" ref="BA117:BA148" si="103">AZ117*55.9</f>
        <v>1239.2967602171404</v>
      </c>
    </row>
    <row r="118" spans="1:53" s="87" customFormat="1" x14ac:dyDescent="0.25">
      <c r="A118" s="13">
        <v>282.17380224260955</v>
      </c>
      <c r="B118" s="167">
        <f t="shared" si="63"/>
        <v>302.05874999999997</v>
      </c>
      <c r="C118" s="14">
        <v>8.4562500000000007</v>
      </c>
      <c r="D118" s="15">
        <f t="shared" si="94"/>
        <v>33.368668410064693</v>
      </c>
      <c r="E118" s="16">
        <f t="shared" si="90"/>
        <v>1865.3085641226162</v>
      </c>
      <c r="G118" s="13">
        <v>281.0907237512742</v>
      </c>
      <c r="H118" s="167">
        <f t="shared" si="65"/>
        <v>301.25874999999996</v>
      </c>
      <c r="I118" s="14">
        <v>9.2562499999999996</v>
      </c>
      <c r="J118" s="15">
        <f t="shared" si="95"/>
        <v>30.36766765712618</v>
      </c>
      <c r="K118" s="16">
        <f t="shared" si="82"/>
        <v>1697.5526220333534</v>
      </c>
      <c r="M118" s="13">
        <v>280.26248725790009</v>
      </c>
      <c r="N118" s="167">
        <f t="shared" si="67"/>
        <v>301.05250000000001</v>
      </c>
      <c r="O118" s="14">
        <v>9.4625000000000004</v>
      </c>
      <c r="P118" s="15">
        <f t="shared" si="96"/>
        <v>29.618228508100405</v>
      </c>
      <c r="Q118" s="16">
        <f t="shared" si="91"/>
        <v>1655.6589736028125</v>
      </c>
      <c r="S118" s="13">
        <v>296.76350662589192</v>
      </c>
      <c r="T118" s="167">
        <f t="shared" si="69"/>
        <v>299.90875</v>
      </c>
      <c r="U118" s="14">
        <v>10.606249999999999</v>
      </c>
      <c r="V118" s="15">
        <f t="shared" si="97"/>
        <v>27.980059552234952</v>
      </c>
      <c r="W118" s="16">
        <f t="shared" si="84"/>
        <v>1564.0853289699337</v>
      </c>
      <c r="Y118" s="13">
        <v>304.09021406727828</v>
      </c>
      <c r="Z118" s="167">
        <f t="shared" si="71"/>
        <v>299.03375</v>
      </c>
      <c r="AA118" s="14">
        <v>11.481249999999999</v>
      </c>
      <c r="AB118" s="15">
        <f t="shared" si="98"/>
        <v>26.485810697204425</v>
      </c>
      <c r="AC118" s="16">
        <f t="shared" si="92"/>
        <v>1480.5568179737272</v>
      </c>
      <c r="AE118" s="13">
        <v>287.8440366972477</v>
      </c>
      <c r="AF118" s="167">
        <f t="shared" si="73"/>
        <v>299.26499999999999</v>
      </c>
      <c r="AG118" s="14">
        <v>11.25</v>
      </c>
      <c r="AH118" s="15">
        <f t="shared" si="99"/>
        <v>25.586136595310908</v>
      </c>
      <c r="AI118" s="16">
        <f t="shared" si="86"/>
        <v>1430.2650356778797</v>
      </c>
      <c r="AK118" s="13">
        <v>303.51681957186543</v>
      </c>
      <c r="AL118" s="167">
        <f t="shared" si="75"/>
        <v>297.82749999999999</v>
      </c>
      <c r="AM118" s="14">
        <v>12.6875</v>
      </c>
      <c r="AN118" s="15">
        <f t="shared" si="100"/>
        <v>23.922507946550969</v>
      </c>
      <c r="AO118" s="16">
        <f t="shared" si="93"/>
        <v>1337.2681942121992</v>
      </c>
      <c r="AQ118" s="13">
        <v>301.73292558613656</v>
      </c>
      <c r="AR118" s="167">
        <f t="shared" si="77"/>
        <v>297.55250000000001</v>
      </c>
      <c r="AS118" s="14">
        <v>12.9625</v>
      </c>
      <c r="AT118" s="15">
        <f t="shared" si="101"/>
        <v>23.277371308477264</v>
      </c>
      <c r="AU118" s="16">
        <f t="shared" si="88"/>
        <v>1301.2050561438791</v>
      </c>
      <c r="AW118" s="13">
        <v>306.89347604485215</v>
      </c>
      <c r="AX118" s="145">
        <f t="shared" si="102"/>
        <v>288.08331604971386</v>
      </c>
      <c r="AY118" s="145">
        <v>13.68125</v>
      </c>
      <c r="AZ118" s="146">
        <f t="shared" si="89"/>
        <v>22.431683950286132</v>
      </c>
      <c r="BA118" s="16">
        <f t="shared" si="103"/>
        <v>1253.9311328209947</v>
      </c>
    </row>
    <row r="119" spans="1:53" s="87" customFormat="1" x14ac:dyDescent="0.25">
      <c r="A119" s="13">
        <v>300.33129459734965</v>
      </c>
      <c r="B119" s="167">
        <f t="shared" si="63"/>
        <v>301.67750000000001</v>
      </c>
      <c r="C119" s="14">
        <v>8.8375000000000004</v>
      </c>
      <c r="D119" s="15">
        <f t="shared" si="94"/>
        <v>33.983739134070682</v>
      </c>
      <c r="E119" s="16">
        <f t="shared" si="90"/>
        <v>1899.6910175945511</v>
      </c>
      <c r="G119" s="13">
        <v>278.73343527013253</v>
      </c>
      <c r="H119" s="167">
        <f t="shared" si="65"/>
        <v>301.23374999999999</v>
      </c>
      <c r="I119" s="14">
        <v>9.28125</v>
      </c>
      <c r="J119" s="15">
        <f t="shared" si="95"/>
        <v>30.031885281630441</v>
      </c>
      <c r="K119" s="16">
        <f t="shared" si="82"/>
        <v>1678.7823872431416</v>
      </c>
      <c r="M119" s="13">
        <v>285.16819571865443</v>
      </c>
      <c r="N119" s="167">
        <f t="shared" si="67"/>
        <v>301.0025</v>
      </c>
      <c r="O119" s="14">
        <v>9.5124999999999993</v>
      </c>
      <c r="P119" s="15">
        <f t="shared" si="96"/>
        <v>29.978259733892717</v>
      </c>
      <c r="Q119" s="16">
        <f t="shared" si="91"/>
        <v>1675.7847191246028</v>
      </c>
      <c r="S119" s="13">
        <v>304.15392456676858</v>
      </c>
      <c r="T119" s="167">
        <f t="shared" si="69"/>
        <v>299.565</v>
      </c>
      <c r="U119" s="14">
        <v>10.95</v>
      </c>
      <c r="V119" s="15">
        <f t="shared" si="97"/>
        <v>27.77661411568663</v>
      </c>
      <c r="W119" s="16">
        <f t="shared" si="84"/>
        <v>1552.7127290668825</v>
      </c>
      <c r="Y119" s="13">
        <v>307.78542303771661</v>
      </c>
      <c r="Z119" s="167">
        <f t="shared" si="71"/>
        <v>298.82749999999999</v>
      </c>
      <c r="AA119" s="14">
        <v>11.6875</v>
      </c>
      <c r="AB119" s="15">
        <f t="shared" si="98"/>
        <v>26.334581650285912</v>
      </c>
      <c r="AC119" s="16">
        <f t="shared" si="92"/>
        <v>1472.1031142509823</v>
      </c>
      <c r="AE119" s="13">
        <v>305.61926605504584</v>
      </c>
      <c r="AF119" s="167">
        <f t="shared" si="73"/>
        <v>298.49624999999997</v>
      </c>
      <c r="AG119" s="14">
        <v>12.018750000000001</v>
      </c>
      <c r="AH119" s="15">
        <f t="shared" si="99"/>
        <v>25.428540077382909</v>
      </c>
      <c r="AI119" s="16">
        <f t="shared" si="86"/>
        <v>1421.4553903257047</v>
      </c>
      <c r="AK119" s="13">
        <v>313.13710499490315</v>
      </c>
      <c r="AL119" s="167">
        <f t="shared" si="75"/>
        <v>297.35249999999996</v>
      </c>
      <c r="AM119" s="14">
        <v>13.1625</v>
      </c>
      <c r="AN119" s="15">
        <f t="shared" si="100"/>
        <v>23.790093446906223</v>
      </c>
      <c r="AO119" s="16">
        <f t="shared" si="93"/>
        <v>1329.8662236820578</v>
      </c>
      <c r="AQ119" s="13">
        <v>305.87410805300709</v>
      </c>
      <c r="AR119" s="167">
        <f t="shared" si="77"/>
        <v>297.3775</v>
      </c>
      <c r="AS119" s="14">
        <v>13.137499999999999</v>
      </c>
      <c r="AT119" s="15">
        <f t="shared" si="101"/>
        <v>23.282520118211767</v>
      </c>
      <c r="AU119" s="16">
        <f t="shared" si="88"/>
        <v>1301.4928746080377</v>
      </c>
      <c r="AW119" s="13">
        <v>308.23139653414881</v>
      </c>
      <c r="AX119" s="145">
        <f t="shared" si="102"/>
        <v>288.11853158698284</v>
      </c>
      <c r="AY119" s="145">
        <v>13.762499999999999</v>
      </c>
      <c r="AZ119" s="146">
        <f t="shared" si="89"/>
        <v>22.396468413017171</v>
      </c>
      <c r="BA119" s="16">
        <f t="shared" si="103"/>
        <v>1251.9625842876599</v>
      </c>
    </row>
    <row r="120" spans="1:53" x14ac:dyDescent="0.25">
      <c r="A120" s="13">
        <v>307.91284403669721</v>
      </c>
      <c r="B120" s="167">
        <f t="shared" si="63"/>
        <v>301.36500000000001</v>
      </c>
      <c r="C120" s="14">
        <v>9.15</v>
      </c>
      <c r="D120" s="15">
        <f t="shared" si="94"/>
        <v>33.651676943901336</v>
      </c>
      <c r="E120" s="16">
        <f t="shared" si="81"/>
        <v>1881.1287411640847</v>
      </c>
      <c r="F120" s="10"/>
      <c r="G120" s="13">
        <v>287.9714576962283</v>
      </c>
      <c r="H120" s="167">
        <f t="shared" si="65"/>
        <v>300.83999999999997</v>
      </c>
      <c r="I120" s="14">
        <v>9.6750000000000007</v>
      </c>
      <c r="J120" s="15">
        <f t="shared" si="95"/>
        <v>29.764491751548142</v>
      </c>
      <c r="K120" s="16">
        <f t="shared" si="82"/>
        <v>1663.8350889115411</v>
      </c>
      <c r="L120" s="87"/>
      <c r="M120" s="13">
        <v>291.73037716615698</v>
      </c>
      <c r="N120" s="167">
        <f t="shared" si="67"/>
        <v>300.54624999999999</v>
      </c>
      <c r="O120" s="14">
        <v>9.96875</v>
      </c>
      <c r="P120" s="15">
        <f t="shared" si="96"/>
        <v>29.26448924550791</v>
      </c>
      <c r="Q120" s="16">
        <f t="shared" si="83"/>
        <v>1635.884948823892</v>
      </c>
      <c r="R120" s="10"/>
      <c r="S120" s="13">
        <v>307.59429153924566</v>
      </c>
      <c r="T120" s="167">
        <f t="shared" si="69"/>
        <v>299.55874999999997</v>
      </c>
      <c r="U120" s="14">
        <v>10.956250000000001</v>
      </c>
      <c r="V120" s="15">
        <f t="shared" si="97"/>
        <v>28.074778463365259</v>
      </c>
      <c r="W120" s="16">
        <f t="shared" si="84"/>
        <v>1569.3801161021179</v>
      </c>
      <c r="X120" s="87"/>
      <c r="Y120" s="13">
        <v>319.63557594291535</v>
      </c>
      <c r="Z120" s="167">
        <f t="shared" si="71"/>
        <v>298.32124999999996</v>
      </c>
      <c r="AA120" s="14">
        <v>12.19375</v>
      </c>
      <c r="AB120" s="15">
        <f t="shared" si="98"/>
        <v>26.213066197266251</v>
      </c>
      <c r="AC120" s="16">
        <f t="shared" si="85"/>
        <v>1465.3104004271834</v>
      </c>
      <c r="AD120" s="10"/>
      <c r="AE120" s="13">
        <v>312.6274209989806</v>
      </c>
      <c r="AF120" s="167">
        <f t="shared" si="73"/>
        <v>298.44</v>
      </c>
      <c r="AG120" s="14">
        <v>12.074999999999999</v>
      </c>
      <c r="AH120" s="15">
        <f t="shared" si="99"/>
        <v>25.890469647948706</v>
      </c>
      <c r="AI120" s="16">
        <f t="shared" si="86"/>
        <v>1447.2772533203326</v>
      </c>
      <c r="AK120" s="13">
        <v>321.86544342507642</v>
      </c>
      <c r="AL120" s="167">
        <f t="shared" si="75"/>
        <v>296.98374999999999</v>
      </c>
      <c r="AM120" s="14">
        <v>13.53125</v>
      </c>
      <c r="AN120" s="15">
        <f t="shared" si="100"/>
        <v>23.78682260878163</v>
      </c>
      <c r="AO120" s="16">
        <f t="shared" si="87"/>
        <v>1329.683383830893</v>
      </c>
      <c r="AQ120" s="13">
        <v>307.0208970438328</v>
      </c>
      <c r="AR120" s="167">
        <f t="shared" si="77"/>
        <v>297.33999999999997</v>
      </c>
      <c r="AS120" s="14">
        <v>13.175000000000001</v>
      </c>
      <c r="AT120" s="15">
        <f t="shared" si="101"/>
        <v>23.303293893270041</v>
      </c>
      <c r="AU120" s="16">
        <f t="shared" si="88"/>
        <v>1302.6541286337952</v>
      </c>
      <c r="AV120" s="87"/>
      <c r="AW120" s="13">
        <v>315.62181447502547</v>
      </c>
      <c r="AX120" s="145">
        <f t="shared" si="102"/>
        <v>288.15030101151279</v>
      </c>
      <c r="AY120" s="145">
        <v>14.112500000000001</v>
      </c>
      <c r="AZ120" s="146">
        <f t="shared" si="89"/>
        <v>22.364698988487188</v>
      </c>
      <c r="BA120" s="16">
        <f t="shared" si="103"/>
        <v>1250.1866734564337</v>
      </c>
    </row>
    <row r="121" spans="1:53" x14ac:dyDescent="0.25">
      <c r="A121" s="13">
        <v>305.30071355759429</v>
      </c>
      <c r="B121" s="167">
        <f t="shared" si="63"/>
        <v>301.5025</v>
      </c>
      <c r="C121" s="14">
        <v>9.0124999999999993</v>
      </c>
      <c r="D121" s="15">
        <f t="shared" si="94"/>
        <v>33.875252544531961</v>
      </c>
      <c r="E121" s="16">
        <f t="shared" si="81"/>
        <v>1893.6266172393366</v>
      </c>
      <c r="F121" s="10"/>
      <c r="G121" s="13">
        <v>303.38939857288477</v>
      </c>
      <c r="H121" s="167">
        <f t="shared" si="65"/>
        <v>300.51499999999999</v>
      </c>
      <c r="I121" s="14">
        <v>10</v>
      </c>
      <c r="J121" s="15">
        <f t="shared" si="95"/>
        <v>30.338939857288477</v>
      </c>
      <c r="K121" s="16">
        <f t="shared" si="82"/>
        <v>1695.9467380224257</v>
      </c>
      <c r="L121" s="87"/>
      <c r="M121" s="13">
        <v>300.6498470948012</v>
      </c>
      <c r="N121" s="167">
        <f t="shared" si="67"/>
        <v>300.17124999999999</v>
      </c>
      <c r="O121" s="14">
        <v>10.34375</v>
      </c>
      <c r="P121" s="15">
        <f t="shared" si="96"/>
        <v>29.065846244814619</v>
      </c>
      <c r="Q121" s="16">
        <f t="shared" si="83"/>
        <v>1624.7808050851372</v>
      </c>
      <c r="R121" s="10"/>
      <c r="S121" s="13">
        <v>319.3170234454638</v>
      </c>
      <c r="T121" s="167">
        <f t="shared" si="69"/>
        <v>299.59625</v>
      </c>
      <c r="U121" s="14">
        <v>10.918749999999999</v>
      </c>
      <c r="V121" s="15">
        <f t="shared" si="97"/>
        <v>29.244833286361885</v>
      </c>
      <c r="W121" s="16">
        <f t="shared" si="84"/>
        <v>1634.7861807076292</v>
      </c>
      <c r="X121" s="87"/>
      <c r="Y121" s="13">
        <v>328.55504587155963</v>
      </c>
      <c r="Z121" s="167">
        <f t="shared" si="71"/>
        <v>298.15875</v>
      </c>
      <c r="AA121" s="14">
        <v>12.356249999999999</v>
      </c>
      <c r="AB121" s="15">
        <f t="shared" si="98"/>
        <v>26.590190864668457</v>
      </c>
      <c r="AC121" s="16">
        <f t="shared" si="85"/>
        <v>1486.3916693349668</v>
      </c>
      <c r="AD121" s="10"/>
      <c r="AE121" s="13">
        <v>315.62181447502547</v>
      </c>
      <c r="AF121" s="167">
        <f t="shared" si="73"/>
        <v>297.99</v>
      </c>
      <c r="AG121" s="14">
        <v>12.525</v>
      </c>
      <c r="AH121" s="15">
        <f t="shared" si="99"/>
        <v>25.199346465071894</v>
      </c>
      <c r="AI121" s="16">
        <f t="shared" si="86"/>
        <v>1408.6434673975189</v>
      </c>
      <c r="AK121" s="13">
        <v>327.98165137614677</v>
      </c>
      <c r="AL121" s="167">
        <f t="shared" si="75"/>
        <v>296.83999999999997</v>
      </c>
      <c r="AM121" s="14">
        <v>13.675000000000001</v>
      </c>
      <c r="AN121" s="15">
        <f t="shared" si="100"/>
        <v>23.984033007396473</v>
      </c>
      <c r="AO121" s="16">
        <f t="shared" si="87"/>
        <v>1340.7074451134629</v>
      </c>
      <c r="AQ121" s="13">
        <v>316.51376146788988</v>
      </c>
      <c r="AR121" s="167">
        <f t="shared" si="77"/>
        <v>297.02125000000001</v>
      </c>
      <c r="AS121" s="14">
        <v>13.49375</v>
      </c>
      <c r="AT121" s="15">
        <f t="shared" si="101"/>
        <v>23.456323221335055</v>
      </c>
      <c r="AU121" s="16">
        <f t="shared" si="88"/>
        <v>1311.2084680726296</v>
      </c>
      <c r="AV121" s="87"/>
      <c r="AW121" s="13">
        <v>324.28644240570844</v>
      </c>
      <c r="AX121" s="145">
        <f t="shared" si="102"/>
        <v>288.17930013563779</v>
      </c>
      <c r="AY121" s="145">
        <v>14.518750000000001</v>
      </c>
      <c r="AZ121" s="146">
        <f t="shared" si="89"/>
        <v>22.33569986436218</v>
      </c>
      <c r="BA121" s="16">
        <f t="shared" si="103"/>
        <v>1248.5656224178458</v>
      </c>
    </row>
    <row r="122" spans="1:53" x14ac:dyDescent="0.25">
      <c r="A122" s="13">
        <v>315.62181447502547</v>
      </c>
      <c r="B122" s="167">
        <f t="shared" si="63"/>
        <v>301.24624999999997</v>
      </c>
      <c r="C122" s="14">
        <v>9.2687500000000007</v>
      </c>
      <c r="D122" s="15">
        <f t="shared" si="94"/>
        <v>34.052252404588046</v>
      </c>
      <c r="E122" s="16">
        <f t="shared" si="81"/>
        <v>1903.5209094164718</v>
      </c>
      <c r="F122" s="10"/>
      <c r="G122" s="13">
        <v>307.0846075433231</v>
      </c>
      <c r="H122" s="167">
        <f t="shared" si="65"/>
        <v>300.41499999999996</v>
      </c>
      <c r="I122" s="14">
        <v>10.1</v>
      </c>
      <c r="J122" s="15">
        <f t="shared" si="95"/>
        <v>30.404416588447834</v>
      </c>
      <c r="K122" s="16">
        <f t="shared" si="82"/>
        <v>1699.606887294234</v>
      </c>
      <c r="L122" s="87"/>
      <c r="M122" s="13">
        <v>304.02650356778798</v>
      </c>
      <c r="N122" s="167">
        <f t="shared" si="67"/>
        <v>300.0025</v>
      </c>
      <c r="O122" s="14">
        <v>10.512499999999999</v>
      </c>
      <c r="P122" s="15">
        <f t="shared" si="96"/>
        <v>28.92047596364214</v>
      </c>
      <c r="Q122" s="16">
        <f t="shared" si="83"/>
        <v>1616.6546063675955</v>
      </c>
      <c r="R122" s="10"/>
      <c r="S122" s="13">
        <v>321.22833843017327</v>
      </c>
      <c r="T122" s="167">
        <f t="shared" si="69"/>
        <v>299.13374999999996</v>
      </c>
      <c r="U122" s="14">
        <v>11.38125</v>
      </c>
      <c r="V122" s="15">
        <f t="shared" si="97"/>
        <v>28.224346045484747</v>
      </c>
      <c r="W122" s="16">
        <f t="shared" si="84"/>
        <v>1577.7409439425974</v>
      </c>
      <c r="X122" s="87"/>
      <c r="Y122" s="13">
        <v>332.69622833843016</v>
      </c>
      <c r="Z122" s="167">
        <f t="shared" si="71"/>
        <v>298.065</v>
      </c>
      <c r="AA122" s="14">
        <v>12.45</v>
      </c>
      <c r="AB122" s="15">
        <f t="shared" si="98"/>
        <v>26.722588621560657</v>
      </c>
      <c r="AC122" s="16">
        <f t="shared" si="85"/>
        <v>1493.7927039452406</v>
      </c>
      <c r="AD122" s="10"/>
      <c r="AE122" s="13">
        <v>322.88481141692148</v>
      </c>
      <c r="AF122" s="167">
        <f t="shared" si="73"/>
        <v>297.64</v>
      </c>
      <c r="AG122" s="14">
        <v>12.875</v>
      </c>
      <c r="AH122" s="15">
        <f t="shared" si="99"/>
        <v>25.078431954712347</v>
      </c>
      <c r="AI122" s="16">
        <f t="shared" si="86"/>
        <v>1401.8843462684201</v>
      </c>
      <c r="AK122" s="13">
        <v>330.97604485219165</v>
      </c>
      <c r="AL122" s="167">
        <f t="shared" si="75"/>
        <v>296.73374999999999</v>
      </c>
      <c r="AM122" s="14">
        <v>13.78125</v>
      </c>
      <c r="AN122" s="15">
        <f t="shared" si="100"/>
        <v>24.01640234755132</v>
      </c>
      <c r="AO122" s="16">
        <f t="shared" si="87"/>
        <v>1342.5168912281188</v>
      </c>
      <c r="AQ122" s="13">
        <v>324.28644240570844</v>
      </c>
      <c r="AR122" s="167">
        <f t="shared" si="77"/>
        <v>296.61500000000001</v>
      </c>
      <c r="AS122" s="14">
        <v>13.9</v>
      </c>
      <c r="AT122" s="15">
        <f t="shared" si="101"/>
        <v>23.329959885302767</v>
      </c>
      <c r="AU122" s="16">
        <f t="shared" si="88"/>
        <v>1304.1447575884247</v>
      </c>
      <c r="AV122" s="87"/>
      <c r="AW122" s="13">
        <v>329.57441386340469</v>
      </c>
      <c r="AX122" s="145">
        <f t="shared" si="102"/>
        <v>288.23705060492404</v>
      </c>
      <c r="AY122" s="145">
        <v>14.793749999999999</v>
      </c>
      <c r="AZ122" s="146">
        <f t="shared" si="89"/>
        <v>22.27794939507594</v>
      </c>
      <c r="BA122" s="16">
        <f t="shared" si="103"/>
        <v>1245.3373711847451</v>
      </c>
    </row>
    <row r="123" spans="1:53" x14ac:dyDescent="0.25">
      <c r="A123" s="13">
        <v>324.4138634046891</v>
      </c>
      <c r="B123" s="167">
        <f t="shared" si="63"/>
        <v>300.83375000000001</v>
      </c>
      <c r="C123" s="14">
        <v>9.6812500000000004</v>
      </c>
      <c r="D123" s="15">
        <f t="shared" si="94"/>
        <v>33.509501707392026</v>
      </c>
      <c r="E123" s="16">
        <f t="shared" si="81"/>
        <v>1873.1811454432143</v>
      </c>
      <c r="F123" s="10"/>
      <c r="G123" s="13">
        <v>303.51681957186543</v>
      </c>
      <c r="H123" s="167">
        <f t="shared" si="65"/>
        <v>300.28999999999996</v>
      </c>
      <c r="I123" s="14">
        <v>10.225</v>
      </c>
      <c r="J123" s="15">
        <f t="shared" si="95"/>
        <v>29.683796535145763</v>
      </c>
      <c r="K123" s="16">
        <f t="shared" si="82"/>
        <v>1659.3242263146481</v>
      </c>
      <c r="L123" s="87"/>
      <c r="M123" s="13">
        <v>308.10397553516816</v>
      </c>
      <c r="N123" s="167">
        <f t="shared" si="67"/>
        <v>299.99</v>
      </c>
      <c r="O123" s="14">
        <v>10.525</v>
      </c>
      <c r="P123" s="15">
        <f t="shared" si="96"/>
        <v>29.273536867949467</v>
      </c>
      <c r="Q123" s="16">
        <f t="shared" si="83"/>
        <v>1636.3907109183751</v>
      </c>
      <c r="R123" s="10"/>
      <c r="S123" s="13">
        <v>327.98165137614677</v>
      </c>
      <c r="T123" s="167">
        <f t="shared" si="69"/>
        <v>298.83999999999997</v>
      </c>
      <c r="U123" s="14">
        <v>11.675000000000001</v>
      </c>
      <c r="V123" s="15">
        <f t="shared" si="97"/>
        <v>28.092646798813426</v>
      </c>
      <c r="W123" s="16">
        <f t="shared" si="84"/>
        <v>1570.3789560536704</v>
      </c>
      <c r="X123" s="87"/>
      <c r="Y123" s="13">
        <v>342.69877675840979</v>
      </c>
      <c r="Z123" s="167">
        <f t="shared" si="71"/>
        <v>297.95249999999999</v>
      </c>
      <c r="AA123" s="14">
        <v>12.5625</v>
      </c>
      <c r="AB123" s="15">
        <f t="shared" si="98"/>
        <v>27.279504617584859</v>
      </c>
      <c r="AC123" s="16">
        <f t="shared" si="85"/>
        <v>1524.9243081229936</v>
      </c>
      <c r="AD123" s="10"/>
      <c r="AE123" s="13">
        <v>327.85423037716612</v>
      </c>
      <c r="AF123" s="167">
        <f t="shared" si="73"/>
        <v>297.49</v>
      </c>
      <c r="AG123" s="14">
        <v>13.025</v>
      </c>
      <c r="AH123" s="15">
        <f t="shared" si="99"/>
        <v>25.171150124926381</v>
      </c>
      <c r="AI123" s="16">
        <f t="shared" si="86"/>
        <v>1407.0672919833846</v>
      </c>
      <c r="AK123" s="13">
        <v>340.78746177370027</v>
      </c>
      <c r="AL123" s="167">
        <f t="shared" si="75"/>
        <v>296.42124999999999</v>
      </c>
      <c r="AM123" s="14">
        <v>14.09375</v>
      </c>
      <c r="AN123" s="15">
        <f t="shared" si="100"/>
        <v>24.180041633610664</v>
      </c>
      <c r="AO123" s="16">
        <f t="shared" si="87"/>
        <v>1351.6643273188361</v>
      </c>
      <c r="AQ123" s="13">
        <v>329.06472986748213</v>
      </c>
      <c r="AR123" s="167">
        <f t="shared" si="77"/>
        <v>296.43374999999997</v>
      </c>
      <c r="AS123" s="14">
        <v>14.081250000000001</v>
      </c>
      <c r="AT123" s="15">
        <f t="shared" si="101"/>
        <v>23.368999901818526</v>
      </c>
      <c r="AU123" s="16">
        <f t="shared" si="88"/>
        <v>1306.3270945116556</v>
      </c>
      <c r="AV123" s="87"/>
      <c r="AW123" s="13">
        <v>331.03975535168195</v>
      </c>
      <c r="AX123" s="145">
        <f t="shared" si="102"/>
        <v>288.29756675492064</v>
      </c>
      <c r="AY123" s="145">
        <v>14.9</v>
      </c>
      <c r="AZ123" s="146">
        <f t="shared" si="89"/>
        <v>22.217433245079324</v>
      </c>
      <c r="BA123" s="16">
        <f t="shared" si="103"/>
        <v>1241.9545183999342</v>
      </c>
    </row>
    <row r="124" spans="1:53" x14ac:dyDescent="0.25">
      <c r="A124" s="13">
        <v>328.87359836901118</v>
      </c>
      <c r="B124" s="167">
        <f t="shared" si="63"/>
        <v>300.70249999999999</v>
      </c>
      <c r="C124" s="14">
        <v>9.8125</v>
      </c>
      <c r="D124" s="15">
        <f t="shared" si="94"/>
        <v>33.515780725504321</v>
      </c>
      <c r="E124" s="16">
        <f t="shared" si="81"/>
        <v>1873.5321425556915</v>
      </c>
      <c r="F124" s="10"/>
      <c r="G124" s="13">
        <v>311.92660550458714</v>
      </c>
      <c r="H124" s="167">
        <f t="shared" si="65"/>
        <v>300.03999999999996</v>
      </c>
      <c r="I124" s="14">
        <v>10.475</v>
      </c>
      <c r="J124" s="15">
        <f t="shared" si="95"/>
        <v>29.778196229554858</v>
      </c>
      <c r="K124" s="16">
        <f t="shared" si="82"/>
        <v>1664.6011692321165</v>
      </c>
      <c r="L124" s="87"/>
      <c r="M124" s="13">
        <v>316.83231396534148</v>
      </c>
      <c r="N124" s="167">
        <f t="shared" si="67"/>
        <v>299.57749999999999</v>
      </c>
      <c r="O124" s="14">
        <v>10.9375</v>
      </c>
      <c r="P124" s="15">
        <f t="shared" si="96"/>
        <v>28.967525848259793</v>
      </c>
      <c r="Q124" s="16">
        <f t="shared" si="83"/>
        <v>1619.2846949177224</v>
      </c>
      <c r="R124" s="10"/>
      <c r="S124" s="13">
        <v>326.70744138634046</v>
      </c>
      <c r="T124" s="167">
        <f t="shared" si="69"/>
        <v>298.78375</v>
      </c>
      <c r="U124" s="14">
        <v>11.731249999999999</v>
      </c>
      <c r="V124" s="15">
        <f t="shared" si="97"/>
        <v>27.849329047317248</v>
      </c>
      <c r="W124" s="16">
        <f t="shared" si="84"/>
        <v>1556.777493745034</v>
      </c>
      <c r="X124" s="87"/>
      <c r="Y124" s="13">
        <v>345.62945973496431</v>
      </c>
      <c r="Z124" s="167">
        <f t="shared" si="71"/>
        <v>297.57124999999996</v>
      </c>
      <c r="AA124" s="14">
        <v>12.94375</v>
      </c>
      <c r="AB124" s="15">
        <f t="shared" si="98"/>
        <v>26.702420839012213</v>
      </c>
      <c r="AC124" s="16">
        <f t="shared" si="85"/>
        <v>1492.6653249007827</v>
      </c>
      <c r="AD124" s="10"/>
      <c r="AE124" s="13">
        <v>328.87359836901118</v>
      </c>
      <c r="AF124" s="167">
        <f t="shared" si="73"/>
        <v>297.42124999999999</v>
      </c>
      <c r="AG124" s="14">
        <v>13.09375</v>
      </c>
      <c r="AH124" s="15">
        <f t="shared" si="99"/>
        <v>25.116838061595125</v>
      </c>
      <c r="AI124" s="16">
        <f t="shared" si="86"/>
        <v>1404.0312476431675</v>
      </c>
      <c r="AK124" s="13">
        <v>352.00050968399592</v>
      </c>
      <c r="AL124" s="167">
        <f t="shared" si="75"/>
        <v>296.03375</v>
      </c>
      <c r="AM124" s="14">
        <v>14.481249999999999</v>
      </c>
      <c r="AN124" s="15">
        <f t="shared" si="100"/>
        <v>24.307329110677319</v>
      </c>
      <c r="AO124" s="16">
        <f t="shared" si="87"/>
        <v>1358.7796972868621</v>
      </c>
      <c r="AQ124" s="13">
        <v>331.80428134556576</v>
      </c>
      <c r="AR124" s="167">
        <f t="shared" si="77"/>
        <v>296.33375000000001</v>
      </c>
      <c r="AS124" s="14">
        <v>14.18125</v>
      </c>
      <c r="AT124" s="15">
        <f t="shared" si="101"/>
        <v>23.397393131463428</v>
      </c>
      <c r="AU124" s="16">
        <f t="shared" si="88"/>
        <v>1307.9142760488055</v>
      </c>
      <c r="AV124" s="87"/>
      <c r="AW124" s="13">
        <v>333.26962283384302</v>
      </c>
      <c r="AX124" s="145">
        <f t="shared" si="102"/>
        <v>288.53514029125517</v>
      </c>
      <c r="AY124" s="145">
        <v>15.1625</v>
      </c>
      <c r="AZ124" s="146">
        <f t="shared" si="89"/>
        <v>21.979859708744801</v>
      </c>
      <c r="BA124" s="16">
        <f t="shared" si="103"/>
        <v>1228.6741577188343</v>
      </c>
    </row>
    <row r="125" spans="1:53" x14ac:dyDescent="0.25">
      <c r="A125" s="13">
        <v>347.15851172273187</v>
      </c>
      <c r="B125" s="167">
        <f t="shared" si="63"/>
        <v>299.90875</v>
      </c>
      <c r="C125" s="14">
        <v>10.606249999999999</v>
      </c>
      <c r="D125" s="15">
        <f t="shared" si="94"/>
        <v>32.731503757004774</v>
      </c>
      <c r="E125" s="16">
        <f t="shared" si="81"/>
        <v>1829.6910600165668</v>
      </c>
      <c r="F125" s="10"/>
      <c r="G125" s="13">
        <v>320.84607543323136</v>
      </c>
      <c r="H125" s="167">
        <f t="shared" si="65"/>
        <v>299.60874999999999</v>
      </c>
      <c r="I125" s="14">
        <v>10.90625</v>
      </c>
      <c r="J125" s="15">
        <f t="shared" si="95"/>
        <v>29.418551329121499</v>
      </c>
      <c r="K125" s="16">
        <f t="shared" si="82"/>
        <v>1644.4970192978917</v>
      </c>
      <c r="L125" s="87"/>
      <c r="M125" s="13">
        <v>326.07033639143731</v>
      </c>
      <c r="N125" s="167">
        <f t="shared" si="67"/>
        <v>299.36500000000001</v>
      </c>
      <c r="O125" s="14">
        <v>11.15</v>
      </c>
      <c r="P125" s="15">
        <f t="shared" si="96"/>
        <v>29.24397635797644</v>
      </c>
      <c r="Q125" s="16">
        <f t="shared" si="83"/>
        <v>1634.7382784108829</v>
      </c>
      <c r="R125" s="10"/>
      <c r="S125" s="13">
        <v>329.25586136595308</v>
      </c>
      <c r="T125" s="167">
        <f t="shared" si="69"/>
        <v>298.72749999999996</v>
      </c>
      <c r="U125" s="14">
        <v>11.7875</v>
      </c>
      <c r="V125" s="15">
        <f t="shared" si="97"/>
        <v>27.932628747906943</v>
      </c>
      <c r="W125" s="16">
        <f t="shared" si="84"/>
        <v>1561.4339470079981</v>
      </c>
      <c r="X125" s="87"/>
      <c r="Y125" s="13">
        <v>352.12793068297651</v>
      </c>
      <c r="Z125" s="167">
        <f t="shared" si="71"/>
        <v>297.32749999999999</v>
      </c>
      <c r="AA125" s="14">
        <v>13.1875</v>
      </c>
      <c r="AB125" s="15">
        <f t="shared" si="98"/>
        <v>26.701644032832341</v>
      </c>
      <c r="AC125" s="16">
        <f t="shared" si="85"/>
        <v>1492.6219014353278</v>
      </c>
      <c r="AD125" s="10"/>
      <c r="AE125" s="13">
        <v>340.27777777777777</v>
      </c>
      <c r="AF125" s="167">
        <f t="shared" si="73"/>
        <v>296.95249999999999</v>
      </c>
      <c r="AG125" s="14">
        <v>13.5625</v>
      </c>
      <c r="AH125" s="15">
        <f t="shared" si="99"/>
        <v>25.089605734767023</v>
      </c>
      <c r="AI125" s="16">
        <f t="shared" si="86"/>
        <v>1402.5089605734765</v>
      </c>
      <c r="AK125" s="13">
        <v>357.09734964322121</v>
      </c>
      <c r="AL125" s="167">
        <f t="shared" si="75"/>
        <v>295.85874999999999</v>
      </c>
      <c r="AM125" s="14">
        <v>14.65625</v>
      </c>
      <c r="AN125" s="15">
        <f t="shared" si="100"/>
        <v>24.364851148364775</v>
      </c>
      <c r="AO125" s="16">
        <f t="shared" si="87"/>
        <v>1361.995179193591</v>
      </c>
      <c r="AQ125" s="13">
        <v>350.72629969418961</v>
      </c>
      <c r="AR125" s="167">
        <f t="shared" si="77"/>
        <v>295.33375000000001</v>
      </c>
      <c r="AS125" s="14">
        <v>15.18125</v>
      </c>
      <c r="AT125" s="15">
        <f t="shared" si="101"/>
        <v>23.102596933334844</v>
      </c>
      <c r="AU125" s="16">
        <f t="shared" si="88"/>
        <v>1291.4351685734177</v>
      </c>
      <c r="AV125" s="87"/>
      <c r="AW125" s="13">
        <v>344.22782874617735</v>
      </c>
      <c r="AX125" s="145">
        <f t="shared" si="102"/>
        <v>288.45795050084564</v>
      </c>
      <c r="AY125" s="145">
        <v>15.606249999999999</v>
      </c>
      <c r="AZ125" s="146">
        <f t="shared" si="89"/>
        <v>22.057049499154338</v>
      </c>
      <c r="BA125" s="16">
        <f t="shared" si="103"/>
        <v>1232.9890670027276</v>
      </c>
    </row>
    <row r="126" spans="1:53" x14ac:dyDescent="0.25">
      <c r="A126" s="13">
        <v>352.95616717635062</v>
      </c>
      <c r="B126" s="167">
        <f t="shared" si="63"/>
        <v>299.70249999999999</v>
      </c>
      <c r="C126" s="14">
        <v>10.8125</v>
      </c>
      <c r="D126" s="15">
        <f t="shared" si="94"/>
        <v>32.643344941165374</v>
      </c>
      <c r="E126" s="16">
        <f t="shared" si="81"/>
        <v>1824.7629822111444</v>
      </c>
      <c r="F126" s="10"/>
      <c r="G126" s="13">
        <v>333.39704383282361</v>
      </c>
      <c r="H126" s="167">
        <f t="shared" si="65"/>
        <v>299.17124999999999</v>
      </c>
      <c r="I126" s="14">
        <v>11.34375</v>
      </c>
      <c r="J126" s="15">
        <f t="shared" si="95"/>
        <v>29.390373010056077</v>
      </c>
      <c r="K126" s="16">
        <f t="shared" si="82"/>
        <v>1642.9218512621346</v>
      </c>
      <c r="L126" s="87"/>
      <c r="M126" s="13">
        <v>338.17533129459736</v>
      </c>
      <c r="N126" s="167">
        <f t="shared" si="67"/>
        <v>298.75874999999996</v>
      </c>
      <c r="O126" s="14">
        <v>11.75625</v>
      </c>
      <c r="P126" s="15">
        <f t="shared" si="96"/>
        <v>28.765578419529813</v>
      </c>
      <c r="Q126" s="16">
        <f t="shared" si="83"/>
        <v>1607.9958336517166</v>
      </c>
      <c r="R126" s="10"/>
      <c r="S126" s="13">
        <v>359.00866462793067</v>
      </c>
      <c r="T126" s="167">
        <f t="shared" si="69"/>
        <v>297.80250000000001</v>
      </c>
      <c r="U126" s="14">
        <v>12.7125</v>
      </c>
      <c r="V126" s="15">
        <f t="shared" si="97"/>
        <v>28.240602920584514</v>
      </c>
      <c r="W126" s="16">
        <f t="shared" si="84"/>
        <v>1578.6497032606744</v>
      </c>
      <c r="X126" s="87"/>
      <c r="Y126" s="13">
        <v>362.57645259938835</v>
      </c>
      <c r="Z126" s="167">
        <f t="shared" si="71"/>
        <v>296.65875</v>
      </c>
      <c r="AA126" s="14">
        <v>13.856249999999999</v>
      </c>
      <c r="AB126" s="15">
        <f t="shared" si="98"/>
        <v>26.166997030176876</v>
      </c>
      <c r="AC126" s="16">
        <f t="shared" si="85"/>
        <v>1462.7351339868874</v>
      </c>
      <c r="AD126" s="10"/>
      <c r="AE126" s="13">
        <v>350.4714576962283</v>
      </c>
      <c r="AF126" s="167">
        <f t="shared" si="73"/>
        <v>296.57749999999999</v>
      </c>
      <c r="AG126" s="14">
        <v>13.9375</v>
      </c>
      <c r="AH126" s="15">
        <f t="shared" si="99"/>
        <v>25.145934184482748</v>
      </c>
      <c r="AI126" s="16">
        <f t="shared" si="86"/>
        <v>1405.6577209125855</v>
      </c>
      <c r="AK126" s="13">
        <v>372.00560652395512</v>
      </c>
      <c r="AL126" s="167">
        <f t="shared" si="75"/>
        <v>295.12124999999997</v>
      </c>
      <c r="AM126" s="14">
        <v>15.393750000000001</v>
      </c>
      <c r="AN126" s="15">
        <f t="shared" si="100"/>
        <v>24.16601585214487</v>
      </c>
      <c r="AO126" s="16">
        <f t="shared" si="87"/>
        <v>1350.8802861348981</v>
      </c>
      <c r="AQ126" s="13">
        <v>355.50458715596329</v>
      </c>
      <c r="AR126" s="167">
        <f t="shared" si="77"/>
        <v>295.20249999999999</v>
      </c>
      <c r="AS126" s="14">
        <v>15.3125</v>
      </c>
      <c r="AT126" s="15">
        <f t="shared" si="101"/>
        <v>23.216626099981276</v>
      </c>
      <c r="AU126" s="16">
        <f t="shared" si="88"/>
        <v>1297.8093989889533</v>
      </c>
      <c r="AV126" s="87"/>
      <c r="AW126" s="13">
        <v>362.19418960244644</v>
      </c>
      <c r="AX126" s="145">
        <f t="shared" si="102"/>
        <v>287.9395927789671</v>
      </c>
      <c r="AY126" s="145">
        <v>16.043749999999999</v>
      </c>
      <c r="AZ126" s="146">
        <f t="shared" si="89"/>
        <v>22.575407221032894</v>
      </c>
      <c r="BA126" s="16">
        <f t="shared" si="103"/>
        <v>1261.9652636557387</v>
      </c>
    </row>
    <row r="127" spans="1:53" x14ac:dyDescent="0.25">
      <c r="A127" s="13">
        <v>356.07798165137615</v>
      </c>
      <c r="B127" s="167">
        <f t="shared" si="63"/>
        <v>299.61500000000001</v>
      </c>
      <c r="C127" s="14">
        <v>10.9</v>
      </c>
      <c r="D127" s="15">
        <f t="shared" si="94"/>
        <v>32.667704738658358</v>
      </c>
      <c r="E127" s="16">
        <f t="shared" si="81"/>
        <v>1826.1246948910023</v>
      </c>
      <c r="F127" s="10"/>
      <c r="G127" s="13">
        <v>350.28032619775735</v>
      </c>
      <c r="H127" s="167">
        <f t="shared" si="65"/>
        <v>298.69624999999996</v>
      </c>
      <c r="I127" s="14">
        <v>11.81875</v>
      </c>
      <c r="J127" s="15">
        <f t="shared" si="95"/>
        <v>29.637679635981584</v>
      </c>
      <c r="K127" s="16">
        <f t="shared" si="82"/>
        <v>1656.7462916513705</v>
      </c>
      <c r="L127" s="87"/>
      <c r="M127" s="13">
        <v>343.5270132517839</v>
      </c>
      <c r="N127" s="167">
        <f t="shared" si="67"/>
        <v>298.48374999999999</v>
      </c>
      <c r="O127" s="14">
        <v>12.03125</v>
      </c>
      <c r="P127" s="15">
        <f t="shared" si="96"/>
        <v>28.55289460794048</v>
      </c>
      <c r="Q127" s="16">
        <f t="shared" si="83"/>
        <v>1596.1068085838729</v>
      </c>
      <c r="R127" s="10"/>
      <c r="S127" s="13">
        <v>358.11671763506627</v>
      </c>
      <c r="T127" s="167">
        <f t="shared" si="69"/>
        <v>297.77749999999997</v>
      </c>
      <c r="U127" s="14">
        <v>12.737500000000001</v>
      </c>
      <c r="V127" s="15">
        <f t="shared" si="97"/>
        <v>28.115149568994404</v>
      </c>
      <c r="W127" s="16">
        <f t="shared" si="84"/>
        <v>1571.6368609067872</v>
      </c>
      <c r="X127" s="87"/>
      <c r="Y127" s="13">
        <v>374.6177370030581</v>
      </c>
      <c r="Z127" s="167">
        <f t="shared" si="71"/>
        <v>296.27749999999997</v>
      </c>
      <c r="AA127" s="14">
        <v>14.237500000000001</v>
      </c>
      <c r="AB127" s="15">
        <f t="shared" si="98"/>
        <v>26.312044741215669</v>
      </c>
      <c r="AC127" s="16">
        <f t="shared" si="85"/>
        <v>1470.8433010339559</v>
      </c>
      <c r="AD127" s="10"/>
      <c r="AE127" s="13">
        <v>364.10550458715596</v>
      </c>
      <c r="AF127" s="167">
        <f t="shared" si="73"/>
        <v>296.15249999999997</v>
      </c>
      <c r="AG127" s="14">
        <v>14.362500000000001</v>
      </c>
      <c r="AH127" s="15">
        <f t="shared" si="99"/>
        <v>25.351123034788927</v>
      </c>
      <c r="AI127" s="16">
        <f t="shared" si="86"/>
        <v>1417.1277776447009</v>
      </c>
      <c r="AK127" s="13">
        <v>377.67584097859327</v>
      </c>
      <c r="AL127" s="167">
        <f t="shared" si="75"/>
        <v>294.82749999999999</v>
      </c>
      <c r="AM127" s="14">
        <v>15.6875</v>
      </c>
      <c r="AN127" s="15">
        <f t="shared" si="100"/>
        <v>24.074954006603555</v>
      </c>
      <c r="AO127" s="16">
        <f t="shared" si="87"/>
        <v>1345.7899289691386</v>
      </c>
      <c r="AQ127" s="13">
        <v>360.98369011213049</v>
      </c>
      <c r="AR127" s="167">
        <f t="shared" si="77"/>
        <v>295.13374999999996</v>
      </c>
      <c r="AS127" s="14">
        <v>15.38125</v>
      </c>
      <c r="AT127" s="15">
        <f t="shared" si="101"/>
        <v>23.469073717164111</v>
      </c>
      <c r="AU127" s="16">
        <f t="shared" si="88"/>
        <v>1311.9212207894739</v>
      </c>
      <c r="AV127" s="87"/>
      <c r="AW127" s="13">
        <v>370.54026503567786</v>
      </c>
      <c r="AX127" s="145">
        <f t="shared" si="102"/>
        <v>288.14275758275153</v>
      </c>
      <c r="AY127" s="145">
        <v>16.5625</v>
      </c>
      <c r="AZ127" s="146">
        <f t="shared" si="89"/>
        <v>22.372242417248476</v>
      </c>
      <c r="BA127" s="16">
        <f t="shared" si="103"/>
        <v>1250.6083511241898</v>
      </c>
    </row>
    <row r="128" spans="1:53" x14ac:dyDescent="0.25">
      <c r="A128" s="13">
        <v>358.88124362895002</v>
      </c>
      <c r="B128" s="167">
        <f t="shared" si="63"/>
        <v>299.45875000000001</v>
      </c>
      <c r="C128" s="14">
        <v>11.05625</v>
      </c>
      <c r="D128" s="15">
        <f t="shared" si="94"/>
        <v>32.459581108327868</v>
      </c>
      <c r="E128" s="16">
        <f t="shared" si="81"/>
        <v>1814.4905839555277</v>
      </c>
      <c r="F128" s="10"/>
      <c r="G128" s="13">
        <v>356.7787971457696</v>
      </c>
      <c r="H128" s="167">
        <f t="shared" si="65"/>
        <v>298.50874999999996</v>
      </c>
      <c r="I128" s="14">
        <v>12.00625</v>
      </c>
      <c r="J128" s="15">
        <f t="shared" si="95"/>
        <v>29.716089298970921</v>
      </c>
      <c r="K128" s="16">
        <f t="shared" si="82"/>
        <v>1661.1293918124745</v>
      </c>
      <c r="L128" s="87"/>
      <c r="M128" s="13">
        <v>353.14729867482157</v>
      </c>
      <c r="N128" s="167">
        <f t="shared" si="67"/>
        <v>298.22125</v>
      </c>
      <c r="O128" s="14">
        <v>12.293749999999999</v>
      </c>
      <c r="P128" s="15">
        <f t="shared" si="96"/>
        <v>28.725758916101402</v>
      </c>
      <c r="Q128" s="16">
        <f t="shared" si="83"/>
        <v>1605.7699234100683</v>
      </c>
      <c r="R128" s="10"/>
      <c r="S128" s="13">
        <v>366.78134556574923</v>
      </c>
      <c r="T128" s="167">
        <f t="shared" si="69"/>
        <v>297.44</v>
      </c>
      <c r="U128" s="14">
        <v>13.074999999999999</v>
      </c>
      <c r="V128" s="15">
        <f t="shared" si="97"/>
        <v>28.052110559521932</v>
      </c>
      <c r="W128" s="16">
        <f t="shared" si="84"/>
        <v>1568.1129802772759</v>
      </c>
      <c r="X128" s="87"/>
      <c r="Y128" s="13">
        <v>377.73955147808357</v>
      </c>
      <c r="Z128" s="167">
        <f t="shared" si="71"/>
        <v>296.12124999999997</v>
      </c>
      <c r="AA128" s="14">
        <v>14.393750000000001</v>
      </c>
      <c r="AB128" s="15">
        <f t="shared" si="98"/>
        <v>26.243303619840802</v>
      </c>
      <c r="AC128" s="16">
        <f t="shared" si="85"/>
        <v>1467.0006723491008</v>
      </c>
      <c r="AD128" s="10"/>
      <c r="AE128" s="13">
        <v>372.57900101936798</v>
      </c>
      <c r="AF128" s="167">
        <f t="shared" si="73"/>
        <v>295.80874999999997</v>
      </c>
      <c r="AG128" s="14">
        <v>14.706250000000001</v>
      </c>
      <c r="AH128" s="15">
        <f t="shared" si="99"/>
        <v>25.334738700849499</v>
      </c>
      <c r="AI128" s="16">
        <f t="shared" si="86"/>
        <v>1416.2118933774871</v>
      </c>
      <c r="AK128" s="13">
        <v>380.86136595310904</v>
      </c>
      <c r="AL128" s="167">
        <f t="shared" si="75"/>
        <v>294.79624999999999</v>
      </c>
      <c r="AM128" s="14">
        <v>15.71875</v>
      </c>
      <c r="AN128" s="15">
        <f t="shared" si="100"/>
        <v>24.229748927434372</v>
      </c>
      <c r="AO128" s="16">
        <f t="shared" si="87"/>
        <v>1354.4429650435814</v>
      </c>
      <c r="AQ128" s="13">
        <v>367.80071355759429</v>
      </c>
      <c r="AR128" s="167">
        <f t="shared" si="77"/>
        <v>294.64625000000001</v>
      </c>
      <c r="AS128" s="14">
        <v>15.86875</v>
      </c>
      <c r="AT128" s="15">
        <f t="shared" si="101"/>
        <v>23.177673954003577</v>
      </c>
      <c r="AU128" s="16">
        <f t="shared" si="88"/>
        <v>1295.6319740288</v>
      </c>
      <c r="AV128" s="87"/>
      <c r="AW128" s="13">
        <v>377.54841997961262</v>
      </c>
      <c r="AX128" s="145">
        <f t="shared" si="102"/>
        <v>288.13347084226081</v>
      </c>
      <c r="AY128" s="145">
        <v>16.868749999999999</v>
      </c>
      <c r="AZ128" s="146">
        <f t="shared" si="89"/>
        <v>22.381529157739173</v>
      </c>
      <c r="BA128" s="16">
        <f t="shared" si="103"/>
        <v>1251.1274799176197</v>
      </c>
    </row>
    <row r="129" spans="1:53" x14ac:dyDescent="0.25">
      <c r="A129" s="13">
        <v>360.28287461773698</v>
      </c>
      <c r="B129" s="167">
        <f t="shared" si="63"/>
        <v>299.14</v>
      </c>
      <c r="C129" s="14">
        <v>11.375</v>
      </c>
      <c r="D129" s="15">
        <f t="shared" si="94"/>
        <v>31.67321974661424</v>
      </c>
      <c r="E129" s="16">
        <f t="shared" si="81"/>
        <v>1770.5329838357359</v>
      </c>
      <c r="F129" s="10"/>
      <c r="G129" s="13">
        <v>354.74006116207948</v>
      </c>
      <c r="H129" s="167">
        <f t="shared" si="65"/>
        <v>298.45249999999999</v>
      </c>
      <c r="I129" s="14">
        <v>12.0625</v>
      </c>
      <c r="J129" s="15">
        <f t="shared" si="95"/>
        <v>29.408502479757885</v>
      </c>
      <c r="K129" s="16">
        <f t="shared" si="82"/>
        <v>1643.9352886184658</v>
      </c>
      <c r="L129" s="87"/>
      <c r="M129" s="13">
        <v>353.97553516819568</v>
      </c>
      <c r="N129" s="167">
        <f t="shared" si="67"/>
        <v>298.14625000000001</v>
      </c>
      <c r="O129" s="14">
        <v>12.36875</v>
      </c>
      <c r="P129" s="15">
        <f t="shared" si="96"/>
        <v>28.618537456751543</v>
      </c>
      <c r="Q129" s="16">
        <f t="shared" si="83"/>
        <v>1599.7762438324112</v>
      </c>
      <c r="R129" s="10"/>
      <c r="S129" s="13">
        <v>376.14678899082566</v>
      </c>
      <c r="T129" s="167">
        <f t="shared" si="69"/>
        <v>297.10249999999996</v>
      </c>
      <c r="U129" s="14">
        <v>13.4125</v>
      </c>
      <c r="V129" s="15">
        <f t="shared" si="97"/>
        <v>28.044494985336488</v>
      </c>
      <c r="W129" s="16">
        <f t="shared" si="84"/>
        <v>1567.6872696803096</v>
      </c>
      <c r="X129" s="87"/>
      <c r="Y129" s="13">
        <v>381.62589194699285</v>
      </c>
      <c r="Z129" s="167">
        <f t="shared" si="71"/>
        <v>296.07749999999999</v>
      </c>
      <c r="AA129" s="14">
        <v>14.4375</v>
      </c>
      <c r="AB129" s="15">
        <f t="shared" si="98"/>
        <v>26.432962212778726</v>
      </c>
      <c r="AC129" s="16">
        <f t="shared" si="85"/>
        <v>1477.6025876943309</v>
      </c>
      <c r="AD129" s="10"/>
      <c r="AE129" s="13">
        <v>375.5733944954128</v>
      </c>
      <c r="AF129" s="167">
        <f t="shared" si="73"/>
        <v>295.64625000000001</v>
      </c>
      <c r="AG129" s="14">
        <v>14.86875</v>
      </c>
      <c r="AH129" s="15">
        <f t="shared" si="99"/>
        <v>25.259244690738146</v>
      </c>
      <c r="AI129" s="16">
        <f t="shared" si="86"/>
        <v>1411.9917782122623</v>
      </c>
      <c r="AK129" s="13">
        <v>387.3598369011213</v>
      </c>
      <c r="AL129" s="167">
        <f t="shared" si="75"/>
        <v>294.63374999999996</v>
      </c>
      <c r="AM129" s="14">
        <v>15.88125</v>
      </c>
      <c r="AN129" s="15">
        <f t="shared" si="100"/>
        <v>24.391016884761672</v>
      </c>
      <c r="AO129" s="16">
        <f t="shared" si="87"/>
        <v>1363.4578438581775</v>
      </c>
      <c r="AQ129" s="13">
        <v>376.91131498470946</v>
      </c>
      <c r="AR129" s="167">
        <f t="shared" si="77"/>
        <v>294.39</v>
      </c>
      <c r="AS129" s="14">
        <v>16.125</v>
      </c>
      <c r="AT129" s="15">
        <f t="shared" si="101"/>
        <v>23.374345115330819</v>
      </c>
      <c r="AU129" s="16">
        <f t="shared" si="88"/>
        <v>1306.6258919469926</v>
      </c>
      <c r="AV129" s="87"/>
      <c r="AW129" s="13">
        <v>380.9887869520897</v>
      </c>
      <c r="AX129" s="145">
        <f t="shared" si="102"/>
        <v>288.1038948851712</v>
      </c>
      <c r="AY129" s="145">
        <v>17</v>
      </c>
      <c r="AZ129" s="146">
        <f t="shared" si="89"/>
        <v>22.411105114828807</v>
      </c>
      <c r="BA129" s="16">
        <f t="shared" si="103"/>
        <v>1252.7807759189302</v>
      </c>
    </row>
    <row r="130" spans="1:53" x14ac:dyDescent="0.25">
      <c r="A130" s="13">
        <v>379.01376146788988</v>
      </c>
      <c r="B130" s="167">
        <f t="shared" si="63"/>
        <v>298.70249999999999</v>
      </c>
      <c r="C130" s="14">
        <v>11.8125</v>
      </c>
      <c r="D130" s="15">
        <f t="shared" si="94"/>
        <v>32.085821076646759</v>
      </c>
      <c r="E130" s="16">
        <f t="shared" si="81"/>
        <v>1793.5973981845539</v>
      </c>
      <c r="F130" s="10"/>
      <c r="G130" s="13">
        <v>366.71763506625888</v>
      </c>
      <c r="H130" s="167">
        <f t="shared" si="65"/>
        <v>298.39625000000001</v>
      </c>
      <c r="I130" s="14">
        <v>12.11875</v>
      </c>
      <c r="J130" s="15">
        <f t="shared" si="95"/>
        <v>30.260351526870252</v>
      </c>
      <c r="K130" s="16">
        <f t="shared" si="82"/>
        <v>1691.553650352047</v>
      </c>
      <c r="L130" s="87"/>
      <c r="M130" s="13">
        <v>359.51834862385317</v>
      </c>
      <c r="N130" s="167">
        <f t="shared" si="67"/>
        <v>298.01499999999999</v>
      </c>
      <c r="O130" s="14">
        <v>12.5</v>
      </c>
      <c r="P130" s="15">
        <f t="shared" si="96"/>
        <v>28.761467889908253</v>
      </c>
      <c r="Q130" s="16">
        <f t="shared" si="83"/>
        <v>1607.7660550458713</v>
      </c>
      <c r="R130" s="10"/>
      <c r="S130" s="13">
        <v>378.24923547400607</v>
      </c>
      <c r="T130" s="167">
        <f t="shared" si="69"/>
        <v>296.97125</v>
      </c>
      <c r="U130" s="14">
        <v>13.543749999999999</v>
      </c>
      <c r="V130" s="15">
        <f t="shared" si="97"/>
        <v>27.927954626599433</v>
      </c>
      <c r="W130" s="16">
        <f t="shared" si="84"/>
        <v>1561.1726636269084</v>
      </c>
      <c r="X130" s="87"/>
      <c r="Y130" s="13">
        <v>388.315494393476</v>
      </c>
      <c r="Z130" s="167">
        <f t="shared" si="71"/>
        <v>295.78375</v>
      </c>
      <c r="AA130" s="14">
        <v>14.731249999999999</v>
      </c>
      <c r="AB130" s="15">
        <f t="shared" si="98"/>
        <v>26.359982648687385</v>
      </c>
      <c r="AC130" s="16">
        <f t="shared" si="85"/>
        <v>1473.5230300616247</v>
      </c>
      <c r="AD130" s="10"/>
      <c r="AE130" s="13">
        <v>379.71457696228339</v>
      </c>
      <c r="AF130" s="167">
        <f t="shared" si="73"/>
        <v>295.55874999999997</v>
      </c>
      <c r="AG130" s="14">
        <v>14.956250000000001</v>
      </c>
      <c r="AH130" s="15">
        <f t="shared" si="99"/>
        <v>25.388354498105031</v>
      </c>
      <c r="AI130" s="16">
        <f t="shared" si="86"/>
        <v>1419.2090164440713</v>
      </c>
      <c r="AK130" s="13">
        <v>396.72528032619772</v>
      </c>
      <c r="AL130" s="167">
        <f t="shared" si="75"/>
        <v>294.1275</v>
      </c>
      <c r="AM130" s="14">
        <v>16.387499999999999</v>
      </c>
      <c r="AN130" s="15">
        <f t="shared" si="100"/>
        <v>24.209017868875531</v>
      </c>
      <c r="AO130" s="16">
        <f t="shared" si="87"/>
        <v>1353.2840988701421</v>
      </c>
      <c r="AQ130" s="13">
        <v>380.86136595310904</v>
      </c>
      <c r="AR130" s="167">
        <f t="shared" si="77"/>
        <v>294.21499999999997</v>
      </c>
      <c r="AS130" s="14">
        <v>16.3</v>
      </c>
      <c r="AT130" s="15">
        <f t="shared" si="101"/>
        <v>23.365727972583375</v>
      </c>
      <c r="AU130" s="16">
        <f t="shared" si="88"/>
        <v>1306.1441936674107</v>
      </c>
      <c r="AV130" s="87"/>
      <c r="AW130" s="13">
        <v>380.41539245667684</v>
      </c>
      <c r="AX130" s="145">
        <f t="shared" si="102"/>
        <v>288.18687718522807</v>
      </c>
      <c r="AY130" s="145">
        <v>17.037500000000001</v>
      </c>
      <c r="AZ130" s="146">
        <f t="shared" si="89"/>
        <v>22.328122814771934</v>
      </c>
      <c r="BA130" s="16">
        <f t="shared" si="103"/>
        <v>1248.142065345751</v>
      </c>
    </row>
    <row r="131" spans="1:53" x14ac:dyDescent="0.25">
      <c r="A131" s="13">
        <v>380.60652395514779</v>
      </c>
      <c r="B131" s="167">
        <f t="shared" si="63"/>
        <v>298.73374999999999</v>
      </c>
      <c r="C131" s="14">
        <v>11.78125</v>
      </c>
      <c r="D131" s="15">
        <f t="shared" si="94"/>
        <v>32.306124049243316</v>
      </c>
      <c r="E131" s="16">
        <f t="shared" si="81"/>
        <v>1805.9123343527012</v>
      </c>
      <c r="F131" s="10"/>
      <c r="G131" s="13">
        <v>373.47094801223238</v>
      </c>
      <c r="H131" s="167">
        <f t="shared" si="65"/>
        <v>297.82749999999999</v>
      </c>
      <c r="I131" s="14">
        <v>12.6875</v>
      </c>
      <c r="J131" s="15">
        <f t="shared" si="95"/>
        <v>29.436133833476443</v>
      </c>
      <c r="K131" s="16">
        <f t="shared" si="82"/>
        <v>1645.4798812913332</v>
      </c>
      <c r="L131" s="87"/>
      <c r="M131" s="13">
        <v>371.30479102956167</v>
      </c>
      <c r="N131" s="167">
        <f t="shared" si="67"/>
        <v>297.565</v>
      </c>
      <c r="O131" s="14">
        <v>12.95</v>
      </c>
      <c r="P131" s="15">
        <f t="shared" si="96"/>
        <v>28.67218463548739</v>
      </c>
      <c r="Q131" s="16">
        <f t="shared" si="83"/>
        <v>1602.7751211237451</v>
      </c>
      <c r="R131" s="10"/>
      <c r="S131" s="13">
        <v>378.95005096839958</v>
      </c>
      <c r="T131" s="167">
        <f t="shared" si="69"/>
        <v>296.89625000000001</v>
      </c>
      <c r="U131" s="14">
        <v>13.61875</v>
      </c>
      <c r="V131" s="15">
        <f t="shared" si="97"/>
        <v>27.825611819616306</v>
      </c>
      <c r="W131" s="16">
        <f t="shared" si="84"/>
        <v>1555.4517007165514</v>
      </c>
      <c r="X131" s="87"/>
      <c r="Y131" s="13">
        <v>398.89143730886849</v>
      </c>
      <c r="Z131" s="167">
        <f t="shared" si="71"/>
        <v>295.48374999999999</v>
      </c>
      <c r="AA131" s="14">
        <v>15.03125</v>
      </c>
      <c r="AB131" s="15">
        <f t="shared" si="98"/>
        <v>26.537476078760481</v>
      </c>
      <c r="AC131" s="16">
        <f t="shared" si="85"/>
        <v>1483.4449128027109</v>
      </c>
      <c r="AD131" s="10"/>
      <c r="AE131" s="13">
        <v>380.9887869520897</v>
      </c>
      <c r="AF131" s="167">
        <f t="shared" si="73"/>
        <v>295.37124999999997</v>
      </c>
      <c r="AG131" s="14">
        <v>15.143750000000001</v>
      </c>
      <c r="AH131" s="15">
        <f t="shared" si="99"/>
        <v>25.158153492502827</v>
      </c>
      <c r="AI131" s="16">
        <f t="shared" si="86"/>
        <v>1406.340780230908</v>
      </c>
      <c r="AK131" s="13">
        <v>404.81651376146789</v>
      </c>
      <c r="AL131" s="167">
        <f t="shared" si="75"/>
        <v>293.83375000000001</v>
      </c>
      <c r="AM131" s="14">
        <v>16.681249999999999</v>
      </c>
      <c r="AN131" s="15">
        <f t="shared" si="100"/>
        <v>24.2677565387167</v>
      </c>
      <c r="AO131" s="16">
        <f t="shared" si="87"/>
        <v>1356.5675905142634</v>
      </c>
      <c r="AQ131" s="13">
        <v>381.24362895005095</v>
      </c>
      <c r="AR131" s="167">
        <f t="shared" si="77"/>
        <v>294.15249999999997</v>
      </c>
      <c r="AS131" s="14">
        <v>16.362500000000001</v>
      </c>
      <c r="AT131" s="15">
        <f t="shared" si="101"/>
        <v>23.299839813601277</v>
      </c>
      <c r="AU131" s="16">
        <f t="shared" si="88"/>
        <v>1302.4610455803113</v>
      </c>
      <c r="AV131" s="87"/>
      <c r="AW131" s="13">
        <v>387.61467889908255</v>
      </c>
      <c r="AX131" s="145">
        <f t="shared" si="102"/>
        <v>288.39718665340467</v>
      </c>
      <c r="AY131" s="145">
        <v>17.524999999999999</v>
      </c>
      <c r="AZ131" s="146">
        <f t="shared" si="89"/>
        <v>22.117813346595298</v>
      </c>
      <c r="BA131" s="16">
        <f t="shared" si="103"/>
        <v>1236.3857660746771</v>
      </c>
    </row>
    <row r="132" spans="1:53" x14ac:dyDescent="0.25">
      <c r="A132" s="13">
        <v>382.19928644240571</v>
      </c>
      <c r="B132" s="167">
        <f t="shared" si="63"/>
        <v>298.70875000000001</v>
      </c>
      <c r="C132" s="14">
        <v>11.80625</v>
      </c>
      <c r="D132" s="15">
        <f t="shared" si="94"/>
        <v>32.372623520796672</v>
      </c>
      <c r="E132" s="16">
        <f t="shared" si="81"/>
        <v>1809.629654812534</v>
      </c>
      <c r="F132" s="10"/>
      <c r="G132" s="13">
        <v>376.97502548419976</v>
      </c>
      <c r="H132" s="167">
        <f t="shared" si="65"/>
        <v>297.60249999999996</v>
      </c>
      <c r="I132" s="14">
        <v>12.9125</v>
      </c>
      <c r="J132" s="15">
        <f t="shared" si="95"/>
        <v>29.194580870025153</v>
      </c>
      <c r="K132" s="16">
        <f t="shared" si="82"/>
        <v>1631.9770706344059</v>
      </c>
      <c r="L132" s="87"/>
      <c r="M132" s="13">
        <v>378.18552497451577</v>
      </c>
      <c r="N132" s="167">
        <f t="shared" si="67"/>
        <v>297.315</v>
      </c>
      <c r="O132" s="14">
        <v>13.2</v>
      </c>
      <c r="P132" s="15">
        <f t="shared" si="96"/>
        <v>28.65041855867544</v>
      </c>
      <c r="Q132" s="16">
        <f t="shared" si="83"/>
        <v>1601.558397429957</v>
      </c>
      <c r="R132" s="10"/>
      <c r="S132" s="13">
        <v>381.05249745158</v>
      </c>
      <c r="T132" s="167">
        <f t="shared" si="69"/>
        <v>296.64625000000001</v>
      </c>
      <c r="U132" s="14">
        <v>13.86875</v>
      </c>
      <c r="V132" s="15">
        <f t="shared" si="97"/>
        <v>27.47561946473763</v>
      </c>
      <c r="W132" s="16">
        <f t="shared" si="84"/>
        <v>1535.8871280788335</v>
      </c>
      <c r="X132" s="87"/>
      <c r="Y132" s="13">
        <v>404.62538226299694</v>
      </c>
      <c r="Z132" s="167">
        <f t="shared" si="71"/>
        <v>295.26499999999999</v>
      </c>
      <c r="AA132" s="14">
        <v>15.25</v>
      </c>
      <c r="AB132" s="15">
        <f t="shared" si="98"/>
        <v>26.532811951671931</v>
      </c>
      <c r="AC132" s="16">
        <f t="shared" si="85"/>
        <v>1483.1841880984609</v>
      </c>
      <c r="AD132" s="10"/>
      <c r="AE132" s="13">
        <v>393.66717635066254</v>
      </c>
      <c r="AF132" s="167">
        <f t="shared" si="73"/>
        <v>294.83999999999997</v>
      </c>
      <c r="AG132" s="14">
        <v>15.675000000000001</v>
      </c>
      <c r="AH132" s="15">
        <f t="shared" si="99"/>
        <v>25.114333419500003</v>
      </c>
      <c r="AI132" s="16">
        <f t="shared" si="86"/>
        <v>1403.8912381500502</v>
      </c>
      <c r="AK132" s="13">
        <v>406.40927624872575</v>
      </c>
      <c r="AL132" s="167">
        <f t="shared" si="75"/>
        <v>293.73374999999999</v>
      </c>
      <c r="AM132" s="14">
        <v>16.78125</v>
      </c>
      <c r="AN132" s="15">
        <f t="shared" si="100"/>
        <v>24.218057430091665</v>
      </c>
      <c r="AO132" s="16">
        <f t="shared" si="87"/>
        <v>1353.789410342124</v>
      </c>
      <c r="AQ132" s="13">
        <v>389.01630988786951</v>
      </c>
      <c r="AR132" s="167">
        <f t="shared" si="77"/>
        <v>293.77125000000001</v>
      </c>
      <c r="AS132" s="14">
        <v>16.743749999999999</v>
      </c>
      <c r="AT132" s="15">
        <f t="shared" si="101"/>
        <v>23.233523546867907</v>
      </c>
      <c r="AU132" s="16">
        <f t="shared" si="88"/>
        <v>1298.753966269916</v>
      </c>
      <c r="AV132" s="87"/>
      <c r="AW132" s="13">
        <v>396.59785932721712</v>
      </c>
      <c r="AX132" s="145">
        <f t="shared" si="102"/>
        <v>288.42041173664529</v>
      </c>
      <c r="AY132" s="145">
        <v>17.95</v>
      </c>
      <c r="AZ132" s="146">
        <f t="shared" si="89"/>
        <v>22.094588263354716</v>
      </c>
      <c r="BA132" s="16">
        <f t="shared" si="103"/>
        <v>1235.0874839215285</v>
      </c>
    </row>
    <row r="133" spans="1:53" x14ac:dyDescent="0.25">
      <c r="A133" s="13">
        <v>401.56727828746176</v>
      </c>
      <c r="B133" s="167">
        <f t="shared" si="63"/>
        <v>297.74624999999997</v>
      </c>
      <c r="C133" s="14">
        <v>12.768750000000001</v>
      </c>
      <c r="D133" s="15">
        <f t="shared" si="94"/>
        <v>31.449223948112518</v>
      </c>
      <c r="E133" s="16">
        <f t="shared" si="81"/>
        <v>1758.0116186994896</v>
      </c>
      <c r="F133" s="10"/>
      <c r="G133" s="13">
        <v>379.84199796126398</v>
      </c>
      <c r="H133" s="167">
        <f t="shared" si="65"/>
        <v>297.57124999999996</v>
      </c>
      <c r="I133" s="14">
        <v>12.94375</v>
      </c>
      <c r="J133" s="15">
        <f t="shared" si="95"/>
        <v>29.345591344182637</v>
      </c>
      <c r="K133" s="16">
        <f t="shared" si="82"/>
        <v>1640.4185561398094</v>
      </c>
      <c r="L133" s="87"/>
      <c r="M133" s="13">
        <v>381.4984709480122</v>
      </c>
      <c r="N133" s="167">
        <f t="shared" si="67"/>
        <v>297.22749999999996</v>
      </c>
      <c r="O133" s="14">
        <v>13.2875</v>
      </c>
      <c r="P133" s="15">
        <f t="shared" si="96"/>
        <v>28.711079657423308</v>
      </c>
      <c r="Q133" s="16">
        <f t="shared" si="83"/>
        <v>1604.9493528499629</v>
      </c>
      <c r="R133" s="10"/>
      <c r="S133" s="13">
        <v>392.20183486238528</v>
      </c>
      <c r="T133" s="167">
        <f t="shared" si="69"/>
        <v>296.14</v>
      </c>
      <c r="U133" s="14">
        <v>14.375</v>
      </c>
      <c r="V133" s="15">
        <f t="shared" si="97"/>
        <v>27.283605903470281</v>
      </c>
      <c r="W133" s="16">
        <f t="shared" si="84"/>
        <v>1525.1535700039888</v>
      </c>
      <c r="X133" s="87"/>
      <c r="Y133" s="13">
        <v>407.61977573904176</v>
      </c>
      <c r="Z133" s="167">
        <f t="shared" si="71"/>
        <v>295.19</v>
      </c>
      <c r="AA133" s="14">
        <v>15.324999999999999</v>
      </c>
      <c r="AB133" s="15">
        <f t="shared" si="98"/>
        <v>26.598354044961944</v>
      </c>
      <c r="AC133" s="16">
        <f t="shared" si="85"/>
        <v>1486.8479911133727</v>
      </c>
      <c r="AD133" s="10"/>
      <c r="AE133" s="13">
        <v>404.05198776758408</v>
      </c>
      <c r="AF133" s="167">
        <f t="shared" si="73"/>
        <v>294.54624999999999</v>
      </c>
      <c r="AG133" s="14">
        <v>15.96875</v>
      </c>
      <c r="AH133" s="15">
        <f t="shared" si="99"/>
        <v>25.302668509907416</v>
      </c>
      <c r="AI133" s="16">
        <f t="shared" si="86"/>
        <v>1414.4191697038245</v>
      </c>
      <c r="AK133" s="13">
        <v>407.74719673802241</v>
      </c>
      <c r="AL133" s="167">
        <f t="shared" si="75"/>
        <v>293.73374999999999</v>
      </c>
      <c r="AM133" s="14">
        <v>16.78125</v>
      </c>
      <c r="AN133" s="15">
        <f t="shared" si="100"/>
        <v>24.297784535599099</v>
      </c>
      <c r="AO133" s="16">
        <f t="shared" si="87"/>
        <v>1358.2461555399896</v>
      </c>
      <c r="AQ133" s="13">
        <v>404.17940876656473</v>
      </c>
      <c r="AR133" s="167">
        <f t="shared" si="77"/>
        <v>293.07124999999996</v>
      </c>
      <c r="AS133" s="14">
        <v>17.443750000000001</v>
      </c>
      <c r="AT133" s="15">
        <f t="shared" si="101"/>
        <v>23.170442637997258</v>
      </c>
      <c r="AU133" s="16">
        <f t="shared" si="88"/>
        <v>1295.2277434640466</v>
      </c>
      <c r="AV133" s="87"/>
      <c r="AW133" s="13">
        <v>401.82212028542301</v>
      </c>
      <c r="AX133" s="145">
        <f t="shared" si="102"/>
        <v>288.34550370839042</v>
      </c>
      <c r="AY133" s="145">
        <v>18.125</v>
      </c>
      <c r="AZ133" s="146">
        <f t="shared" si="89"/>
        <v>22.169496291609544</v>
      </c>
      <c r="BA133" s="16">
        <f t="shared" si="103"/>
        <v>1239.2748427009735</v>
      </c>
    </row>
    <row r="134" spans="1:53" x14ac:dyDescent="0.25">
      <c r="A134" s="13">
        <v>406.40927624872575</v>
      </c>
      <c r="B134" s="167">
        <f t="shared" si="63"/>
        <v>297.74</v>
      </c>
      <c r="C134" s="14">
        <v>12.775</v>
      </c>
      <c r="D134" s="15">
        <f t="shared" si="94"/>
        <v>31.812859197551916</v>
      </c>
      <c r="E134" s="16">
        <f t="shared" si="81"/>
        <v>1778.338829143152</v>
      </c>
      <c r="F134" s="10"/>
      <c r="G134" s="13">
        <v>399.40112130479099</v>
      </c>
      <c r="H134" s="167">
        <f t="shared" si="65"/>
        <v>296.49</v>
      </c>
      <c r="I134" s="14">
        <v>14.025</v>
      </c>
      <c r="J134" s="15">
        <f t="shared" si="95"/>
        <v>28.477798310502031</v>
      </c>
      <c r="K134" s="16">
        <f t="shared" si="82"/>
        <v>1591.9089255570634</v>
      </c>
      <c r="L134" s="87"/>
      <c r="M134" s="13">
        <v>401.88583078491331</v>
      </c>
      <c r="N134" s="167">
        <f t="shared" si="67"/>
        <v>296.42124999999999</v>
      </c>
      <c r="O134" s="14">
        <v>14.09375</v>
      </c>
      <c r="P134" s="15">
        <f t="shared" si="96"/>
        <v>28.515180898264358</v>
      </c>
      <c r="Q134" s="16">
        <f t="shared" si="83"/>
        <v>1593.9986122129776</v>
      </c>
      <c r="R134" s="10"/>
      <c r="S134" s="13">
        <v>420.68042813455656</v>
      </c>
      <c r="T134" s="167">
        <f t="shared" si="69"/>
        <v>295.7525</v>
      </c>
      <c r="U134" s="14">
        <v>14.762499999999999</v>
      </c>
      <c r="V134" s="15">
        <f t="shared" si="97"/>
        <v>28.496557367285796</v>
      </c>
      <c r="W134" s="16">
        <f t="shared" si="84"/>
        <v>1592.957556831276</v>
      </c>
      <c r="X134" s="87"/>
      <c r="Y134" s="13">
        <v>427.11518858307846</v>
      </c>
      <c r="Z134" s="167">
        <f t="shared" si="71"/>
        <v>294.24</v>
      </c>
      <c r="AA134" s="14">
        <v>16.274999999999999</v>
      </c>
      <c r="AB134" s="15">
        <f t="shared" si="98"/>
        <v>26.243636779298217</v>
      </c>
      <c r="AC134" s="16">
        <f t="shared" si="85"/>
        <v>1467.0192959627702</v>
      </c>
      <c r="AD134" s="10"/>
      <c r="AE134" s="13">
        <v>407.49235474006116</v>
      </c>
      <c r="AF134" s="167">
        <f t="shared" si="73"/>
        <v>294.42750000000001</v>
      </c>
      <c r="AG134" s="14">
        <v>16.087499999999999</v>
      </c>
      <c r="AH134" s="15">
        <f t="shared" si="99"/>
        <v>25.329750100392303</v>
      </c>
      <c r="AI134" s="16">
        <f t="shared" si="86"/>
        <v>1415.9330306119298</v>
      </c>
      <c r="AK134" s="13">
        <v>427.68858307849132</v>
      </c>
      <c r="AL134" s="167">
        <f t="shared" si="75"/>
        <v>292.83999999999997</v>
      </c>
      <c r="AM134" s="14">
        <v>17.675000000000001</v>
      </c>
      <c r="AN134" s="15">
        <f t="shared" si="100"/>
        <v>24.197373865826947</v>
      </c>
      <c r="AO134" s="16">
        <f t="shared" si="87"/>
        <v>1352.6331990997262</v>
      </c>
      <c r="AQ134" s="13">
        <v>409.27624872578997</v>
      </c>
      <c r="AR134" s="167">
        <f t="shared" si="77"/>
        <v>292.74</v>
      </c>
      <c r="AS134" s="14">
        <v>17.774999999999999</v>
      </c>
      <c r="AT134" s="15">
        <f t="shared" si="101"/>
        <v>23.025386707498733</v>
      </c>
      <c r="AU134" s="16">
        <f t="shared" si="88"/>
        <v>1287.1191169491792</v>
      </c>
      <c r="AV134" s="87"/>
      <c r="AW134" s="13">
        <v>424.43934760448519</v>
      </c>
      <c r="AX134" s="145">
        <f t="shared" si="102"/>
        <v>288.06531549860574</v>
      </c>
      <c r="AY134" s="145">
        <v>18.90625</v>
      </c>
      <c r="AZ134" s="146">
        <f t="shared" si="89"/>
        <v>22.449684501394259</v>
      </c>
      <c r="BA134" s="16">
        <f t="shared" si="103"/>
        <v>1254.937363627939</v>
      </c>
    </row>
    <row r="135" spans="1:53" x14ac:dyDescent="0.25">
      <c r="A135" s="13">
        <v>410.10448521916413</v>
      </c>
      <c r="B135" s="167">
        <f t="shared" si="63"/>
        <v>297.40249999999997</v>
      </c>
      <c r="C135" s="14">
        <v>13.112500000000001</v>
      </c>
      <c r="D135" s="15">
        <f t="shared" si="94"/>
        <v>31.275842533396691</v>
      </c>
      <c r="E135" s="16">
        <f t="shared" si="81"/>
        <v>1748.3195976168749</v>
      </c>
      <c r="F135" s="10"/>
      <c r="G135" s="13">
        <v>405.51732925586134</v>
      </c>
      <c r="H135" s="167">
        <f t="shared" si="65"/>
        <v>296.55874999999997</v>
      </c>
      <c r="I135" s="14">
        <v>13.956250000000001</v>
      </c>
      <c r="J135" s="15">
        <f t="shared" si="95"/>
        <v>29.056324532439682</v>
      </c>
      <c r="K135" s="16">
        <f t="shared" si="82"/>
        <v>1624.2485413633781</v>
      </c>
      <c r="L135" s="87"/>
      <c r="M135" s="13">
        <v>405.83588175331295</v>
      </c>
      <c r="N135" s="167">
        <f t="shared" si="67"/>
        <v>296.33375000000001</v>
      </c>
      <c r="O135" s="14">
        <v>14.18125</v>
      </c>
      <c r="P135" s="15">
        <f t="shared" si="96"/>
        <v>28.617779233375966</v>
      </c>
      <c r="Q135" s="16">
        <f t="shared" si="83"/>
        <v>1599.7338591457165</v>
      </c>
      <c r="R135" s="10"/>
      <c r="S135" s="13">
        <v>423.73853211009174</v>
      </c>
      <c r="T135" s="167">
        <f t="shared" si="69"/>
        <v>295.30250000000001</v>
      </c>
      <c r="U135" s="14">
        <v>15.2125</v>
      </c>
      <c r="V135" s="15">
        <f t="shared" si="97"/>
        <v>27.854628240597648</v>
      </c>
      <c r="W135" s="16">
        <f t="shared" si="84"/>
        <v>1557.0737186494084</v>
      </c>
      <c r="X135" s="87"/>
      <c r="Y135" s="13">
        <v>430.87410805300709</v>
      </c>
      <c r="Z135" s="167">
        <f t="shared" si="71"/>
        <v>294.12124999999997</v>
      </c>
      <c r="AA135" s="14">
        <v>16.393750000000001</v>
      </c>
      <c r="AB135" s="15">
        <f t="shared" si="98"/>
        <v>26.282827788212401</v>
      </c>
      <c r="AC135" s="16">
        <f t="shared" si="85"/>
        <v>1469.2100733610732</v>
      </c>
      <c r="AD135" s="10"/>
      <c r="AE135" s="13">
        <v>428.83537206931697</v>
      </c>
      <c r="AF135" s="167">
        <f t="shared" si="73"/>
        <v>293.65875</v>
      </c>
      <c r="AG135" s="14">
        <v>16.856249999999999</v>
      </c>
      <c r="AH135" s="15">
        <f t="shared" si="99"/>
        <v>25.440733975191218</v>
      </c>
      <c r="AI135" s="16">
        <f t="shared" si="86"/>
        <v>1422.137029213189</v>
      </c>
      <c r="AK135" s="13">
        <v>428.00713557594287</v>
      </c>
      <c r="AL135" s="167">
        <f t="shared" si="75"/>
        <v>292.77125000000001</v>
      </c>
      <c r="AM135" s="14">
        <v>17.743749999999999</v>
      </c>
      <c r="AN135" s="15">
        <f t="shared" si="100"/>
        <v>24.121571571733309</v>
      </c>
      <c r="AO135" s="16">
        <f t="shared" si="87"/>
        <v>1348.3958508598919</v>
      </c>
      <c r="AQ135" s="13">
        <v>422.46432212028537</v>
      </c>
      <c r="AR135" s="167">
        <f t="shared" si="77"/>
        <v>292.36500000000001</v>
      </c>
      <c r="AS135" s="14">
        <v>18.149999999999999</v>
      </c>
      <c r="AT135" s="15">
        <f t="shared" si="101"/>
        <v>23.276271191200298</v>
      </c>
      <c r="AU135" s="16">
        <f t="shared" si="88"/>
        <v>1301.1435595880967</v>
      </c>
      <c r="AV135" s="87"/>
      <c r="AW135" s="13">
        <v>431.6386340468909</v>
      </c>
      <c r="AX135" s="145">
        <f t="shared" si="102"/>
        <v>287.90872129377982</v>
      </c>
      <c r="AY135" s="145">
        <v>19.09375</v>
      </c>
      <c r="AZ135" s="146">
        <f t="shared" si="89"/>
        <v>22.606278706220145</v>
      </c>
      <c r="BA135" s="16">
        <f t="shared" si="103"/>
        <v>1263.6909796777061</v>
      </c>
    </row>
    <row r="136" spans="1:53" x14ac:dyDescent="0.25">
      <c r="A136" s="13">
        <v>422.46432212028537</v>
      </c>
      <c r="B136" s="167">
        <f t="shared" si="63"/>
        <v>297.03375</v>
      </c>
      <c r="C136" s="14">
        <v>13.481249999999999</v>
      </c>
      <c r="D136" s="15">
        <f t="shared" si="94"/>
        <v>31.337177347819036</v>
      </c>
      <c r="E136" s="16">
        <f t="shared" si="81"/>
        <v>1751.7482137430841</v>
      </c>
      <c r="F136" s="10"/>
      <c r="G136" s="13">
        <v>408.25688073394491</v>
      </c>
      <c r="H136" s="167">
        <f t="shared" si="65"/>
        <v>296.45249999999999</v>
      </c>
      <c r="I136" s="14">
        <v>14.0625</v>
      </c>
      <c r="J136" s="15">
        <f t="shared" si="95"/>
        <v>29.031600407747195</v>
      </c>
      <c r="K136" s="16">
        <f t="shared" si="82"/>
        <v>1622.8664627930682</v>
      </c>
      <c r="L136" s="87"/>
      <c r="M136" s="13">
        <v>404.43425076452598</v>
      </c>
      <c r="N136" s="167">
        <f t="shared" si="67"/>
        <v>296.30250000000001</v>
      </c>
      <c r="O136" s="14">
        <v>14.2125</v>
      </c>
      <c r="P136" s="15">
        <f t="shared" si="96"/>
        <v>28.456235761796023</v>
      </c>
      <c r="Q136" s="16">
        <f t="shared" si="83"/>
        <v>1590.7035790843977</v>
      </c>
      <c r="R136" s="10"/>
      <c r="S136" s="13">
        <v>429.53618756371048</v>
      </c>
      <c r="T136" s="167">
        <f t="shared" si="69"/>
        <v>295.08999999999997</v>
      </c>
      <c r="U136" s="14">
        <v>15.425000000000001</v>
      </c>
      <c r="V136" s="15">
        <f t="shared" si="97"/>
        <v>27.846754461180581</v>
      </c>
      <c r="W136" s="16">
        <f t="shared" si="84"/>
        <v>1556.6335743799943</v>
      </c>
      <c r="X136" s="87"/>
      <c r="Y136" s="13">
        <v>439.60244648318042</v>
      </c>
      <c r="Z136" s="167">
        <f t="shared" si="71"/>
        <v>294.05250000000001</v>
      </c>
      <c r="AA136" s="14">
        <v>16.462499999999999</v>
      </c>
      <c r="AB136" s="15">
        <f t="shared" si="98"/>
        <v>26.703261745371631</v>
      </c>
      <c r="AC136" s="16">
        <f t="shared" si="85"/>
        <v>1492.7123315662741</v>
      </c>
      <c r="AD136" s="10"/>
      <c r="AE136" s="13">
        <v>432.0846075433231</v>
      </c>
      <c r="AF136" s="167">
        <f t="shared" si="73"/>
        <v>293.57124999999996</v>
      </c>
      <c r="AG136" s="14">
        <v>16.943750000000001</v>
      </c>
      <c r="AH136" s="15">
        <f t="shared" si="99"/>
        <v>25.501120327160343</v>
      </c>
      <c r="AI136" s="16">
        <f t="shared" si="86"/>
        <v>1425.5126262882632</v>
      </c>
      <c r="AK136" s="13">
        <v>435.14271151885828</v>
      </c>
      <c r="AL136" s="167">
        <f t="shared" si="75"/>
        <v>292.34625</v>
      </c>
      <c r="AM136" s="14">
        <v>18.168749999999999</v>
      </c>
      <c r="AN136" s="15">
        <f t="shared" si="100"/>
        <v>23.950063241492028</v>
      </c>
      <c r="AO136" s="16">
        <f t="shared" si="87"/>
        <v>1338.8085351994043</v>
      </c>
      <c r="AQ136" s="13">
        <v>428.45310907237513</v>
      </c>
      <c r="AR136" s="167">
        <f t="shared" si="77"/>
        <v>292.14</v>
      </c>
      <c r="AS136" s="14">
        <v>18.375</v>
      </c>
      <c r="AT136" s="15">
        <f t="shared" si="101"/>
        <v>23.317176003938783</v>
      </c>
      <c r="AU136" s="16">
        <f t="shared" si="88"/>
        <v>1303.430138620178</v>
      </c>
      <c r="AV136" s="87"/>
      <c r="AW136" s="13">
        <v>433.04026503567786</v>
      </c>
      <c r="AX136" s="145">
        <f t="shared" si="102"/>
        <v>287.93141381821755</v>
      </c>
      <c r="AY136" s="145">
        <v>19.175000000000001</v>
      </c>
      <c r="AZ136" s="146">
        <f t="shared" si="89"/>
        <v>22.583586181782415</v>
      </c>
      <c r="BA136" s="16">
        <f t="shared" si="103"/>
        <v>1262.4224675616369</v>
      </c>
    </row>
    <row r="137" spans="1:53" x14ac:dyDescent="0.25">
      <c r="A137" s="13">
        <v>432.21202854230376</v>
      </c>
      <c r="B137" s="167">
        <f t="shared" si="63"/>
        <v>296.75874999999996</v>
      </c>
      <c r="C137" s="14">
        <v>13.75625</v>
      </c>
      <c r="D137" s="15">
        <f t="shared" si="94"/>
        <v>31.419320566455522</v>
      </c>
      <c r="E137" s="16">
        <f t="shared" si="81"/>
        <v>1756.3400196648636</v>
      </c>
      <c r="F137" s="10"/>
      <c r="G137" s="13">
        <v>415.96585117227323</v>
      </c>
      <c r="H137" s="167">
        <f t="shared" si="65"/>
        <v>296.27125000000001</v>
      </c>
      <c r="I137" s="14">
        <v>14.24375</v>
      </c>
      <c r="J137" s="15">
        <f t="shared" si="95"/>
        <v>29.203394553560209</v>
      </c>
      <c r="K137" s="16">
        <f t="shared" si="82"/>
        <v>1632.4697555440157</v>
      </c>
      <c r="L137" s="87"/>
      <c r="M137" s="13">
        <v>410.61416921508663</v>
      </c>
      <c r="N137" s="167">
        <f t="shared" si="67"/>
        <v>295.87124999999997</v>
      </c>
      <c r="O137" s="14">
        <v>14.643750000000001</v>
      </c>
      <c r="P137" s="15">
        <f t="shared" si="96"/>
        <v>28.040233493134384</v>
      </c>
      <c r="Q137" s="16">
        <f t="shared" si="83"/>
        <v>1567.449052266212</v>
      </c>
      <c r="R137" s="10"/>
      <c r="S137" s="13">
        <v>430.55555555555554</v>
      </c>
      <c r="T137" s="167">
        <f t="shared" si="69"/>
        <v>295.03999999999996</v>
      </c>
      <c r="U137" s="14">
        <v>15.475</v>
      </c>
      <c r="V137" s="15">
        <f t="shared" si="97"/>
        <v>27.822653024591634</v>
      </c>
      <c r="W137" s="16">
        <f t="shared" si="84"/>
        <v>1555.2863040746722</v>
      </c>
      <c r="X137" s="87"/>
      <c r="Y137" s="13">
        <v>444.12589194699285</v>
      </c>
      <c r="Z137" s="167">
        <f t="shared" si="71"/>
        <v>293.55250000000001</v>
      </c>
      <c r="AA137" s="14">
        <v>16.962499999999999</v>
      </c>
      <c r="AB137" s="15">
        <f t="shared" si="98"/>
        <v>26.182808663050427</v>
      </c>
      <c r="AC137" s="16">
        <f t="shared" si="85"/>
        <v>1463.6190042645187</v>
      </c>
      <c r="AD137" s="10"/>
      <c r="AE137" s="13">
        <v>432.78542303771661</v>
      </c>
      <c r="AF137" s="167">
        <f t="shared" si="73"/>
        <v>293.50874999999996</v>
      </c>
      <c r="AG137" s="14">
        <v>17.006250000000001</v>
      </c>
      <c r="AH137" s="15">
        <f t="shared" si="99"/>
        <v>25.448609954441253</v>
      </c>
      <c r="AI137" s="16">
        <f t="shared" si="86"/>
        <v>1422.5772964532659</v>
      </c>
      <c r="AK137" s="13">
        <v>447.94852191641178</v>
      </c>
      <c r="AL137" s="167">
        <f t="shared" si="75"/>
        <v>291.93374999999997</v>
      </c>
      <c r="AM137" s="14">
        <v>18.581250000000001</v>
      </c>
      <c r="AN137" s="15">
        <f t="shared" si="100"/>
        <v>24.107555838084725</v>
      </c>
      <c r="AO137" s="16">
        <f t="shared" si="87"/>
        <v>1347.612371348936</v>
      </c>
      <c r="AQ137" s="13">
        <v>432.0846075433231</v>
      </c>
      <c r="AR137" s="167">
        <f t="shared" si="77"/>
        <v>292.07124999999996</v>
      </c>
      <c r="AS137" s="14">
        <v>18.443750000000001</v>
      </c>
      <c r="AT137" s="15">
        <f t="shared" si="101"/>
        <v>23.427155949485492</v>
      </c>
      <c r="AU137" s="16">
        <f t="shared" si="88"/>
        <v>1309.5780175762391</v>
      </c>
      <c r="AV137" s="87"/>
      <c r="AW137" s="13">
        <v>437.75484199796125</v>
      </c>
      <c r="AX137" s="145">
        <f t="shared" si="102"/>
        <v>287.86274426918698</v>
      </c>
      <c r="AY137" s="145">
        <v>19.324999999999999</v>
      </c>
      <c r="AZ137" s="146">
        <f t="shared" si="89"/>
        <v>22.652255730813003</v>
      </c>
      <c r="BA137" s="16">
        <f t="shared" si="103"/>
        <v>1266.2610953524468</v>
      </c>
    </row>
    <row r="138" spans="1:53" x14ac:dyDescent="0.25">
      <c r="A138" s="13">
        <v>433.29510703363911</v>
      </c>
      <c r="B138" s="167">
        <f t="shared" si="63"/>
        <v>296.80874999999997</v>
      </c>
      <c r="C138" s="14">
        <v>13.706250000000001</v>
      </c>
      <c r="D138" s="15">
        <f t="shared" si="94"/>
        <v>31.612958105509463</v>
      </c>
      <c r="E138" s="16">
        <f t="shared" si="81"/>
        <v>1767.1643580979789</v>
      </c>
      <c r="F138" s="10"/>
      <c r="G138" s="13">
        <v>419.2787971457696</v>
      </c>
      <c r="H138" s="167">
        <f t="shared" si="65"/>
        <v>295.8775</v>
      </c>
      <c r="I138" s="14">
        <v>14.637499999999999</v>
      </c>
      <c r="J138" s="15">
        <f t="shared" si="95"/>
        <v>28.644153519779309</v>
      </c>
      <c r="K138" s="16">
        <f t="shared" si="82"/>
        <v>1601.2081817556634</v>
      </c>
      <c r="L138" s="87"/>
      <c r="M138" s="13">
        <v>423.67482161060138</v>
      </c>
      <c r="N138" s="167">
        <f t="shared" si="67"/>
        <v>295.48374999999999</v>
      </c>
      <c r="O138" s="14">
        <v>15.03125</v>
      </c>
      <c r="P138" s="15">
        <f t="shared" si="96"/>
        <v>28.186266718376807</v>
      </c>
      <c r="Q138" s="16">
        <f t="shared" si="83"/>
        <v>1575.6123095572634</v>
      </c>
      <c r="R138" s="10"/>
      <c r="S138" s="13">
        <v>430.42813455657489</v>
      </c>
      <c r="T138" s="167">
        <f t="shared" si="69"/>
        <v>295.01499999999999</v>
      </c>
      <c r="U138" s="14">
        <v>15.5</v>
      </c>
      <c r="V138" s="15">
        <f t="shared" si="97"/>
        <v>27.769557068166122</v>
      </c>
      <c r="W138" s="16">
        <f t="shared" si="84"/>
        <v>1552.3182401104862</v>
      </c>
      <c r="X138" s="87"/>
      <c r="Y138" s="13">
        <v>450.17838939857285</v>
      </c>
      <c r="Z138" s="167">
        <f t="shared" si="71"/>
        <v>293.33999999999997</v>
      </c>
      <c r="AA138" s="14">
        <v>17.175000000000001</v>
      </c>
      <c r="AB138" s="15">
        <f t="shared" si="98"/>
        <v>26.211259935870324</v>
      </c>
      <c r="AC138" s="16">
        <f t="shared" si="85"/>
        <v>1465.209430415151</v>
      </c>
      <c r="AD138" s="10"/>
      <c r="AE138" s="13">
        <v>440.04841997961262</v>
      </c>
      <c r="AF138" s="167">
        <f t="shared" si="73"/>
        <v>293.14</v>
      </c>
      <c r="AG138" s="14">
        <v>17.375</v>
      </c>
      <c r="AH138" s="15">
        <f t="shared" si="99"/>
        <v>25.326527768610799</v>
      </c>
      <c r="AI138" s="16">
        <f t="shared" si="86"/>
        <v>1415.7529022653437</v>
      </c>
      <c r="AK138" s="13">
        <v>456.16717635066254</v>
      </c>
      <c r="AL138" s="167">
        <f t="shared" si="75"/>
        <v>291.69624999999996</v>
      </c>
      <c r="AM138" s="14">
        <v>18.818750000000001</v>
      </c>
      <c r="AN138" s="15">
        <f t="shared" si="100"/>
        <v>24.240035940254401</v>
      </c>
      <c r="AO138" s="16">
        <f t="shared" si="87"/>
        <v>1355.0180090602209</v>
      </c>
      <c r="AQ138" s="13">
        <v>438.64678899082566</v>
      </c>
      <c r="AR138" s="167">
        <f t="shared" si="77"/>
        <v>291.92124999999999</v>
      </c>
      <c r="AS138" s="14">
        <v>18.59375</v>
      </c>
      <c r="AT138" s="15">
        <f t="shared" si="101"/>
        <v>23.591087811271297</v>
      </c>
      <c r="AU138" s="16">
        <f t="shared" si="88"/>
        <v>1318.7418086500654</v>
      </c>
      <c r="AV138" s="87"/>
      <c r="AW138" s="13">
        <v>448.26707441386338</v>
      </c>
      <c r="AX138" s="145">
        <f t="shared" si="102"/>
        <v>287.9393840395914</v>
      </c>
      <c r="AY138" s="145">
        <v>19.856249999999999</v>
      </c>
      <c r="AZ138" s="146">
        <f t="shared" si="89"/>
        <v>22.575615960408605</v>
      </c>
      <c r="BA138" s="16">
        <f t="shared" si="103"/>
        <v>1261.9769321868409</v>
      </c>
    </row>
    <row r="139" spans="1:53" x14ac:dyDescent="0.25">
      <c r="A139" s="13">
        <v>437.18144750254839</v>
      </c>
      <c r="B139" s="167">
        <f t="shared" si="63"/>
        <v>296.7525</v>
      </c>
      <c r="C139" s="14">
        <v>13.762499999999999</v>
      </c>
      <c r="D139" s="15">
        <f t="shared" si="94"/>
        <v>31.766136058314146</v>
      </c>
      <c r="E139" s="16">
        <f t="shared" si="81"/>
        <v>1775.7270056597606</v>
      </c>
      <c r="F139" s="10"/>
      <c r="G139" s="13">
        <v>430.30071355759429</v>
      </c>
      <c r="H139" s="167">
        <f t="shared" si="65"/>
        <v>295.67124999999999</v>
      </c>
      <c r="I139" s="14">
        <v>14.84375</v>
      </c>
      <c r="J139" s="15">
        <f t="shared" si="95"/>
        <v>28.988679650195827</v>
      </c>
      <c r="K139" s="16">
        <f t="shared" si="82"/>
        <v>1620.4671924459467</v>
      </c>
      <c r="L139" s="87"/>
      <c r="M139" s="13">
        <v>430.36442405708459</v>
      </c>
      <c r="N139" s="167">
        <f t="shared" si="67"/>
        <v>295.33375000000001</v>
      </c>
      <c r="O139" s="14">
        <v>15.18125</v>
      </c>
      <c r="P139" s="15">
        <f t="shared" si="96"/>
        <v>28.348418217016686</v>
      </c>
      <c r="Q139" s="16">
        <f t="shared" si="83"/>
        <v>1584.6765783312328</v>
      </c>
      <c r="R139" s="10"/>
      <c r="S139" s="13">
        <v>439.66615698267071</v>
      </c>
      <c r="T139" s="167">
        <f t="shared" si="69"/>
        <v>294.47125</v>
      </c>
      <c r="U139" s="14">
        <v>16.043749999999999</v>
      </c>
      <c r="V139" s="15">
        <f t="shared" si="97"/>
        <v>27.404201448082322</v>
      </c>
      <c r="W139" s="16">
        <f t="shared" si="84"/>
        <v>1531.8948609478018</v>
      </c>
      <c r="X139" s="87"/>
      <c r="Y139" s="13">
        <v>456.93170234454635</v>
      </c>
      <c r="Z139" s="167">
        <f t="shared" si="71"/>
        <v>293.25874999999996</v>
      </c>
      <c r="AA139" s="14">
        <v>17.256250000000001</v>
      </c>
      <c r="AB139" s="15">
        <f t="shared" si="98"/>
        <v>26.479200425616593</v>
      </c>
      <c r="AC139" s="16">
        <f t="shared" si="85"/>
        <v>1480.1873037919675</v>
      </c>
      <c r="AD139" s="10"/>
      <c r="AE139" s="13">
        <v>449.98725790010189</v>
      </c>
      <c r="AF139" s="167">
        <f t="shared" si="73"/>
        <v>292.77125000000001</v>
      </c>
      <c r="AG139" s="14">
        <v>17.743749999999999</v>
      </c>
      <c r="AH139" s="15">
        <f t="shared" si="99"/>
        <v>25.360324502999756</v>
      </c>
      <c r="AI139" s="16">
        <f t="shared" si="86"/>
        <v>1417.6421397176864</v>
      </c>
      <c r="AK139" s="13">
        <v>458.26962283384302</v>
      </c>
      <c r="AL139" s="167">
        <f t="shared" si="75"/>
        <v>291.64625000000001</v>
      </c>
      <c r="AM139" s="14">
        <v>18.868749999999999</v>
      </c>
      <c r="AN139" s="15">
        <f t="shared" si="100"/>
        <v>24.287227443993007</v>
      </c>
      <c r="AO139" s="16">
        <f t="shared" si="87"/>
        <v>1357.656014119209</v>
      </c>
      <c r="AQ139" s="13">
        <v>448.07594291539243</v>
      </c>
      <c r="AR139" s="167">
        <f t="shared" si="77"/>
        <v>291.42750000000001</v>
      </c>
      <c r="AS139" s="14">
        <v>19.087499999999999</v>
      </c>
      <c r="AT139" s="15">
        <f t="shared" si="101"/>
        <v>23.474836564002224</v>
      </c>
      <c r="AU139" s="16">
        <f t="shared" si="88"/>
        <v>1312.2433639277242</v>
      </c>
      <c r="AV139" s="87"/>
      <c r="AW139" s="13">
        <v>453.42762487257897</v>
      </c>
      <c r="AX139" s="145">
        <f t="shared" si="102"/>
        <v>287.95641169788161</v>
      </c>
      <c r="AY139" s="145">
        <v>20.100000000000001</v>
      </c>
      <c r="AZ139" s="146">
        <f t="shared" si="89"/>
        <v>22.558588302118356</v>
      </c>
      <c r="BA139" s="16">
        <f t="shared" si="103"/>
        <v>1261.0250860884159</v>
      </c>
    </row>
    <row r="140" spans="1:53" x14ac:dyDescent="0.25">
      <c r="A140" s="13">
        <v>445.27268093781851</v>
      </c>
      <c r="B140" s="167">
        <f t="shared" si="63"/>
        <v>296.22749999999996</v>
      </c>
      <c r="C140" s="14">
        <v>14.2875</v>
      </c>
      <c r="D140" s="15">
        <f t="shared" si="94"/>
        <v>31.165192016645214</v>
      </c>
      <c r="E140" s="16">
        <f t="shared" si="81"/>
        <v>1742.1342337304675</v>
      </c>
      <c r="F140" s="10"/>
      <c r="G140" s="13">
        <v>431.44750254841995</v>
      </c>
      <c r="H140" s="167">
        <f t="shared" si="65"/>
        <v>295.57124999999996</v>
      </c>
      <c r="I140" s="14">
        <v>14.94375</v>
      </c>
      <c r="J140" s="15">
        <f t="shared" si="95"/>
        <v>28.871434716749139</v>
      </c>
      <c r="K140" s="16">
        <f t="shared" si="82"/>
        <v>1613.9132006662769</v>
      </c>
      <c r="L140" s="87"/>
      <c r="M140" s="13">
        <v>435.71610601427113</v>
      </c>
      <c r="N140" s="167">
        <f t="shared" si="67"/>
        <v>295.15249999999997</v>
      </c>
      <c r="O140" s="14">
        <v>15.362500000000001</v>
      </c>
      <c r="P140" s="15">
        <f t="shared" si="96"/>
        <v>28.362317722653938</v>
      </c>
      <c r="Q140" s="16">
        <f t="shared" si="83"/>
        <v>1585.453560696355</v>
      </c>
      <c r="R140" s="10"/>
      <c r="S140" s="13">
        <v>448.39449541284404</v>
      </c>
      <c r="T140" s="167">
        <f t="shared" si="69"/>
        <v>294.13374999999996</v>
      </c>
      <c r="U140" s="14">
        <v>16.381250000000001</v>
      </c>
      <c r="V140" s="15">
        <f t="shared" si="97"/>
        <v>27.372422459387654</v>
      </c>
      <c r="W140" s="16">
        <f t="shared" si="84"/>
        <v>1530.1184154797697</v>
      </c>
      <c r="X140" s="87"/>
      <c r="Y140" s="13">
        <v>457.56880733944951</v>
      </c>
      <c r="Z140" s="167">
        <f t="shared" si="71"/>
        <v>293.19624999999996</v>
      </c>
      <c r="AA140" s="14">
        <v>17.318750000000001</v>
      </c>
      <c r="AB140" s="15">
        <f t="shared" si="98"/>
        <v>26.420429149877993</v>
      </c>
      <c r="AC140" s="16">
        <f t="shared" si="85"/>
        <v>1476.9019894781798</v>
      </c>
      <c r="AD140" s="10"/>
      <c r="AE140" s="13">
        <v>454.70183486238528</v>
      </c>
      <c r="AF140" s="167">
        <f t="shared" si="73"/>
        <v>292.57749999999999</v>
      </c>
      <c r="AG140" s="14">
        <v>17.9375</v>
      </c>
      <c r="AH140" s="15">
        <f t="shared" si="99"/>
        <v>25.349231211840294</v>
      </c>
      <c r="AI140" s="16">
        <f t="shared" si="86"/>
        <v>1417.0220247418724</v>
      </c>
      <c r="AK140" s="13">
        <v>463.1753312945973</v>
      </c>
      <c r="AL140" s="167">
        <f t="shared" si="75"/>
        <v>291.46499999999997</v>
      </c>
      <c r="AM140" s="14">
        <v>19.05</v>
      </c>
      <c r="AN140" s="15">
        <f t="shared" si="100"/>
        <v>24.313665684755762</v>
      </c>
      <c r="AO140" s="16">
        <f t="shared" si="87"/>
        <v>1359.1339117778471</v>
      </c>
      <c r="AQ140" s="13">
        <v>455.14780835881749</v>
      </c>
      <c r="AR140" s="167">
        <f t="shared" si="77"/>
        <v>291.17124999999999</v>
      </c>
      <c r="AS140" s="14">
        <v>19.34375</v>
      </c>
      <c r="AT140" s="15">
        <f t="shared" si="101"/>
        <v>23.529450512895249</v>
      </c>
      <c r="AU140" s="16">
        <f t="shared" si="88"/>
        <v>1315.2962836708443</v>
      </c>
      <c r="AV140" s="87"/>
      <c r="AW140" s="13">
        <v>454.76554536187564</v>
      </c>
      <c r="AX140" s="145">
        <f t="shared" si="102"/>
        <v>288.07129634241204</v>
      </c>
      <c r="AY140" s="145">
        <v>20.262499999999999</v>
      </c>
      <c r="AZ140" s="146">
        <f t="shared" si="89"/>
        <v>22.443703657587943</v>
      </c>
      <c r="BA140" s="16">
        <f t="shared" si="103"/>
        <v>1254.6030344591659</v>
      </c>
    </row>
    <row r="141" spans="1:53" x14ac:dyDescent="0.25">
      <c r="A141" s="13">
        <v>457.1228338430173</v>
      </c>
      <c r="B141" s="167">
        <f t="shared" si="63"/>
        <v>295.86500000000001</v>
      </c>
      <c r="C141" s="14">
        <v>14.65</v>
      </c>
      <c r="D141" s="15">
        <f t="shared" si="94"/>
        <v>31.202923811810056</v>
      </c>
      <c r="E141" s="16">
        <f t="shared" si="81"/>
        <v>1744.243441080182</v>
      </c>
      <c r="F141" s="10"/>
      <c r="G141" s="13">
        <v>433.86850152905197</v>
      </c>
      <c r="H141" s="167">
        <f t="shared" si="65"/>
        <v>295.45875000000001</v>
      </c>
      <c r="I141" s="14">
        <v>15.05625</v>
      </c>
      <c r="J141" s="15">
        <f t="shared" si="95"/>
        <v>28.816504875321009</v>
      </c>
      <c r="K141" s="16">
        <f t="shared" si="82"/>
        <v>1610.8426225304443</v>
      </c>
      <c r="L141" s="87"/>
      <c r="M141" s="13">
        <v>439.98470948012232</v>
      </c>
      <c r="N141" s="167">
        <f t="shared" si="67"/>
        <v>295.09625</v>
      </c>
      <c r="O141" s="14">
        <v>15.418749999999999</v>
      </c>
      <c r="P141" s="15">
        <f t="shared" si="96"/>
        <v>28.535692548366264</v>
      </c>
      <c r="Q141" s="16">
        <f t="shared" si="83"/>
        <v>1595.1452134536742</v>
      </c>
      <c r="R141" s="10"/>
      <c r="S141" s="13">
        <v>453.68246687054022</v>
      </c>
      <c r="T141" s="167">
        <f t="shared" si="69"/>
        <v>293.91499999999996</v>
      </c>
      <c r="U141" s="14">
        <v>16.600000000000001</v>
      </c>
      <c r="V141" s="15">
        <f t="shared" si="97"/>
        <v>27.330269088586757</v>
      </c>
      <c r="W141" s="16">
        <f t="shared" si="84"/>
        <v>1527.7620420519997</v>
      </c>
      <c r="X141" s="87"/>
      <c r="Y141" s="13">
        <v>463.1753312945973</v>
      </c>
      <c r="Z141" s="167">
        <f t="shared" si="71"/>
        <v>292.77125000000001</v>
      </c>
      <c r="AA141" s="14">
        <v>17.743749999999999</v>
      </c>
      <c r="AB141" s="15">
        <f t="shared" si="98"/>
        <v>26.103576261759624</v>
      </c>
      <c r="AC141" s="16">
        <f t="shared" si="85"/>
        <v>1459.1899130323629</v>
      </c>
      <c r="AD141" s="10"/>
      <c r="AE141" s="13">
        <v>455.72120285423034</v>
      </c>
      <c r="AF141" s="167">
        <f t="shared" si="73"/>
        <v>292.50874999999996</v>
      </c>
      <c r="AG141" s="14">
        <v>18.006250000000001</v>
      </c>
      <c r="AH141" s="15">
        <f t="shared" si="99"/>
        <v>25.30905673609054</v>
      </c>
      <c r="AI141" s="16">
        <f t="shared" si="86"/>
        <v>1414.7762715474612</v>
      </c>
      <c r="AK141" s="13">
        <v>472.22222222222217</v>
      </c>
      <c r="AL141" s="167">
        <f t="shared" si="75"/>
        <v>291.07124999999996</v>
      </c>
      <c r="AM141" s="14">
        <v>19.443750000000001</v>
      </c>
      <c r="AN141" s="15">
        <f t="shared" si="100"/>
        <v>24.286581663630841</v>
      </c>
      <c r="AO141" s="16">
        <f t="shared" si="87"/>
        <v>1357.6199149969639</v>
      </c>
      <c r="AQ141" s="13">
        <v>466.99796126401628</v>
      </c>
      <c r="AR141" s="167">
        <f t="shared" si="77"/>
        <v>290.44</v>
      </c>
      <c r="AS141" s="14">
        <v>20.074999999999999</v>
      </c>
      <c r="AT141" s="15">
        <f t="shared" si="101"/>
        <v>23.262663076663326</v>
      </c>
      <c r="AU141" s="16">
        <f t="shared" si="88"/>
        <v>1300.3828659854798</v>
      </c>
      <c r="AV141" s="87"/>
      <c r="AW141" s="13">
        <v>462.1559633027523</v>
      </c>
      <c r="AX141" s="145">
        <f t="shared" si="102"/>
        <v>287.79765618173872</v>
      </c>
      <c r="AY141" s="145">
        <v>20.34375</v>
      </c>
      <c r="AZ141" s="146">
        <f t="shared" si="89"/>
        <v>22.717343818261249</v>
      </c>
      <c r="BA141" s="16">
        <f t="shared" si="103"/>
        <v>1269.8995194408037</v>
      </c>
    </row>
    <row r="142" spans="1:53" x14ac:dyDescent="0.25">
      <c r="A142" s="13">
        <v>467.95361875637104</v>
      </c>
      <c r="B142" s="167">
        <f t="shared" si="63"/>
        <v>295.41499999999996</v>
      </c>
      <c r="C142" s="14">
        <v>15.1</v>
      </c>
      <c r="D142" s="15">
        <f t="shared" si="94"/>
        <v>30.990305877905367</v>
      </c>
      <c r="E142" s="16">
        <f t="shared" si="81"/>
        <v>1732.3580985749099</v>
      </c>
      <c r="F142" s="10"/>
      <c r="G142" s="13">
        <v>458.71559633027522</v>
      </c>
      <c r="H142" s="167">
        <f t="shared" si="65"/>
        <v>294.62124999999997</v>
      </c>
      <c r="I142" s="14">
        <v>15.893750000000001</v>
      </c>
      <c r="J142" s="15">
        <f t="shared" si="95"/>
        <v>28.861382388062932</v>
      </c>
      <c r="K142" s="16">
        <f t="shared" si="82"/>
        <v>1613.3512754927178</v>
      </c>
      <c r="L142" s="87"/>
      <c r="M142" s="13">
        <v>454.44699286442403</v>
      </c>
      <c r="N142" s="167">
        <f t="shared" si="67"/>
        <v>294.50874999999996</v>
      </c>
      <c r="O142" s="14">
        <v>16.006250000000001</v>
      </c>
      <c r="P142" s="15">
        <f t="shared" si="96"/>
        <v>28.391846488991739</v>
      </c>
      <c r="Q142" s="16">
        <f t="shared" si="83"/>
        <v>1587.1042187346382</v>
      </c>
      <c r="R142" s="10"/>
      <c r="S142" s="13">
        <v>474.77064220183485</v>
      </c>
      <c r="T142" s="167">
        <f t="shared" si="69"/>
        <v>293.22749999999996</v>
      </c>
      <c r="U142" s="14">
        <v>17.287500000000001</v>
      </c>
      <c r="V142" s="15">
        <f t="shared" si="97"/>
        <v>27.46323309916615</v>
      </c>
      <c r="W142" s="16">
        <f t="shared" si="84"/>
        <v>1535.1947302433878</v>
      </c>
      <c r="X142" s="87"/>
      <c r="Y142" s="13">
        <v>480.9505606523955</v>
      </c>
      <c r="Z142" s="167">
        <f t="shared" si="71"/>
        <v>292.18374999999997</v>
      </c>
      <c r="AA142" s="14">
        <v>18.331250000000001</v>
      </c>
      <c r="AB142" s="15">
        <f t="shared" si="98"/>
        <v>26.236648381992254</v>
      </c>
      <c r="AC142" s="16">
        <f t="shared" si="85"/>
        <v>1466.6286445533669</v>
      </c>
      <c r="AD142" s="10"/>
      <c r="AE142" s="13">
        <v>457.44138634046891</v>
      </c>
      <c r="AF142" s="167">
        <f t="shared" si="73"/>
        <v>292.14</v>
      </c>
      <c r="AG142" s="14">
        <v>18.375</v>
      </c>
      <c r="AH142" s="15">
        <f t="shared" si="99"/>
        <v>24.894769324651371</v>
      </c>
      <c r="AI142" s="16">
        <f t="shared" si="86"/>
        <v>1391.6176052480116</v>
      </c>
      <c r="AK142" s="13">
        <v>484.13608562691127</v>
      </c>
      <c r="AL142" s="167">
        <f t="shared" si="75"/>
        <v>290.76499999999999</v>
      </c>
      <c r="AM142" s="14">
        <v>19.75</v>
      </c>
      <c r="AN142" s="15">
        <f t="shared" si="100"/>
        <v>24.513219525413227</v>
      </c>
      <c r="AO142" s="16">
        <f t="shared" si="87"/>
        <v>1370.2889714705993</v>
      </c>
      <c r="AQ142" s="13">
        <v>477.70132517838937</v>
      </c>
      <c r="AR142" s="167">
        <f t="shared" si="77"/>
        <v>290.1275</v>
      </c>
      <c r="AS142" s="14">
        <v>20.387499999999999</v>
      </c>
      <c r="AT142" s="15">
        <f t="shared" si="101"/>
        <v>23.431088911263735</v>
      </c>
      <c r="AU142" s="16">
        <f t="shared" si="88"/>
        <v>1309.7978701396428</v>
      </c>
      <c r="AV142" s="87"/>
      <c r="AW142" s="13">
        <v>481.14169215086645</v>
      </c>
      <c r="AX142" s="145">
        <f t="shared" si="102"/>
        <v>287.92618816193112</v>
      </c>
      <c r="AY142" s="145">
        <v>21.3</v>
      </c>
      <c r="AZ142" s="146">
        <f t="shared" si="89"/>
        <v>22.588811838068846</v>
      </c>
      <c r="BA142" s="16">
        <f t="shared" si="103"/>
        <v>1262.7145817480484</v>
      </c>
    </row>
    <row r="143" spans="1:53" x14ac:dyDescent="0.25">
      <c r="A143" s="13">
        <v>475.59887869520895</v>
      </c>
      <c r="B143" s="167">
        <f t="shared" si="63"/>
        <v>295.08999999999997</v>
      </c>
      <c r="C143" s="14">
        <v>15.425000000000001</v>
      </c>
      <c r="D143" s="15">
        <f t="shared" si="94"/>
        <v>30.832990515086479</v>
      </c>
      <c r="E143" s="16">
        <f t="shared" si="81"/>
        <v>1723.564169793334</v>
      </c>
      <c r="F143" s="10"/>
      <c r="G143" s="13">
        <v>471.71253822629967</v>
      </c>
      <c r="H143" s="167">
        <f t="shared" si="65"/>
        <v>294.57749999999999</v>
      </c>
      <c r="I143" s="14">
        <v>15.9375</v>
      </c>
      <c r="J143" s="15">
        <f t="shared" si="95"/>
        <v>29.597649457336448</v>
      </c>
      <c r="K143" s="16">
        <f t="shared" si="82"/>
        <v>1654.5086046651074</v>
      </c>
      <c r="L143" s="87"/>
      <c r="M143" s="13">
        <v>457.88735983690111</v>
      </c>
      <c r="N143" s="167">
        <f t="shared" si="67"/>
        <v>294.30250000000001</v>
      </c>
      <c r="O143" s="14">
        <v>16.212499999999999</v>
      </c>
      <c r="P143" s="15">
        <f t="shared" si="96"/>
        <v>28.242859511913718</v>
      </c>
      <c r="Q143" s="16">
        <f t="shared" si="83"/>
        <v>1578.7758467159767</v>
      </c>
      <c r="R143" s="10"/>
      <c r="S143" s="13">
        <v>480.31345565749234</v>
      </c>
      <c r="T143" s="167">
        <f t="shared" si="69"/>
        <v>293.14</v>
      </c>
      <c r="U143" s="14">
        <v>17.375</v>
      </c>
      <c r="V143" s="15">
        <f t="shared" si="97"/>
        <v>27.643939893956393</v>
      </c>
      <c r="W143" s="16">
        <f t="shared" si="84"/>
        <v>1545.2962400721624</v>
      </c>
      <c r="X143" s="87"/>
      <c r="Y143" s="13">
        <v>484.64576962283382</v>
      </c>
      <c r="Z143" s="167">
        <f t="shared" si="71"/>
        <v>291.815</v>
      </c>
      <c r="AA143" s="14">
        <v>18.7</v>
      </c>
      <c r="AB143" s="15">
        <f t="shared" si="98"/>
        <v>25.916886076087373</v>
      </c>
      <c r="AC143" s="16">
        <f t="shared" si="85"/>
        <v>1448.7539316532841</v>
      </c>
      <c r="AD143" s="10"/>
      <c r="AE143" s="13">
        <v>481.90621814475026</v>
      </c>
      <c r="AF143" s="167">
        <f t="shared" si="73"/>
        <v>291.49624999999997</v>
      </c>
      <c r="AG143" s="14">
        <v>19.018750000000001</v>
      </c>
      <c r="AH143" s="15">
        <f t="shared" si="99"/>
        <v>25.338480086480459</v>
      </c>
      <c r="AI143" s="16">
        <f t="shared" si="86"/>
        <v>1416.4210368342576</v>
      </c>
      <c r="AK143" s="13">
        <v>489.93374108053007</v>
      </c>
      <c r="AL143" s="167">
        <f t="shared" si="75"/>
        <v>290.22749999999996</v>
      </c>
      <c r="AM143" s="14">
        <v>20.287500000000001</v>
      </c>
      <c r="AN143" s="15">
        <f t="shared" si="100"/>
        <v>24.149537453137647</v>
      </c>
      <c r="AO143" s="16">
        <f t="shared" si="87"/>
        <v>1349.9591436303945</v>
      </c>
      <c r="AQ143" s="13">
        <v>481.58766564729865</v>
      </c>
      <c r="AR143" s="167">
        <f t="shared" si="77"/>
        <v>289.97749999999996</v>
      </c>
      <c r="AS143" s="14">
        <v>20.537500000000001</v>
      </c>
      <c r="AT143" s="15">
        <f t="shared" si="101"/>
        <v>23.449186397920808</v>
      </c>
      <c r="AU143" s="16">
        <f t="shared" si="88"/>
        <v>1310.8095196437732</v>
      </c>
      <c r="AV143" s="87"/>
      <c r="AW143" s="13">
        <v>482.2884811416921</v>
      </c>
      <c r="AX143" s="145">
        <f t="shared" si="102"/>
        <v>287.94519684625016</v>
      </c>
      <c r="AY143" s="145">
        <v>21.368749999999999</v>
      </c>
      <c r="AZ143" s="146">
        <f t="shared" si="89"/>
        <v>22.569803153749852</v>
      </c>
      <c r="BA143" s="16">
        <f t="shared" si="103"/>
        <v>1261.6519962946168</v>
      </c>
    </row>
    <row r="144" spans="1:53" x14ac:dyDescent="0.25">
      <c r="A144" s="13">
        <v>482.86187563710496</v>
      </c>
      <c r="B144" s="167">
        <f t="shared" si="63"/>
        <v>295.03999999999996</v>
      </c>
      <c r="C144" s="14">
        <v>15.475</v>
      </c>
      <c r="D144" s="15">
        <f t="shared" si="94"/>
        <v>31.202706018552824</v>
      </c>
      <c r="E144" s="16">
        <f t="shared" si="81"/>
        <v>1744.2312664371029</v>
      </c>
      <c r="F144" s="10"/>
      <c r="G144" s="13">
        <v>471.26656472986747</v>
      </c>
      <c r="H144" s="167">
        <f t="shared" si="65"/>
        <v>294.12124999999997</v>
      </c>
      <c r="I144" s="14">
        <v>16.393750000000001</v>
      </c>
      <c r="J144" s="15">
        <f t="shared" si="95"/>
        <v>28.746721447494775</v>
      </c>
      <c r="K144" s="16">
        <f t="shared" si="82"/>
        <v>1606.9417289149578</v>
      </c>
      <c r="L144" s="87"/>
      <c r="M144" s="13">
        <v>468.84556574923545</v>
      </c>
      <c r="N144" s="167">
        <f t="shared" si="67"/>
        <v>293.74</v>
      </c>
      <c r="O144" s="14">
        <v>16.774999999999999</v>
      </c>
      <c r="P144" s="15">
        <f t="shared" si="96"/>
        <v>27.949065022309121</v>
      </c>
      <c r="Q144" s="16">
        <f t="shared" si="83"/>
        <v>1562.3527347470799</v>
      </c>
      <c r="R144" s="10"/>
      <c r="S144" s="13">
        <v>481.7787971457696</v>
      </c>
      <c r="T144" s="167">
        <f t="shared" si="69"/>
        <v>293.10874999999999</v>
      </c>
      <c r="U144" s="14">
        <v>17.40625</v>
      </c>
      <c r="V144" s="15">
        <f t="shared" si="97"/>
        <v>27.678494629559474</v>
      </c>
      <c r="W144" s="16">
        <f t="shared" si="84"/>
        <v>1547.2278497923746</v>
      </c>
      <c r="X144" s="87"/>
      <c r="Y144" s="13">
        <v>497.51529051987762</v>
      </c>
      <c r="Z144" s="167">
        <f t="shared" si="71"/>
        <v>291.44</v>
      </c>
      <c r="AA144" s="14">
        <v>19.074999999999999</v>
      </c>
      <c r="AB144" s="15">
        <f t="shared" si="98"/>
        <v>26.082059791343521</v>
      </c>
      <c r="AC144" s="16">
        <f t="shared" si="85"/>
        <v>1457.9871423361028</v>
      </c>
      <c r="AD144" s="10"/>
      <c r="AE144" s="13">
        <v>490.82568807339447</v>
      </c>
      <c r="AF144" s="167">
        <f t="shared" si="73"/>
        <v>291.39625000000001</v>
      </c>
      <c r="AG144" s="14">
        <v>19.118749999999999</v>
      </c>
      <c r="AH144" s="15">
        <f t="shared" si="99"/>
        <v>25.672477963956563</v>
      </c>
      <c r="AI144" s="16">
        <f t="shared" si="86"/>
        <v>1435.0915181851719</v>
      </c>
      <c r="AK144" s="13">
        <v>501.52905198776756</v>
      </c>
      <c r="AL144" s="167">
        <f t="shared" si="75"/>
        <v>289.8775</v>
      </c>
      <c r="AM144" s="14">
        <v>20.637499999999999</v>
      </c>
      <c r="AN144" s="15">
        <f t="shared" si="100"/>
        <v>24.301831713519931</v>
      </c>
      <c r="AO144" s="16">
        <f t="shared" si="87"/>
        <v>1358.4723927857642</v>
      </c>
      <c r="AQ144" s="13">
        <v>483.30784913353716</v>
      </c>
      <c r="AR144" s="167">
        <f t="shared" si="77"/>
        <v>289.92750000000001</v>
      </c>
      <c r="AS144" s="14">
        <v>20.587499999999999</v>
      </c>
      <c r="AT144" s="15">
        <f t="shared" si="101"/>
        <v>23.475791093310853</v>
      </c>
      <c r="AU144" s="16">
        <f t="shared" si="88"/>
        <v>1312.2967221160766</v>
      </c>
      <c r="AV144" s="87"/>
      <c r="AW144" s="13">
        <v>490.63455657492352</v>
      </c>
      <c r="AX144" s="145">
        <f t="shared" si="102"/>
        <v>287.97651907781</v>
      </c>
      <c r="AY144" s="145">
        <v>21.768750000000001</v>
      </c>
      <c r="AZ144" s="146">
        <f t="shared" si="89"/>
        <v>22.538480922189997</v>
      </c>
      <c r="BA144" s="16">
        <f t="shared" si="103"/>
        <v>1259.9010835504207</v>
      </c>
    </row>
    <row r="145" spans="1:53" x14ac:dyDescent="0.25">
      <c r="A145" s="13">
        <v>480.56829765545359</v>
      </c>
      <c r="B145" s="167">
        <f t="shared" si="63"/>
        <v>294.99</v>
      </c>
      <c r="C145" s="14">
        <v>15.525</v>
      </c>
      <c r="D145" s="15">
        <f t="shared" si="94"/>
        <v>30.954479720158041</v>
      </c>
      <c r="E145" s="16">
        <f t="shared" si="81"/>
        <v>1730.3554163568344</v>
      </c>
      <c r="F145" s="10"/>
      <c r="G145" s="13">
        <v>481.14169215086645</v>
      </c>
      <c r="H145" s="167">
        <f t="shared" si="65"/>
        <v>293.91499999999996</v>
      </c>
      <c r="I145" s="14">
        <v>16.600000000000001</v>
      </c>
      <c r="J145" s="15">
        <f t="shared" si="95"/>
        <v>28.984439286196771</v>
      </c>
      <c r="K145" s="16">
        <f t="shared" si="82"/>
        <v>1620.2301560983994</v>
      </c>
      <c r="L145" s="87"/>
      <c r="M145" s="13">
        <v>475.66258919469925</v>
      </c>
      <c r="N145" s="167">
        <f t="shared" si="67"/>
        <v>293.50874999999996</v>
      </c>
      <c r="O145" s="14">
        <v>17.006250000000001</v>
      </c>
      <c r="P145" s="15">
        <f t="shared" si="96"/>
        <v>27.969869265399439</v>
      </c>
      <c r="Q145" s="16">
        <f t="shared" si="83"/>
        <v>1563.5156919358285</v>
      </c>
      <c r="R145" s="10"/>
      <c r="S145" s="13">
        <v>486.04740061162079</v>
      </c>
      <c r="T145" s="167">
        <f t="shared" si="69"/>
        <v>292.89</v>
      </c>
      <c r="U145" s="14">
        <v>17.625</v>
      </c>
      <c r="V145" s="15">
        <f t="shared" si="97"/>
        <v>27.577157481510401</v>
      </c>
      <c r="W145" s="16">
        <f t="shared" si="84"/>
        <v>1541.5631032164313</v>
      </c>
      <c r="X145" s="87"/>
      <c r="Y145" s="13">
        <v>505.22426095820589</v>
      </c>
      <c r="Z145" s="167">
        <f t="shared" si="71"/>
        <v>291.24624999999997</v>
      </c>
      <c r="AA145" s="14">
        <v>19.268750000000001</v>
      </c>
      <c r="AB145" s="15">
        <f t="shared" si="98"/>
        <v>26.219877312135239</v>
      </c>
      <c r="AC145" s="16">
        <f t="shared" si="85"/>
        <v>1465.6911417483598</v>
      </c>
      <c r="AD145" s="10"/>
      <c r="AE145" s="13">
        <v>497.77013251783893</v>
      </c>
      <c r="AF145" s="167">
        <f t="shared" si="73"/>
        <v>290.95249999999999</v>
      </c>
      <c r="AG145" s="14">
        <v>19.5625</v>
      </c>
      <c r="AH145" s="15">
        <f t="shared" si="99"/>
        <v>25.445118595161095</v>
      </c>
      <c r="AI145" s="16">
        <f t="shared" si="86"/>
        <v>1422.3821294695051</v>
      </c>
      <c r="AK145" s="13">
        <v>506.24362895005095</v>
      </c>
      <c r="AL145" s="167">
        <f t="shared" si="75"/>
        <v>289.75874999999996</v>
      </c>
      <c r="AM145" s="14">
        <v>20.756250000000001</v>
      </c>
      <c r="AN145" s="15">
        <f t="shared" si="100"/>
        <v>24.389936956340904</v>
      </c>
      <c r="AO145" s="16">
        <f t="shared" si="87"/>
        <v>1363.3974758594566</v>
      </c>
      <c r="AQ145" s="13">
        <v>493.756371049949</v>
      </c>
      <c r="AR145" s="167">
        <f t="shared" si="77"/>
        <v>289.61500000000001</v>
      </c>
      <c r="AS145" s="14">
        <v>20.9</v>
      </c>
      <c r="AT145" s="15">
        <f t="shared" si="101"/>
        <v>23.62470674880139</v>
      </c>
      <c r="AU145" s="16">
        <f t="shared" si="88"/>
        <v>1320.6211072579977</v>
      </c>
      <c r="AV145" s="87"/>
      <c r="AW145" s="13">
        <v>498.21610601427113</v>
      </c>
      <c r="AX145" s="145">
        <f t="shared" si="102"/>
        <v>287.97128479573433</v>
      </c>
      <c r="AY145" s="145">
        <v>22.1</v>
      </c>
      <c r="AZ145" s="146">
        <f t="shared" si="89"/>
        <v>22.543715204265659</v>
      </c>
      <c r="BA145" s="16">
        <f t="shared" si="103"/>
        <v>1260.1936799184502</v>
      </c>
    </row>
    <row r="146" spans="1:53" x14ac:dyDescent="0.25">
      <c r="A146" s="13">
        <v>482.47961264016305</v>
      </c>
      <c r="B146" s="167">
        <f t="shared" si="63"/>
        <v>294.55874999999997</v>
      </c>
      <c r="C146" s="14">
        <v>15.956250000000001</v>
      </c>
      <c r="D146" s="15">
        <f t="shared" si="94"/>
        <v>30.23765688304978</v>
      </c>
      <c r="E146" s="16">
        <f t="shared" si="81"/>
        <v>1690.2850197624828</v>
      </c>
      <c r="F146" s="10"/>
      <c r="G146" s="13">
        <v>481.460244648318</v>
      </c>
      <c r="H146" s="167">
        <f t="shared" si="65"/>
        <v>293.78375</v>
      </c>
      <c r="I146" s="14">
        <v>16.731249999999999</v>
      </c>
      <c r="J146" s="15">
        <f t="shared" si="95"/>
        <v>28.776107263253973</v>
      </c>
      <c r="K146" s="16">
        <f t="shared" si="82"/>
        <v>1608.584396015897</v>
      </c>
      <c r="L146" s="87"/>
      <c r="M146" s="13">
        <v>482.92558613659531</v>
      </c>
      <c r="N146" s="167">
        <f t="shared" si="67"/>
        <v>293.41499999999996</v>
      </c>
      <c r="O146" s="14">
        <v>17.100000000000001</v>
      </c>
      <c r="P146" s="15">
        <f t="shared" si="96"/>
        <v>28.241262347169314</v>
      </c>
      <c r="Q146" s="16">
        <f t="shared" si="83"/>
        <v>1578.6865652067647</v>
      </c>
      <c r="R146" s="10"/>
      <c r="S146" s="13">
        <v>496.94189602446482</v>
      </c>
      <c r="T146" s="167">
        <f t="shared" si="69"/>
        <v>292.35249999999996</v>
      </c>
      <c r="U146" s="14">
        <v>18.162500000000001</v>
      </c>
      <c r="V146" s="15">
        <f t="shared" si="97"/>
        <v>27.360875211257525</v>
      </c>
      <c r="W146" s="16">
        <f t="shared" si="84"/>
        <v>1529.4729243092956</v>
      </c>
      <c r="X146" s="87"/>
      <c r="Y146" s="13">
        <v>506.4984709480122</v>
      </c>
      <c r="Z146" s="167">
        <f t="shared" si="71"/>
        <v>291.20249999999999</v>
      </c>
      <c r="AA146" s="14">
        <v>19.3125</v>
      </c>
      <c r="AB146" s="15">
        <f t="shared" si="98"/>
        <v>26.226458042615519</v>
      </c>
      <c r="AC146" s="16">
        <f t="shared" si="85"/>
        <v>1466.0590045822075</v>
      </c>
      <c r="AD146" s="10"/>
      <c r="AE146" s="13">
        <v>500.38226299694185</v>
      </c>
      <c r="AF146" s="167">
        <f t="shared" si="73"/>
        <v>290.74624999999997</v>
      </c>
      <c r="AG146" s="14">
        <v>19.768750000000001</v>
      </c>
      <c r="AH146" s="15">
        <f t="shared" si="99"/>
        <v>25.311780613187068</v>
      </c>
      <c r="AI146" s="16">
        <f t="shared" si="86"/>
        <v>1414.928536277157</v>
      </c>
      <c r="AK146" s="13">
        <v>508.34607543323136</v>
      </c>
      <c r="AL146" s="167">
        <f t="shared" si="75"/>
        <v>289.66499999999996</v>
      </c>
      <c r="AM146" s="14">
        <v>20.85</v>
      </c>
      <c r="AN146" s="15">
        <f t="shared" si="100"/>
        <v>24.381106735406778</v>
      </c>
      <c r="AO146" s="16">
        <f t="shared" si="87"/>
        <v>1362.9038665092389</v>
      </c>
      <c r="AQ146" s="13">
        <v>500.63710499490315</v>
      </c>
      <c r="AR146" s="167">
        <f t="shared" si="77"/>
        <v>289.35249999999996</v>
      </c>
      <c r="AS146" s="14">
        <v>21.162500000000001</v>
      </c>
      <c r="AT146" s="15">
        <f t="shared" si="101"/>
        <v>23.656803543763882</v>
      </c>
      <c r="AU146" s="16">
        <f t="shared" si="88"/>
        <v>1322.4153180964011</v>
      </c>
      <c r="AV146" s="87"/>
      <c r="AW146" s="13">
        <v>501.78389398572881</v>
      </c>
      <c r="AX146" s="145">
        <f t="shared" si="102"/>
        <v>287.93754695227318</v>
      </c>
      <c r="AY146" s="145">
        <v>22.225000000000001</v>
      </c>
      <c r="AZ146" s="146">
        <f t="shared" si="89"/>
        <v>22.577453047726831</v>
      </c>
      <c r="BA146" s="16">
        <f t="shared" si="103"/>
        <v>1262.0796253679298</v>
      </c>
    </row>
    <row r="147" spans="1:53" x14ac:dyDescent="0.25">
      <c r="A147" s="13">
        <v>497.83384301732923</v>
      </c>
      <c r="B147" s="167">
        <f t="shared" si="63"/>
        <v>294.26499999999999</v>
      </c>
      <c r="C147" s="14">
        <v>16.25</v>
      </c>
      <c r="D147" s="15">
        <f t="shared" si="94"/>
        <v>30.635928801066413</v>
      </c>
      <c r="E147" s="16">
        <f t="shared" si="81"/>
        <v>1712.5484199796124</v>
      </c>
      <c r="F147" s="10"/>
      <c r="G147" s="13">
        <v>481.52395514780835</v>
      </c>
      <c r="H147" s="167">
        <f t="shared" si="65"/>
        <v>293.815</v>
      </c>
      <c r="I147" s="14">
        <v>16.7</v>
      </c>
      <c r="J147" s="15">
        <f t="shared" si="95"/>
        <v>28.833769769329841</v>
      </c>
      <c r="K147" s="16">
        <f t="shared" si="82"/>
        <v>1611.807730105538</v>
      </c>
      <c r="L147" s="87"/>
      <c r="M147" s="13">
        <v>491.27166156982668</v>
      </c>
      <c r="N147" s="167">
        <f t="shared" si="67"/>
        <v>293.315</v>
      </c>
      <c r="O147" s="14">
        <v>17.2</v>
      </c>
      <c r="P147" s="15">
        <f t="shared" si="96"/>
        <v>28.562305905222484</v>
      </c>
      <c r="Q147" s="16">
        <f t="shared" si="83"/>
        <v>1596.6329001019369</v>
      </c>
      <c r="R147" s="10"/>
      <c r="S147" s="13">
        <v>503.31294597349643</v>
      </c>
      <c r="T147" s="167">
        <f t="shared" si="69"/>
        <v>292.15249999999997</v>
      </c>
      <c r="U147" s="14">
        <v>18.362500000000001</v>
      </c>
      <c r="V147" s="15">
        <f t="shared" si="97"/>
        <v>27.409826873982105</v>
      </c>
      <c r="W147" s="16">
        <f t="shared" si="84"/>
        <v>1532.2093222555995</v>
      </c>
      <c r="X147" s="87"/>
      <c r="Y147" s="13">
        <v>516.24617737003052</v>
      </c>
      <c r="Z147" s="167">
        <f t="shared" si="71"/>
        <v>291.07124999999996</v>
      </c>
      <c r="AA147" s="14">
        <v>19.443750000000001</v>
      </c>
      <c r="AB147" s="15">
        <f t="shared" si="98"/>
        <v>26.550751648731879</v>
      </c>
      <c r="AC147" s="16">
        <f t="shared" si="85"/>
        <v>1484.1870171641119</v>
      </c>
      <c r="AD147" s="10"/>
      <c r="AE147" s="13">
        <v>503.24923547400607</v>
      </c>
      <c r="AF147" s="167">
        <f t="shared" si="73"/>
        <v>290.6275</v>
      </c>
      <c r="AG147" s="14">
        <v>19.887499999999999</v>
      </c>
      <c r="AH147" s="15">
        <f t="shared" si="99"/>
        <v>25.304801280905398</v>
      </c>
      <c r="AI147" s="16">
        <f t="shared" si="86"/>
        <v>1414.5383916026117</v>
      </c>
      <c r="AK147" s="13">
        <v>518.92201834862385</v>
      </c>
      <c r="AL147" s="167">
        <f t="shared" si="75"/>
        <v>289.15875</v>
      </c>
      <c r="AM147" s="14">
        <v>21.356249999999999</v>
      </c>
      <c r="AN147" s="15">
        <f t="shared" si="100"/>
        <v>24.298367847755287</v>
      </c>
      <c r="AO147" s="16">
        <f t="shared" si="87"/>
        <v>1358.2787626895206</v>
      </c>
      <c r="AQ147" s="13">
        <v>506.3710499490316</v>
      </c>
      <c r="AR147" s="167">
        <f t="shared" si="77"/>
        <v>289.13374999999996</v>
      </c>
      <c r="AS147" s="14">
        <v>21.381250000000001</v>
      </c>
      <c r="AT147" s="15">
        <f t="shared" si="101"/>
        <v>23.682948842983059</v>
      </c>
      <c r="AU147" s="16">
        <f t="shared" si="88"/>
        <v>1323.876840322753</v>
      </c>
      <c r="AV147" s="87"/>
      <c r="AW147" s="13">
        <v>505.73394495412839</v>
      </c>
      <c r="AX147" s="145">
        <f t="shared" si="102"/>
        <v>287.89973136035201</v>
      </c>
      <c r="AY147" s="145">
        <v>22.362500000000001</v>
      </c>
      <c r="AZ147" s="146">
        <f t="shared" si="89"/>
        <v>22.615268639647997</v>
      </c>
      <c r="BA147" s="16">
        <f t="shared" si="103"/>
        <v>1264.193516956323</v>
      </c>
    </row>
    <row r="148" spans="1:53" x14ac:dyDescent="0.25">
      <c r="A148" s="13">
        <v>505.22426095820589</v>
      </c>
      <c r="B148" s="167">
        <f t="shared" si="63"/>
        <v>294.20875000000001</v>
      </c>
      <c r="C148" s="14">
        <v>16.306249999999999</v>
      </c>
      <c r="D148" s="15">
        <f t="shared" si="94"/>
        <v>30.983473266888826</v>
      </c>
      <c r="E148" s="16">
        <f t="shared" si="81"/>
        <v>1731.9761556190854</v>
      </c>
      <c r="F148" s="10"/>
      <c r="G148" s="13">
        <v>486.55708460754329</v>
      </c>
      <c r="H148" s="167">
        <f t="shared" si="65"/>
        <v>293.35874999999999</v>
      </c>
      <c r="I148" s="14">
        <v>17.15625</v>
      </c>
      <c r="J148" s="15">
        <f t="shared" si="95"/>
        <v>28.36034008641418</v>
      </c>
      <c r="K148" s="16">
        <f t="shared" si="82"/>
        <v>1585.3430108305527</v>
      </c>
      <c r="L148" s="87"/>
      <c r="M148" s="13">
        <v>496.30479102956167</v>
      </c>
      <c r="N148" s="167">
        <f t="shared" si="67"/>
        <v>292.92124999999999</v>
      </c>
      <c r="O148" s="14">
        <v>17.59375</v>
      </c>
      <c r="P148" s="15">
        <f t="shared" si="96"/>
        <v>28.209153308962652</v>
      </c>
      <c r="Q148" s="16">
        <f t="shared" si="83"/>
        <v>1576.8916699710121</v>
      </c>
      <c r="R148" s="10"/>
      <c r="S148" s="13">
        <v>505.73394495412839</v>
      </c>
      <c r="T148" s="167">
        <f t="shared" si="69"/>
        <v>292.11500000000001</v>
      </c>
      <c r="U148" s="14">
        <v>18.399999999999999</v>
      </c>
      <c r="V148" s="15">
        <f t="shared" si="97"/>
        <v>27.485540486637415</v>
      </c>
      <c r="W148" s="16">
        <f t="shared" si="84"/>
        <v>1536.4417132030314</v>
      </c>
      <c r="X148" s="87"/>
      <c r="Y148" s="13">
        <v>522.17125382262998</v>
      </c>
      <c r="Z148" s="167">
        <f t="shared" si="71"/>
        <v>290.65875</v>
      </c>
      <c r="AA148" s="14">
        <v>19.856249999999999</v>
      </c>
      <c r="AB148" s="15">
        <f t="shared" si="98"/>
        <v>26.297576522386152</v>
      </c>
      <c r="AC148" s="16">
        <f t="shared" si="85"/>
        <v>1470.0345276013859</v>
      </c>
      <c r="AD148" s="10"/>
      <c r="AE148" s="13">
        <v>513.06065239551481</v>
      </c>
      <c r="AF148" s="167">
        <f t="shared" si="73"/>
        <v>290.55874999999997</v>
      </c>
      <c r="AG148" s="14">
        <v>19.956250000000001</v>
      </c>
      <c r="AH148" s="15">
        <f t="shared" si="99"/>
        <v>25.709271651513426</v>
      </c>
      <c r="AI148" s="16">
        <f t="shared" si="86"/>
        <v>1437.1482853196005</v>
      </c>
      <c r="AK148" s="13">
        <v>528.54230377166152</v>
      </c>
      <c r="AL148" s="167">
        <f t="shared" si="75"/>
        <v>288.92750000000001</v>
      </c>
      <c r="AM148" s="14">
        <v>21.587499999999999</v>
      </c>
      <c r="AN148" s="15">
        <f t="shared" si="100"/>
        <v>24.483719919938</v>
      </c>
      <c r="AO148" s="16">
        <f t="shared" si="87"/>
        <v>1368.6399435245341</v>
      </c>
      <c r="AQ148" s="13">
        <v>504.39602446483178</v>
      </c>
      <c r="AR148" s="167">
        <f t="shared" si="77"/>
        <v>289.09625</v>
      </c>
      <c r="AS148" s="14">
        <v>21.418749999999999</v>
      </c>
      <c r="AT148" s="15">
        <f t="shared" si="101"/>
        <v>23.549274559198452</v>
      </c>
      <c r="AU148" s="16">
        <f t="shared" si="88"/>
        <v>1316.4044478591934</v>
      </c>
      <c r="AV148" s="87"/>
      <c r="AW148" s="13">
        <v>511.91386340468904</v>
      </c>
      <c r="AX148" s="145">
        <f t="shared" si="102"/>
        <v>287.92641253592103</v>
      </c>
      <c r="AY148" s="145">
        <v>22.662500000000001</v>
      </c>
      <c r="AZ148" s="146">
        <f t="shared" si="89"/>
        <v>22.588587464078941</v>
      </c>
      <c r="BA148" s="16">
        <f t="shared" si="103"/>
        <v>1262.7020392420127</v>
      </c>
    </row>
    <row r="149" spans="1:53" x14ac:dyDescent="0.25">
      <c r="A149" s="13">
        <v>522.29867482161058</v>
      </c>
      <c r="B149" s="167">
        <f t="shared" ref="B149:B157" si="104">$D$2-C149</f>
        <v>293.27125000000001</v>
      </c>
      <c r="C149" s="14">
        <v>17.243749999999999</v>
      </c>
      <c r="D149" s="15">
        <f t="shared" ref="D149:D157" si="105">A149/C149</f>
        <v>30.289158380376115</v>
      </c>
      <c r="E149" s="16">
        <f t="shared" si="81"/>
        <v>1693.1639534630249</v>
      </c>
      <c r="F149" s="10"/>
      <c r="G149" s="13">
        <v>501.91131498470946</v>
      </c>
      <c r="H149" s="167">
        <f t="shared" ref="H149:H157" si="106">$D$2-I149</f>
        <v>292.94624999999996</v>
      </c>
      <c r="I149" s="14">
        <v>17.568750000000001</v>
      </c>
      <c r="J149" s="15">
        <f t="shared" ref="J149:J157" si="107">G149/I149</f>
        <v>28.568413517450555</v>
      </c>
      <c r="K149" s="16">
        <f t="shared" si="82"/>
        <v>1596.974315625486</v>
      </c>
      <c r="L149" s="87"/>
      <c r="M149" s="13">
        <v>503.05810397553512</v>
      </c>
      <c r="N149" s="167">
        <f t="shared" ref="N149:N157" si="108">$D$2-O149</f>
        <v>292.67750000000001</v>
      </c>
      <c r="O149" s="14">
        <v>17.837499999999999</v>
      </c>
      <c r="P149" s="15">
        <f t="shared" ref="P149:P157" si="109">M149/O149</f>
        <v>28.202276326589217</v>
      </c>
      <c r="Q149" s="16">
        <f t="shared" si="83"/>
        <v>1576.5072466563372</v>
      </c>
      <c r="R149" s="10"/>
      <c r="S149" s="13">
        <v>514.39857288481141</v>
      </c>
      <c r="T149" s="167">
        <f t="shared" ref="T149:T157" si="110">$D$2-U149</f>
        <v>291.88374999999996</v>
      </c>
      <c r="U149" s="14">
        <v>18.631250000000001</v>
      </c>
      <c r="V149" s="15">
        <f t="shared" ref="V149:V157" si="111">S149/U149</f>
        <v>27.609450406430668</v>
      </c>
      <c r="W149" s="16">
        <f t="shared" si="84"/>
        <v>1543.3682777194742</v>
      </c>
      <c r="X149" s="87"/>
      <c r="Y149" s="13">
        <v>527.58664627930682</v>
      </c>
      <c r="Z149" s="167">
        <f t="shared" ref="Z149:Z157" si="112">$D$2-AA149</f>
        <v>290.40875</v>
      </c>
      <c r="AA149" s="14">
        <v>20.106249999999999</v>
      </c>
      <c r="AB149" s="15">
        <f t="shared" ref="AB149:AB157" si="113">Y149/AA149</f>
        <v>26.239932671647217</v>
      </c>
      <c r="AC149" s="16">
        <f t="shared" si="85"/>
        <v>1466.8122363450793</v>
      </c>
      <c r="AD149" s="10"/>
      <c r="AE149" s="13">
        <v>514.84454638124362</v>
      </c>
      <c r="AF149" s="167">
        <f t="shared" ref="AF149:AF157" si="114">$D$2-AG149</f>
        <v>290.00874999999996</v>
      </c>
      <c r="AG149" s="14">
        <v>20.506250000000001</v>
      </c>
      <c r="AH149" s="15">
        <f t="shared" ref="AH149:AH157" si="115">AE149/AG149</f>
        <v>25.106713630295328</v>
      </c>
      <c r="AI149" s="16">
        <f t="shared" si="86"/>
        <v>1403.4652919335088</v>
      </c>
      <c r="AK149" s="13">
        <v>531.15443425076455</v>
      </c>
      <c r="AL149" s="167">
        <f t="shared" ref="AL149:AL157" si="116">$D$2-AM149</f>
        <v>288.77749999999997</v>
      </c>
      <c r="AM149" s="14">
        <v>21.737500000000001</v>
      </c>
      <c r="AN149" s="15">
        <f t="shared" ref="AN149:AN157" si="117">AK149/AM149</f>
        <v>24.434936595779853</v>
      </c>
      <c r="AO149" s="16">
        <f t="shared" si="87"/>
        <v>1365.9129557040937</v>
      </c>
      <c r="AQ149" s="13">
        <v>528.28746177370033</v>
      </c>
      <c r="AR149" s="167">
        <f t="shared" ref="AR149:AR157" si="118">$D$2-AS149</f>
        <v>288.05250000000001</v>
      </c>
      <c r="AS149" s="14">
        <v>22.462499999999999</v>
      </c>
      <c r="AT149" s="15">
        <f t="shared" ref="AT149:AT157" si="119">AQ149/AS149</f>
        <v>23.518640479630513</v>
      </c>
      <c r="AU149" s="16">
        <f t="shared" si="88"/>
        <v>1314.6920028113457</v>
      </c>
      <c r="AV149" s="87"/>
      <c r="AW149" s="13">
        <v>523.70030581039748</v>
      </c>
      <c r="AX149" s="145">
        <f t="shared" ref="AX149:AX157" si="120">$D$2-AZ149</f>
        <v>287.89906236716229</v>
      </c>
      <c r="AY149" s="145">
        <v>23.15625</v>
      </c>
      <c r="AZ149" s="146">
        <f t="shared" si="89"/>
        <v>22.615937632837678</v>
      </c>
      <c r="BA149" s="16">
        <f t="shared" ref="BA149:BA157" si="121">AZ149*55.9</f>
        <v>1264.2309136756262</v>
      </c>
    </row>
    <row r="150" spans="1:53" x14ac:dyDescent="0.25">
      <c r="A150" s="13">
        <v>529.05198776758402</v>
      </c>
      <c r="B150" s="167">
        <f t="shared" si="104"/>
        <v>293.14625000000001</v>
      </c>
      <c r="C150" s="14">
        <v>17.368749999999999</v>
      </c>
      <c r="D150" s="15">
        <f t="shared" si="105"/>
        <v>30.45999209888933</v>
      </c>
      <c r="E150" s="16">
        <f t="shared" si="81"/>
        <v>1702.7135583279135</v>
      </c>
      <c r="F150" s="10"/>
      <c r="G150" s="13">
        <v>513.88888888888891</v>
      </c>
      <c r="H150" s="167">
        <f t="shared" si="106"/>
        <v>292.53375</v>
      </c>
      <c r="I150" s="14">
        <v>17.981249999999999</v>
      </c>
      <c r="J150" s="15">
        <f t="shared" si="107"/>
        <v>28.579152666743909</v>
      </c>
      <c r="K150" s="16">
        <f t="shared" si="82"/>
        <v>1597.5746340709845</v>
      </c>
      <c r="L150" s="87"/>
      <c r="M150" s="13">
        <v>508.28236493374106</v>
      </c>
      <c r="N150" s="167">
        <f t="shared" si="108"/>
        <v>292.09625</v>
      </c>
      <c r="O150" s="14">
        <v>18.418749999999999</v>
      </c>
      <c r="P150" s="15">
        <f t="shared" si="109"/>
        <v>27.595920729351398</v>
      </c>
      <c r="Q150" s="16">
        <f t="shared" si="83"/>
        <v>1542.611968770743</v>
      </c>
      <c r="R150" s="10"/>
      <c r="S150" s="13">
        <v>532.30122324159015</v>
      </c>
      <c r="T150" s="167">
        <f t="shared" si="110"/>
        <v>291.21499999999997</v>
      </c>
      <c r="U150" s="14">
        <v>19.3</v>
      </c>
      <c r="V150" s="15">
        <f t="shared" si="111"/>
        <v>27.580374261222286</v>
      </c>
      <c r="W150" s="16">
        <f t="shared" si="84"/>
        <v>1541.7429212023258</v>
      </c>
      <c r="X150" s="87"/>
      <c r="Y150" s="13">
        <v>542.68603465851174</v>
      </c>
      <c r="Z150" s="167">
        <f t="shared" si="112"/>
        <v>289.68374999999997</v>
      </c>
      <c r="AA150" s="14">
        <v>20.831250000000001</v>
      </c>
      <c r="AB150" s="15">
        <f t="shared" si="113"/>
        <v>26.051534817090271</v>
      </c>
      <c r="AC150" s="16">
        <f t="shared" si="85"/>
        <v>1456.2807962753461</v>
      </c>
      <c r="AD150" s="10"/>
      <c r="AE150" s="13">
        <v>526.63098878695212</v>
      </c>
      <c r="AF150" s="167">
        <f t="shared" si="114"/>
        <v>289.62124999999997</v>
      </c>
      <c r="AG150" s="14">
        <v>20.893750000000001</v>
      </c>
      <c r="AH150" s="15">
        <f t="shared" si="115"/>
        <v>25.205192403802673</v>
      </c>
      <c r="AI150" s="16">
        <f t="shared" si="86"/>
        <v>1408.9702553725695</v>
      </c>
      <c r="AK150" s="13">
        <v>548.67482161060138</v>
      </c>
      <c r="AL150" s="167">
        <f t="shared" si="116"/>
        <v>288.065</v>
      </c>
      <c r="AM150" s="14">
        <v>22.45</v>
      </c>
      <c r="AN150" s="15">
        <f t="shared" si="117"/>
        <v>24.439858423634806</v>
      </c>
      <c r="AO150" s="16">
        <f t="shared" si="87"/>
        <v>1366.1880858811855</v>
      </c>
      <c r="AQ150" s="13">
        <v>533.25688073394497</v>
      </c>
      <c r="AR150" s="167">
        <f t="shared" si="118"/>
        <v>287.87124999999997</v>
      </c>
      <c r="AS150" s="14">
        <v>22.643750000000001</v>
      </c>
      <c r="AT150" s="15">
        <f t="shared" si="119"/>
        <v>23.549848445330166</v>
      </c>
      <c r="AU150" s="16">
        <f t="shared" si="88"/>
        <v>1316.4365280939562</v>
      </c>
      <c r="AV150" s="87"/>
      <c r="AW150" s="13">
        <v>534.78593272171247</v>
      </c>
      <c r="AX150" s="145">
        <f t="shared" si="120"/>
        <v>287.91443232026569</v>
      </c>
      <c r="AY150" s="145">
        <v>23.662500000000001</v>
      </c>
      <c r="AZ150" s="146">
        <f t="shared" ref="AZ150:AZ157" si="122">AW150/AY150</f>
        <v>22.600567679734283</v>
      </c>
      <c r="BA150" s="16">
        <f t="shared" si="121"/>
        <v>1263.3717332971464</v>
      </c>
    </row>
    <row r="151" spans="1:53" x14ac:dyDescent="0.25">
      <c r="A151" s="13">
        <v>531.47298674821604</v>
      </c>
      <c r="B151" s="167">
        <f t="shared" si="104"/>
        <v>293.16499999999996</v>
      </c>
      <c r="C151" s="14">
        <v>17.350000000000001</v>
      </c>
      <c r="D151" s="15">
        <f t="shared" si="105"/>
        <v>30.632448803931759</v>
      </c>
      <c r="E151" s="16">
        <f t="shared" si="81"/>
        <v>1712.3538881397853</v>
      </c>
      <c r="F151" s="10"/>
      <c r="G151" s="13">
        <v>523.57288481141688</v>
      </c>
      <c r="H151" s="167">
        <f t="shared" si="106"/>
        <v>292.17750000000001</v>
      </c>
      <c r="I151" s="14">
        <v>18.337499999999999</v>
      </c>
      <c r="J151" s="15">
        <f t="shared" si="107"/>
        <v>28.552031891556478</v>
      </c>
      <c r="K151" s="16">
        <f t="shared" si="82"/>
        <v>1596.0585827380071</v>
      </c>
      <c r="L151" s="87"/>
      <c r="M151" s="13">
        <v>524.14627930682968</v>
      </c>
      <c r="N151" s="167">
        <f t="shared" si="108"/>
        <v>291.75874999999996</v>
      </c>
      <c r="O151" s="14">
        <v>18.756250000000001</v>
      </c>
      <c r="P151" s="15">
        <f t="shared" si="109"/>
        <v>27.945153178638034</v>
      </c>
      <c r="Q151" s="16">
        <f t="shared" si="83"/>
        <v>1562.134062685866</v>
      </c>
      <c r="R151" s="10"/>
      <c r="S151" s="13">
        <v>532.11009174311926</v>
      </c>
      <c r="T151" s="167">
        <f t="shared" si="110"/>
        <v>291.1275</v>
      </c>
      <c r="U151" s="14">
        <v>19.387499999999999</v>
      </c>
      <c r="V151" s="15">
        <f t="shared" si="111"/>
        <v>27.446039548323366</v>
      </c>
      <c r="W151" s="16">
        <f t="shared" si="84"/>
        <v>1534.233610751276</v>
      </c>
      <c r="X151" s="87"/>
      <c r="Y151" s="13">
        <v>551.09582059123341</v>
      </c>
      <c r="Z151" s="167">
        <f t="shared" si="112"/>
        <v>289.315</v>
      </c>
      <c r="AA151" s="14">
        <v>21.2</v>
      </c>
      <c r="AB151" s="15">
        <f t="shared" si="113"/>
        <v>25.995085876944973</v>
      </c>
      <c r="AC151" s="16">
        <f t="shared" si="85"/>
        <v>1453.1253005212241</v>
      </c>
      <c r="AD151" s="10"/>
      <c r="AE151" s="13">
        <v>543.06829765545353</v>
      </c>
      <c r="AF151" s="167">
        <f t="shared" si="114"/>
        <v>289.065</v>
      </c>
      <c r="AG151" s="14">
        <v>21.45</v>
      </c>
      <c r="AH151" s="15">
        <f t="shared" si="115"/>
        <v>25.3178693545666</v>
      </c>
      <c r="AI151" s="16">
        <f t="shared" si="86"/>
        <v>1415.2688969202729</v>
      </c>
      <c r="AK151" s="13">
        <v>554.79102956167173</v>
      </c>
      <c r="AL151" s="167">
        <f t="shared" si="116"/>
        <v>287.85874999999999</v>
      </c>
      <c r="AM151" s="14">
        <v>22.65625</v>
      </c>
      <c r="AN151" s="15">
        <f t="shared" si="117"/>
        <v>24.487328201342752</v>
      </c>
      <c r="AO151" s="16">
        <f t="shared" si="87"/>
        <v>1368.8416464550598</v>
      </c>
      <c r="AQ151" s="13">
        <v>539.24566768603461</v>
      </c>
      <c r="AR151" s="167">
        <f t="shared" si="118"/>
        <v>287.76499999999999</v>
      </c>
      <c r="AS151" s="14">
        <v>22.75</v>
      </c>
      <c r="AT151" s="15">
        <f t="shared" si="119"/>
        <v>23.703106271913608</v>
      </c>
      <c r="AU151" s="16">
        <f t="shared" si="88"/>
        <v>1325.0036405999706</v>
      </c>
      <c r="AV151" s="87"/>
      <c r="AW151" s="13">
        <v>545.55300713557597</v>
      </c>
      <c r="AX151" s="145">
        <f t="shared" si="120"/>
        <v>287.84266723592413</v>
      </c>
      <c r="AY151" s="145">
        <v>24.0625</v>
      </c>
      <c r="AZ151" s="146">
        <f t="shared" si="122"/>
        <v>22.672332764075886</v>
      </c>
      <c r="BA151" s="16">
        <f t="shared" si="121"/>
        <v>1267.3834015118421</v>
      </c>
    </row>
    <row r="152" spans="1:53" x14ac:dyDescent="0.25">
      <c r="A152" s="13">
        <v>544.97961264016305</v>
      </c>
      <c r="B152" s="167">
        <f t="shared" si="104"/>
        <v>293.15249999999997</v>
      </c>
      <c r="C152" s="14">
        <v>17.362500000000001</v>
      </c>
      <c r="D152" s="15">
        <f t="shared" si="105"/>
        <v>31.388314622903557</v>
      </c>
      <c r="E152" s="16">
        <f t="shared" si="81"/>
        <v>1754.6067874203088</v>
      </c>
      <c r="F152" s="10"/>
      <c r="G152" s="13">
        <v>532.23751274209985</v>
      </c>
      <c r="H152" s="167">
        <f t="shared" si="106"/>
        <v>291.93374999999997</v>
      </c>
      <c r="I152" s="14">
        <v>18.581250000000001</v>
      </c>
      <c r="J152" s="15">
        <f t="shared" si="107"/>
        <v>28.643794833076345</v>
      </c>
      <c r="K152" s="16">
        <f t="shared" si="82"/>
        <v>1601.1881311689676</v>
      </c>
      <c r="L152" s="87"/>
      <c r="M152" s="13">
        <v>531.28185524974515</v>
      </c>
      <c r="N152" s="167">
        <f t="shared" si="108"/>
        <v>291.61500000000001</v>
      </c>
      <c r="O152" s="14">
        <v>18.899999999999999</v>
      </c>
      <c r="P152" s="15">
        <f t="shared" si="109"/>
        <v>28.110151071415089</v>
      </c>
      <c r="Q152" s="16">
        <f t="shared" si="83"/>
        <v>1571.3574448921033</v>
      </c>
      <c r="R152" s="10"/>
      <c r="S152" s="13">
        <v>534.84964322120288</v>
      </c>
      <c r="T152" s="167">
        <f t="shared" si="110"/>
        <v>290.74624999999997</v>
      </c>
      <c r="U152" s="14">
        <v>19.768750000000001</v>
      </c>
      <c r="V152" s="15">
        <f t="shared" si="111"/>
        <v>27.055309173377317</v>
      </c>
      <c r="W152" s="16">
        <f t="shared" si="84"/>
        <v>1512.3917827917919</v>
      </c>
      <c r="X152" s="87"/>
      <c r="Y152" s="13">
        <v>554.28134556574923</v>
      </c>
      <c r="Z152" s="167">
        <f t="shared" si="112"/>
        <v>289.19624999999996</v>
      </c>
      <c r="AA152" s="14">
        <v>21.318750000000001</v>
      </c>
      <c r="AB152" s="15">
        <f t="shared" si="113"/>
        <v>25.99971131355024</v>
      </c>
      <c r="AC152" s="16">
        <f t="shared" si="85"/>
        <v>1453.3838624274583</v>
      </c>
      <c r="AD152" s="10"/>
      <c r="AE152" s="13">
        <v>552.11518858307841</v>
      </c>
      <c r="AF152" s="167">
        <f t="shared" si="114"/>
        <v>288.74624999999997</v>
      </c>
      <c r="AG152" s="14">
        <v>21.768750000000001</v>
      </c>
      <c r="AH152" s="15">
        <f t="shared" si="115"/>
        <v>25.362741938929815</v>
      </c>
      <c r="AI152" s="16">
        <f t="shared" si="86"/>
        <v>1417.7772743861767</v>
      </c>
      <c r="AK152" s="13">
        <v>554.79102956167173</v>
      </c>
      <c r="AL152" s="167">
        <f t="shared" si="116"/>
        <v>287.78999999999996</v>
      </c>
      <c r="AM152" s="14">
        <v>22.725000000000001</v>
      </c>
      <c r="AN152" s="15">
        <f t="shared" si="117"/>
        <v>24.413246625376093</v>
      </c>
      <c r="AO152" s="16">
        <f t="shared" si="87"/>
        <v>1364.7004863585237</v>
      </c>
      <c r="AQ152" s="13">
        <v>545.61671763506627</v>
      </c>
      <c r="AR152" s="167">
        <f t="shared" si="118"/>
        <v>287.33999999999997</v>
      </c>
      <c r="AS152" s="14">
        <v>23.175000000000001</v>
      </c>
      <c r="AT152" s="15">
        <f t="shared" si="119"/>
        <v>23.543331936788189</v>
      </c>
      <c r="AU152" s="16">
        <f t="shared" si="88"/>
        <v>1316.0722552664597</v>
      </c>
      <c r="AV152" s="87"/>
      <c r="AW152" s="13">
        <v>553.58053007135572</v>
      </c>
      <c r="AX152" s="145">
        <f t="shared" si="120"/>
        <v>287.65158110185416</v>
      </c>
      <c r="AY152" s="145">
        <v>24.212499999999999</v>
      </c>
      <c r="AZ152" s="146">
        <f t="shared" si="122"/>
        <v>22.863418898145824</v>
      </c>
      <c r="BA152" s="16">
        <f t="shared" si="121"/>
        <v>1278.0651164063515</v>
      </c>
    </row>
    <row r="153" spans="1:53" x14ac:dyDescent="0.25">
      <c r="A153" s="13">
        <v>546.95463812436287</v>
      </c>
      <c r="B153" s="167">
        <f t="shared" si="104"/>
        <v>292.53375</v>
      </c>
      <c r="C153" s="14">
        <v>17.981249999999999</v>
      </c>
      <c r="D153" s="15">
        <f t="shared" si="105"/>
        <v>30.418054257872111</v>
      </c>
      <c r="E153" s="16">
        <f t="shared" ref="E153:E157" si="123">D153*55.9</f>
        <v>1700.3692330150509</v>
      </c>
      <c r="F153" s="10"/>
      <c r="G153" s="13">
        <v>531.91896024464825</v>
      </c>
      <c r="H153" s="167">
        <f t="shared" si="106"/>
        <v>291.99</v>
      </c>
      <c r="I153" s="14">
        <v>18.524999999999999</v>
      </c>
      <c r="J153" s="15">
        <f t="shared" si="107"/>
        <v>28.71357410227521</v>
      </c>
      <c r="K153" s="16">
        <f t="shared" ref="K153:K157" si="124">J153*55.9</f>
        <v>1605.0887923171842</v>
      </c>
      <c r="L153" s="87"/>
      <c r="M153" s="13">
        <v>531.28185524974515</v>
      </c>
      <c r="N153" s="167">
        <f t="shared" si="108"/>
        <v>291.53999999999996</v>
      </c>
      <c r="O153" s="14">
        <v>18.975000000000001</v>
      </c>
      <c r="P153" s="15">
        <f t="shared" si="109"/>
        <v>27.999043754927278</v>
      </c>
      <c r="Q153" s="16">
        <f t="shared" ref="Q153:Q157" si="125">P153*55.9</f>
        <v>1565.1465459004348</v>
      </c>
      <c r="R153" s="10"/>
      <c r="S153" s="13">
        <v>552.68858307849132</v>
      </c>
      <c r="T153" s="167">
        <f t="shared" si="110"/>
        <v>290.3775</v>
      </c>
      <c r="U153" s="14">
        <v>20.137499999999999</v>
      </c>
      <c r="V153" s="15">
        <f t="shared" si="111"/>
        <v>27.445739693531536</v>
      </c>
      <c r="W153" s="16">
        <f t="shared" ref="W153:W157" si="126">V153*55.9</f>
        <v>1534.2168488684129</v>
      </c>
      <c r="X153" s="87"/>
      <c r="Y153" s="13">
        <v>556.38379204892965</v>
      </c>
      <c r="Z153" s="167">
        <f t="shared" si="112"/>
        <v>289.17124999999999</v>
      </c>
      <c r="AA153" s="14">
        <v>21.34375</v>
      </c>
      <c r="AB153" s="15">
        <f t="shared" si="113"/>
        <v>26.067761852951318</v>
      </c>
      <c r="AC153" s="16">
        <f t="shared" ref="AC153:AC157" si="127">AB153*55.9</f>
        <v>1457.1878875799787</v>
      </c>
      <c r="AD153" s="10"/>
      <c r="AE153" s="13">
        <v>556.89347604485215</v>
      </c>
      <c r="AF153" s="167">
        <f t="shared" si="114"/>
        <v>288.6275</v>
      </c>
      <c r="AG153" s="14">
        <v>21.887499999999999</v>
      </c>
      <c r="AH153" s="15">
        <f t="shared" si="115"/>
        <v>25.443448362985823</v>
      </c>
      <c r="AI153" s="16">
        <f t="shared" ref="AI153:AI157" si="128">AH153*55.9</f>
        <v>1422.2887634909075</v>
      </c>
      <c r="AK153" s="13">
        <v>557.53058103975536</v>
      </c>
      <c r="AL153" s="167">
        <f t="shared" si="116"/>
        <v>287.52125000000001</v>
      </c>
      <c r="AM153" s="14">
        <v>22.993749999999999</v>
      </c>
      <c r="AN153" s="15">
        <f t="shared" si="117"/>
        <v>24.247048917195123</v>
      </c>
      <c r="AO153" s="16">
        <f t="shared" ref="AO153:AO157" si="129">AN153*55.9</f>
        <v>1355.4100344712074</v>
      </c>
      <c r="AQ153" s="13">
        <v>551.41437308868501</v>
      </c>
      <c r="AR153" s="167">
        <f t="shared" si="118"/>
        <v>287.18374999999997</v>
      </c>
      <c r="AS153" s="14">
        <v>23.331250000000001</v>
      </c>
      <c r="AT153" s="15">
        <f t="shared" si="119"/>
        <v>23.634154753332332</v>
      </c>
      <c r="AU153" s="16">
        <f t="shared" ref="AU153:AU157" si="130">AT153*55.9</f>
        <v>1321.1492507112773</v>
      </c>
      <c r="AV153" s="87"/>
      <c r="AW153" s="13">
        <v>555.55555555555554</v>
      </c>
      <c r="AX153" s="145">
        <f t="shared" si="120"/>
        <v>287.6937191556126</v>
      </c>
      <c r="AY153" s="145">
        <v>24.34375</v>
      </c>
      <c r="AZ153" s="146">
        <f t="shared" si="122"/>
        <v>22.821280844387392</v>
      </c>
      <c r="BA153" s="16">
        <f t="shared" si="121"/>
        <v>1275.7095992012551</v>
      </c>
    </row>
    <row r="154" spans="1:53" x14ac:dyDescent="0.25">
      <c r="A154" s="13">
        <v>553.96279306829763</v>
      </c>
      <c r="B154" s="167">
        <f t="shared" si="104"/>
        <v>292.28999999999996</v>
      </c>
      <c r="C154" s="14">
        <v>18.225000000000001</v>
      </c>
      <c r="D154" s="15">
        <f t="shared" si="105"/>
        <v>30.39576368001633</v>
      </c>
      <c r="E154" s="16">
        <f t="shared" si="123"/>
        <v>1699.1231897129128</v>
      </c>
      <c r="F154" s="10"/>
      <c r="G154" s="13">
        <v>527.96890927624872</v>
      </c>
      <c r="H154" s="167">
        <f t="shared" si="106"/>
        <v>291.83375000000001</v>
      </c>
      <c r="I154" s="14">
        <v>18.681249999999999</v>
      </c>
      <c r="J154" s="15">
        <f t="shared" si="107"/>
        <v>28.261969047908934</v>
      </c>
      <c r="K154" s="16">
        <f t="shared" si="124"/>
        <v>1579.8440697781093</v>
      </c>
      <c r="L154" s="87"/>
      <c r="M154" s="13">
        <v>533.83027522935777</v>
      </c>
      <c r="N154" s="167">
        <f t="shared" si="108"/>
        <v>291.38374999999996</v>
      </c>
      <c r="O154" s="14">
        <v>19.131250000000001</v>
      </c>
      <c r="P154" s="15">
        <f t="shared" si="109"/>
        <v>27.90357531417747</v>
      </c>
      <c r="Q154" s="16">
        <f t="shared" si="125"/>
        <v>1559.8098600625206</v>
      </c>
      <c r="R154" s="10"/>
      <c r="S154" s="13">
        <v>553.51681957186543</v>
      </c>
      <c r="T154" s="167">
        <f t="shared" si="110"/>
        <v>290.24</v>
      </c>
      <c r="U154" s="14">
        <v>20.274999999999999</v>
      </c>
      <c r="V154" s="15">
        <f t="shared" si="111"/>
        <v>27.300459658291761</v>
      </c>
      <c r="W154" s="16">
        <f t="shared" si="126"/>
        <v>1526.0956948985095</v>
      </c>
      <c r="X154" s="87"/>
      <c r="Y154" s="13">
        <v>567.02344546381244</v>
      </c>
      <c r="Z154" s="167">
        <f t="shared" si="112"/>
        <v>288.80874999999997</v>
      </c>
      <c r="AA154" s="14">
        <v>21.706250000000001</v>
      </c>
      <c r="AB154" s="15">
        <f t="shared" si="113"/>
        <v>26.122588907057295</v>
      </c>
      <c r="AC154" s="16">
        <f t="shared" si="127"/>
        <v>1460.2527199045028</v>
      </c>
      <c r="AD154" s="10"/>
      <c r="AE154" s="13">
        <v>556.76605504587155</v>
      </c>
      <c r="AF154" s="167">
        <f t="shared" si="114"/>
        <v>288.57749999999999</v>
      </c>
      <c r="AG154" s="14">
        <v>21.9375</v>
      </c>
      <c r="AH154" s="15">
        <f t="shared" si="115"/>
        <v>25.379649232860242</v>
      </c>
      <c r="AI154" s="16">
        <f t="shared" si="128"/>
        <v>1418.7223921168875</v>
      </c>
      <c r="AK154" s="13">
        <v>569.44444444444446</v>
      </c>
      <c r="AL154" s="167">
        <f t="shared" si="116"/>
        <v>287.02125000000001</v>
      </c>
      <c r="AM154" s="14">
        <v>23.493749999999999</v>
      </c>
      <c r="AN154" s="15">
        <f t="shared" si="117"/>
        <v>24.238124796784017</v>
      </c>
      <c r="AO154" s="16">
        <f t="shared" si="129"/>
        <v>1354.9111761402266</v>
      </c>
      <c r="AQ154" s="13">
        <v>554.28134556574923</v>
      </c>
      <c r="AR154" s="167">
        <f t="shared" si="118"/>
        <v>287.065</v>
      </c>
      <c r="AS154" s="14">
        <v>23.45</v>
      </c>
      <c r="AT154" s="15">
        <f t="shared" si="119"/>
        <v>23.636731154189732</v>
      </c>
      <c r="AU154" s="16">
        <f t="shared" si="130"/>
        <v>1321.293271519206</v>
      </c>
      <c r="AV154" s="87"/>
      <c r="AW154" s="13">
        <v>564.09276248725791</v>
      </c>
      <c r="AX154" s="145">
        <f t="shared" si="120"/>
        <v>287.38459456741123</v>
      </c>
      <c r="AY154" s="145">
        <v>24.387499999999999</v>
      </c>
      <c r="AZ154" s="146">
        <f t="shared" si="122"/>
        <v>23.130405432588741</v>
      </c>
      <c r="BA154" s="16">
        <f t="shared" si="121"/>
        <v>1292.9896636817107</v>
      </c>
    </row>
    <row r="155" spans="1:53" x14ac:dyDescent="0.25">
      <c r="A155" s="13">
        <v>554.02650356778793</v>
      </c>
      <c r="B155" s="167">
        <f t="shared" si="104"/>
        <v>292.35874999999999</v>
      </c>
      <c r="C155" s="14">
        <v>18.15625</v>
      </c>
      <c r="D155" s="15">
        <f t="shared" si="105"/>
        <v>30.514368526969388</v>
      </c>
      <c r="E155" s="16">
        <f t="shared" si="123"/>
        <v>1705.7532006575886</v>
      </c>
      <c r="F155" s="10"/>
      <c r="G155" s="13">
        <v>546.82721712538228</v>
      </c>
      <c r="H155" s="167">
        <f t="shared" si="106"/>
        <v>291.37124999999997</v>
      </c>
      <c r="I155" s="14">
        <v>19.143750000000001</v>
      </c>
      <c r="J155" s="15">
        <f t="shared" si="107"/>
        <v>28.564268605961853</v>
      </c>
      <c r="K155" s="16">
        <f t="shared" si="124"/>
        <v>1596.7426150732676</v>
      </c>
      <c r="L155" s="87"/>
      <c r="M155" s="13">
        <v>546.44495412844037</v>
      </c>
      <c r="N155" s="167">
        <f t="shared" si="108"/>
        <v>290.97125</v>
      </c>
      <c r="O155" s="14">
        <v>19.543749999999999</v>
      </c>
      <c r="P155" s="15">
        <f t="shared" si="109"/>
        <v>27.960087195570981</v>
      </c>
      <c r="Q155" s="16">
        <f t="shared" si="125"/>
        <v>1562.9688742324179</v>
      </c>
      <c r="R155" s="10"/>
      <c r="S155" s="13">
        <v>556.25637104994905</v>
      </c>
      <c r="T155" s="167">
        <f t="shared" si="110"/>
        <v>290.27125000000001</v>
      </c>
      <c r="U155" s="14">
        <v>20.243749999999999</v>
      </c>
      <c r="V155" s="15">
        <f t="shared" si="111"/>
        <v>27.477931265202795</v>
      </c>
      <c r="W155" s="16">
        <f t="shared" si="126"/>
        <v>1536.0163577248361</v>
      </c>
      <c r="X155" s="87"/>
      <c r="Y155" s="13">
        <v>574.09531090723749</v>
      </c>
      <c r="Z155" s="167">
        <f t="shared" si="112"/>
        <v>288.5025</v>
      </c>
      <c r="AA155" s="14">
        <v>22.012499999999999</v>
      </c>
      <c r="AB155" s="15">
        <f t="shared" si="113"/>
        <v>26.080422982725157</v>
      </c>
      <c r="AC155" s="16">
        <f t="shared" si="127"/>
        <v>1457.8956447343362</v>
      </c>
      <c r="AD155" s="10"/>
      <c r="AE155" s="13">
        <v>562.75484199796119</v>
      </c>
      <c r="AF155" s="167">
        <f t="shared" si="114"/>
        <v>288.33375000000001</v>
      </c>
      <c r="AG155" s="14">
        <v>22.181249999999999</v>
      </c>
      <c r="AH155" s="15">
        <f t="shared" si="115"/>
        <v>25.370745201373289</v>
      </c>
      <c r="AI155" s="16">
        <f t="shared" si="128"/>
        <v>1418.2246567567668</v>
      </c>
      <c r="AK155" s="13">
        <v>576.89857288481141</v>
      </c>
      <c r="AL155" s="167">
        <f t="shared" si="116"/>
        <v>286.77125000000001</v>
      </c>
      <c r="AM155" s="14">
        <v>23.743749999999999</v>
      </c>
      <c r="AN155" s="15">
        <f t="shared" si="117"/>
        <v>24.296860137291347</v>
      </c>
      <c r="AO155" s="16">
        <f t="shared" si="129"/>
        <v>1358.1944816745863</v>
      </c>
      <c r="AQ155" s="13">
        <v>564.47502548419982</v>
      </c>
      <c r="AR155" s="167">
        <f t="shared" si="118"/>
        <v>287.03999999999996</v>
      </c>
      <c r="AS155" s="14">
        <v>23.475000000000001</v>
      </c>
      <c r="AT155" s="15">
        <f t="shared" si="119"/>
        <v>24.045794482820011</v>
      </c>
      <c r="AU155" s="16">
        <f t="shared" si="130"/>
        <v>1344.1599115896386</v>
      </c>
      <c r="AV155" s="87"/>
      <c r="AW155" s="13">
        <v>568.04281345565744</v>
      </c>
      <c r="AX155" s="145">
        <f t="shared" si="120"/>
        <v>287.72491721341396</v>
      </c>
      <c r="AY155" s="145">
        <v>24.925000000000001</v>
      </c>
      <c r="AZ155" s="146">
        <f t="shared" si="122"/>
        <v>22.790082786586055</v>
      </c>
      <c r="BA155" s="16">
        <f t="shared" si="121"/>
        <v>1273.9656277701604</v>
      </c>
    </row>
    <row r="156" spans="1:53" x14ac:dyDescent="0.25">
      <c r="A156" s="13">
        <v>559.69673802242608</v>
      </c>
      <c r="B156" s="167">
        <f t="shared" si="104"/>
        <v>292.39</v>
      </c>
      <c r="C156" s="14">
        <v>18.125</v>
      </c>
      <c r="D156" s="15">
        <f t="shared" si="105"/>
        <v>30.879820028823506</v>
      </c>
      <c r="E156" s="16">
        <f t="shared" si="123"/>
        <v>1726.1819396112339</v>
      </c>
      <c r="F156" s="10"/>
      <c r="G156" s="13">
        <v>554.79102956167173</v>
      </c>
      <c r="H156" s="167">
        <f t="shared" si="106"/>
        <v>291.17750000000001</v>
      </c>
      <c r="I156" s="14">
        <v>19.337499999999999</v>
      </c>
      <c r="J156" s="15">
        <f t="shared" si="107"/>
        <v>28.689904566860854</v>
      </c>
      <c r="K156" s="16">
        <f t="shared" si="124"/>
        <v>1603.7656652875216</v>
      </c>
      <c r="L156" s="87"/>
      <c r="M156" s="13">
        <v>557.84913353720685</v>
      </c>
      <c r="N156" s="167">
        <f t="shared" si="108"/>
        <v>290.77749999999997</v>
      </c>
      <c r="O156" s="14">
        <v>19.737500000000001</v>
      </c>
      <c r="P156" s="15">
        <f t="shared" si="109"/>
        <v>28.263413985418964</v>
      </c>
      <c r="Q156" s="16">
        <f t="shared" si="125"/>
        <v>1579.9248417849201</v>
      </c>
      <c r="R156" s="10"/>
      <c r="S156" s="13">
        <v>562.9459734964322</v>
      </c>
      <c r="T156" s="167">
        <f t="shared" si="110"/>
        <v>289.88374999999996</v>
      </c>
      <c r="U156" s="14">
        <v>20.631250000000001</v>
      </c>
      <c r="V156" s="15">
        <f t="shared" si="111"/>
        <v>27.286081720517767</v>
      </c>
      <c r="W156" s="16">
        <f t="shared" si="126"/>
        <v>1525.2919681769431</v>
      </c>
      <c r="X156" s="87"/>
      <c r="Y156" s="13">
        <v>580.02038735983683</v>
      </c>
      <c r="Z156" s="167">
        <f t="shared" si="112"/>
        <v>288.42124999999999</v>
      </c>
      <c r="AA156" s="14">
        <v>22.09375</v>
      </c>
      <c r="AB156" s="15">
        <f t="shared" si="113"/>
        <v>26.25269079987946</v>
      </c>
      <c r="AC156" s="16">
        <f t="shared" si="127"/>
        <v>1467.5254157132617</v>
      </c>
      <c r="AD156" s="10"/>
      <c r="AE156" s="13">
        <v>570.14525993883785</v>
      </c>
      <c r="AF156" s="167">
        <f t="shared" si="114"/>
        <v>287.83375000000001</v>
      </c>
      <c r="AG156" s="14">
        <v>22.681249999999999</v>
      </c>
      <c r="AH156" s="15">
        <f t="shared" si="115"/>
        <v>25.137294458587508</v>
      </c>
      <c r="AI156" s="16">
        <f t="shared" si="128"/>
        <v>1405.1747602350417</v>
      </c>
      <c r="AK156" s="13">
        <v>580.59378185524974</v>
      </c>
      <c r="AL156" s="167">
        <f t="shared" si="116"/>
        <v>286.68374999999997</v>
      </c>
      <c r="AM156" s="14">
        <v>23.831250000000001</v>
      </c>
      <c r="AN156" s="15">
        <f t="shared" si="117"/>
        <v>24.362707866991858</v>
      </c>
      <c r="AO156" s="16">
        <f t="shared" si="129"/>
        <v>1361.8753697648449</v>
      </c>
      <c r="AQ156" s="13">
        <v>565.11213047910292</v>
      </c>
      <c r="AR156" s="167">
        <f t="shared" si="118"/>
        <v>286.57124999999996</v>
      </c>
      <c r="AS156" s="14">
        <v>23.943750000000001</v>
      </c>
      <c r="AT156" s="15">
        <f t="shared" si="119"/>
        <v>23.601655149218601</v>
      </c>
      <c r="AU156" s="16">
        <f t="shared" si="130"/>
        <v>1319.3325228413198</v>
      </c>
      <c r="AV156" s="87"/>
      <c r="AW156" s="13">
        <v>577.79051987767582</v>
      </c>
      <c r="AX156" s="145">
        <f t="shared" si="120"/>
        <v>287.63220713355736</v>
      </c>
      <c r="AY156" s="145">
        <v>25.25</v>
      </c>
      <c r="AZ156" s="146">
        <f t="shared" si="122"/>
        <v>22.882792866442607</v>
      </c>
      <c r="BA156" s="16">
        <f t="shared" si="121"/>
        <v>1279.1481212341416</v>
      </c>
    </row>
    <row r="157" spans="1:53" ht="15.75" thickBot="1" x14ac:dyDescent="0.3">
      <c r="A157" s="17">
        <v>564.29999999999995</v>
      </c>
      <c r="B157" s="167">
        <f t="shared" si="104"/>
        <v>292.245</v>
      </c>
      <c r="C157" s="18">
        <v>18.27</v>
      </c>
      <c r="D157" s="19">
        <f t="shared" si="105"/>
        <v>30.88669950738916</v>
      </c>
      <c r="E157" s="20">
        <f t="shared" si="123"/>
        <v>1726.5665024630541</v>
      </c>
      <c r="F157" s="10"/>
      <c r="G157" s="17">
        <v>556.32008154943935</v>
      </c>
      <c r="H157" s="169">
        <f t="shared" si="106"/>
        <v>291.1275</v>
      </c>
      <c r="I157" s="18">
        <v>19.387499999999999</v>
      </c>
      <c r="J157" s="19">
        <f t="shared" si="107"/>
        <v>28.694781769152257</v>
      </c>
      <c r="K157" s="20">
        <f t="shared" si="124"/>
        <v>1604.0383008956112</v>
      </c>
      <c r="L157" s="87"/>
      <c r="M157" s="17">
        <v>555.36442405708453</v>
      </c>
      <c r="N157" s="169">
        <f t="shared" si="108"/>
        <v>290.7525</v>
      </c>
      <c r="O157" s="18">
        <v>19.762499999999999</v>
      </c>
      <c r="P157" s="19">
        <f t="shared" si="109"/>
        <v>28.101931641092197</v>
      </c>
      <c r="Q157" s="20">
        <f t="shared" si="125"/>
        <v>1570.8979787370538</v>
      </c>
      <c r="R157" s="10"/>
      <c r="S157" s="17">
        <v>575.8792048929663</v>
      </c>
      <c r="T157" s="169">
        <f t="shared" si="110"/>
        <v>289.43374999999997</v>
      </c>
      <c r="U157" s="18">
        <v>21.081250000000001</v>
      </c>
      <c r="V157" s="19">
        <f t="shared" si="111"/>
        <v>27.317128011525231</v>
      </c>
      <c r="W157" s="20">
        <f t="shared" si="126"/>
        <v>1527.0274558442604</v>
      </c>
      <c r="X157" s="87"/>
      <c r="Y157" s="17">
        <v>581.74057084607546</v>
      </c>
      <c r="Z157" s="169">
        <f t="shared" si="112"/>
        <v>288.33999999999997</v>
      </c>
      <c r="AA157" s="18">
        <v>22.175000000000001</v>
      </c>
      <c r="AB157" s="19">
        <f t="shared" si="113"/>
        <v>26.234073093396862</v>
      </c>
      <c r="AC157" s="20">
        <f t="shared" si="127"/>
        <v>1466.4846859208847</v>
      </c>
      <c r="AD157" s="10"/>
      <c r="AE157" s="17">
        <v>576.07033639143731</v>
      </c>
      <c r="AF157" s="169">
        <f t="shared" si="114"/>
        <v>287.62124999999997</v>
      </c>
      <c r="AG157" s="18">
        <v>22.893750000000001</v>
      </c>
      <c r="AH157" s="19">
        <f t="shared" si="115"/>
        <v>25.162777456355439</v>
      </c>
      <c r="AI157" s="20">
        <f t="shared" si="128"/>
        <v>1406.5992598102689</v>
      </c>
      <c r="AK157" s="17">
        <v>589.44954128440361</v>
      </c>
      <c r="AL157" s="169">
        <f t="shared" si="116"/>
        <v>286.60874999999999</v>
      </c>
      <c r="AM157" s="18">
        <v>23.90625</v>
      </c>
      <c r="AN157" s="19">
        <f t="shared" si="117"/>
        <v>24.656712838040413</v>
      </c>
      <c r="AO157" s="20">
        <f t="shared" si="129"/>
        <v>1378.3102476464589</v>
      </c>
      <c r="AQ157" s="17">
        <v>571.1</v>
      </c>
      <c r="AR157" s="169">
        <f t="shared" si="118"/>
        <v>286.46499999999997</v>
      </c>
      <c r="AS157" s="18">
        <v>24.05</v>
      </c>
      <c r="AT157" s="19">
        <f t="shared" si="119"/>
        <v>23.746361746361746</v>
      </c>
      <c r="AU157" s="20">
        <f t="shared" si="130"/>
        <v>1327.4216216216216</v>
      </c>
      <c r="AV157" s="87"/>
      <c r="AW157" s="17">
        <v>580.84862385321094</v>
      </c>
      <c r="AX157" s="147">
        <f t="shared" si="120"/>
        <v>287.65819237173787</v>
      </c>
      <c r="AY157" s="147">
        <v>25.412500000000001</v>
      </c>
      <c r="AZ157" s="148">
        <f t="shared" si="122"/>
        <v>22.856807628262111</v>
      </c>
      <c r="BA157" s="20">
        <f t="shared" si="121"/>
        <v>1277.695546419852</v>
      </c>
    </row>
    <row r="158" spans="1:53" x14ac:dyDescent="0.25">
      <c r="A158" s="11"/>
      <c r="B158" s="144"/>
      <c r="C158" s="12"/>
      <c r="D158" s="65">
        <f>TRIMMEAN(D85:D157,0.4)</f>
        <v>33.699746771473315</v>
      </c>
      <c r="E158" s="4">
        <f>TRIMMEAN(E85:E157,0.4)</f>
        <v>1883.8158445253584</v>
      </c>
      <c r="F158" s="10"/>
      <c r="H158" s="141"/>
      <c r="J158" s="65">
        <f>TRIMMEAN(J85:J157,0.4)</f>
        <v>29.561720794043801</v>
      </c>
      <c r="K158" s="4">
        <f>TRIMMEAN(K85:K157,0.4)</f>
        <v>1652.5001923870479</v>
      </c>
      <c r="L158" s="87"/>
      <c r="N158" s="141"/>
      <c r="P158" s="65">
        <f>TRIMMEAN(P85:P157,0.4)</f>
        <v>28.96400633313494</v>
      </c>
      <c r="Q158" s="4">
        <f>TRIMMEAN(Q85:Q157,0.4)</f>
        <v>1619.0879540222429</v>
      </c>
      <c r="R158" s="10"/>
      <c r="T158" s="141"/>
      <c r="U158" s="87"/>
      <c r="V158" s="65">
        <f>TRIMMEAN(V85:V157,0.4)</f>
        <v>28.051754868490651</v>
      </c>
      <c r="W158" s="4">
        <f>TRIMMEAN(W85:W157,0.4)</f>
        <v>1568.0930971486273</v>
      </c>
      <c r="X158" s="87"/>
      <c r="Y158" s="11"/>
      <c r="Z158" s="144"/>
      <c r="AA158" s="12"/>
      <c r="AB158" s="65">
        <f>TRIMMEAN(AB86:AB157,0.4)</f>
        <v>26.502741068476816</v>
      </c>
      <c r="AC158" s="4">
        <f>TRIMMEAN(AC86:AC157,0.4)</f>
        <v>1481.5032257278535</v>
      </c>
      <c r="AD158" s="10"/>
      <c r="AE158" s="87"/>
      <c r="AF158" s="141"/>
      <c r="AG158" s="87"/>
      <c r="AH158" s="65">
        <f>TRIMMEAN(AH85:AH157,0.4)</f>
        <v>25.316151287131081</v>
      </c>
      <c r="AI158" s="4">
        <f>TRIMMEAN(AI85:AI157,0.4)</f>
        <v>1415.1728569506272</v>
      </c>
      <c r="AK158" s="10"/>
      <c r="AL158" s="141"/>
      <c r="AM158" s="10"/>
      <c r="AN158" s="65">
        <f>TRIMMEAN(AN85:AN157,0.4)</f>
        <v>24.172159944400018</v>
      </c>
      <c r="AO158" s="4">
        <f>TRIMMEAN(AO85:AO157,0.4)</f>
        <v>1351.2237408919609</v>
      </c>
      <c r="AQ158" s="87"/>
      <c r="AR158" s="141"/>
      <c r="AS158" s="87"/>
      <c r="AT158" s="65">
        <f>TRIMMEAN(AT85:AT157,0.4)</f>
        <v>23.41973357776903</v>
      </c>
      <c r="AU158" s="4">
        <f>TRIMMEAN(AU85:AU157,0.4)</f>
        <v>1309.1631069972887</v>
      </c>
      <c r="AV158" s="87"/>
      <c r="AY158" s="141"/>
      <c r="AZ158" s="65">
        <f>TRIMMEAN(AZ85:AZ157,0.4)</f>
        <v>22.447719687308116</v>
      </c>
      <c r="BA158" s="4">
        <f>TRIMMEAN(BA85:BA157,0.4)</f>
        <v>1254.8275305205236</v>
      </c>
    </row>
    <row r="159" spans="1:53" ht="15.75" thickBot="1" x14ac:dyDescent="0.3">
      <c r="A159" s="11"/>
      <c r="B159" s="144"/>
      <c r="C159" s="12"/>
      <c r="E159" s="4"/>
      <c r="F159" s="10"/>
      <c r="H159" s="141"/>
      <c r="K159" s="87"/>
      <c r="L159" s="87"/>
      <c r="M159" s="11"/>
      <c r="N159" s="144"/>
      <c r="O159" s="12"/>
      <c r="P159" s="10"/>
      <c r="Q159" s="4"/>
      <c r="R159" s="10"/>
      <c r="T159" s="141"/>
      <c r="U159" s="87"/>
      <c r="V159" s="87"/>
      <c r="W159" s="87"/>
      <c r="X159" s="87"/>
      <c r="Y159" s="11"/>
      <c r="Z159" s="144"/>
      <c r="AA159" s="12"/>
      <c r="AB159" s="10"/>
      <c r="AC159" s="4"/>
      <c r="AD159" s="10"/>
      <c r="AE159" s="87"/>
      <c r="AF159" s="141"/>
      <c r="AG159" s="87"/>
      <c r="AH159" s="87"/>
      <c r="AI159" s="87"/>
      <c r="AK159" s="10"/>
      <c r="AL159" s="141"/>
      <c r="AM159" s="10"/>
      <c r="AN159" s="10"/>
      <c r="AO159" s="4"/>
      <c r="AQ159" s="87"/>
      <c r="AR159" s="141"/>
      <c r="AS159" s="87"/>
      <c r="AT159" s="87"/>
      <c r="AU159" s="87"/>
      <c r="AV159" s="87"/>
      <c r="AZ159" s="4"/>
    </row>
    <row r="160" spans="1:53" s="141" customFormat="1" ht="15.75" thickBot="1" x14ac:dyDescent="0.3">
      <c r="A160" s="157" t="s">
        <v>28</v>
      </c>
      <c r="B160" s="170" t="s">
        <v>34</v>
      </c>
      <c r="C160" s="150"/>
      <c r="D160" s="163" t="s">
        <v>8</v>
      </c>
      <c r="E160" s="149" t="s">
        <v>10</v>
      </c>
      <c r="F160" s="160"/>
      <c r="G160" s="157" t="s">
        <v>28</v>
      </c>
      <c r="H160" s="170" t="s">
        <v>34</v>
      </c>
      <c r="I160" s="150"/>
      <c r="J160" s="158" t="s">
        <v>8</v>
      </c>
      <c r="K160" s="209" t="s">
        <v>50</v>
      </c>
      <c r="M160" s="157" t="s">
        <v>28</v>
      </c>
      <c r="N160" s="170" t="s">
        <v>34</v>
      </c>
      <c r="O160" s="150"/>
      <c r="P160" s="158" t="s">
        <v>8</v>
      </c>
      <c r="Q160" s="209" t="s">
        <v>51</v>
      </c>
      <c r="S160" s="157" t="s">
        <v>28</v>
      </c>
      <c r="T160" s="170" t="s">
        <v>34</v>
      </c>
      <c r="U160" s="150"/>
      <c r="V160" s="158" t="s">
        <v>8</v>
      </c>
      <c r="W160" s="209" t="s">
        <v>52</v>
      </c>
      <c r="Y160" s="157" t="s">
        <v>28</v>
      </c>
      <c r="Z160" s="170" t="s">
        <v>34</v>
      </c>
      <c r="AA160" s="150"/>
      <c r="AB160" s="158" t="s">
        <v>8</v>
      </c>
      <c r="AC160" s="209" t="s">
        <v>53</v>
      </c>
      <c r="AE160" s="157" t="s">
        <v>28</v>
      </c>
      <c r="AF160" s="170" t="s">
        <v>34</v>
      </c>
      <c r="AG160" s="150"/>
      <c r="AH160" s="158" t="s">
        <v>8</v>
      </c>
      <c r="AI160" s="209" t="s">
        <v>54</v>
      </c>
      <c r="AK160" s="157" t="s">
        <v>28</v>
      </c>
      <c r="AL160" s="170" t="s">
        <v>34</v>
      </c>
      <c r="AM160" s="150"/>
      <c r="AN160" s="158" t="s">
        <v>8</v>
      </c>
      <c r="AO160" s="209" t="s">
        <v>55</v>
      </c>
      <c r="AQ160" s="157" t="s">
        <v>28</v>
      </c>
      <c r="AR160" s="170" t="s">
        <v>34</v>
      </c>
      <c r="AS160" s="150"/>
      <c r="AT160" s="158" t="s">
        <v>8</v>
      </c>
      <c r="AU160" s="209" t="s">
        <v>56</v>
      </c>
      <c r="AW160" s="157" t="s">
        <v>28</v>
      </c>
      <c r="AX160" s="170" t="s">
        <v>34</v>
      </c>
      <c r="AY160" s="150"/>
      <c r="AZ160" s="158" t="s">
        <v>8</v>
      </c>
      <c r="BA160" s="209" t="s">
        <v>57</v>
      </c>
    </row>
    <row r="161" spans="1:53" s="141" customFormat="1" x14ac:dyDescent="0.25">
      <c r="A161" s="152" t="s">
        <v>4</v>
      </c>
      <c r="B161" s="161" t="s">
        <v>49</v>
      </c>
      <c r="C161" s="164" t="s">
        <v>2</v>
      </c>
      <c r="D161" s="201" t="s">
        <v>0</v>
      </c>
      <c r="E161" s="202"/>
      <c r="F161" s="159"/>
      <c r="G161" s="152" t="s">
        <v>4</v>
      </c>
      <c r="H161" s="161" t="s">
        <v>49</v>
      </c>
      <c r="I161" s="153" t="s">
        <v>2</v>
      </c>
      <c r="J161" s="201" t="s">
        <v>0</v>
      </c>
      <c r="K161" s="202"/>
      <c r="L161" s="143"/>
      <c r="M161" s="152" t="s">
        <v>4</v>
      </c>
      <c r="N161" s="161" t="s">
        <v>49</v>
      </c>
      <c r="O161" s="153" t="s">
        <v>2</v>
      </c>
      <c r="P161" s="201" t="s">
        <v>0</v>
      </c>
      <c r="Q161" s="202"/>
      <c r="R161" s="143"/>
      <c r="S161" s="152" t="s">
        <v>4</v>
      </c>
      <c r="T161" s="161" t="s">
        <v>49</v>
      </c>
      <c r="U161" s="153" t="s">
        <v>2</v>
      </c>
      <c r="V161" s="201" t="s">
        <v>0</v>
      </c>
      <c r="W161" s="202"/>
      <c r="X161" s="143"/>
      <c r="Y161" s="152" t="s">
        <v>4</v>
      </c>
      <c r="Z161" s="161" t="s">
        <v>49</v>
      </c>
      <c r="AA161" s="153" t="s">
        <v>2</v>
      </c>
      <c r="AB161" s="201" t="s">
        <v>0</v>
      </c>
      <c r="AC161" s="202"/>
      <c r="AD161" s="143"/>
      <c r="AE161" s="152" t="s">
        <v>4</v>
      </c>
      <c r="AF161" s="161" t="s">
        <v>49</v>
      </c>
      <c r="AG161" s="153" t="s">
        <v>2</v>
      </c>
      <c r="AH161" s="201" t="s">
        <v>0</v>
      </c>
      <c r="AI161" s="202"/>
      <c r="AJ161" s="143"/>
      <c r="AK161" s="152" t="s">
        <v>4</v>
      </c>
      <c r="AL161" s="161" t="s">
        <v>49</v>
      </c>
      <c r="AM161" s="153" t="s">
        <v>2</v>
      </c>
      <c r="AN161" s="201" t="s">
        <v>0</v>
      </c>
      <c r="AO161" s="202"/>
      <c r="AP161" s="143"/>
      <c r="AQ161" s="152" t="s">
        <v>4</v>
      </c>
      <c r="AR161" s="161" t="s">
        <v>49</v>
      </c>
      <c r="AS161" s="153" t="s">
        <v>2</v>
      </c>
      <c r="AT161" s="201" t="s">
        <v>0</v>
      </c>
      <c r="AU161" s="202"/>
      <c r="AV161" s="143"/>
      <c r="AW161" s="152" t="s">
        <v>4</v>
      </c>
      <c r="AX161" s="161" t="s">
        <v>49</v>
      </c>
      <c r="AY161" s="153" t="s">
        <v>2</v>
      </c>
      <c r="AZ161" s="201" t="s">
        <v>0</v>
      </c>
      <c r="BA161" s="202"/>
    </row>
    <row r="162" spans="1:53" s="141" customFormat="1" ht="17.25" x14ac:dyDescent="0.25">
      <c r="A162" s="154" t="s">
        <v>3</v>
      </c>
      <c r="B162" s="162" t="s">
        <v>1</v>
      </c>
      <c r="C162" s="155" t="s">
        <v>1</v>
      </c>
      <c r="D162" s="155" t="s">
        <v>5</v>
      </c>
      <c r="E162" s="156" t="s">
        <v>6</v>
      </c>
      <c r="F162" s="159"/>
      <c r="G162" s="154" t="s">
        <v>3</v>
      </c>
      <c r="H162" s="162" t="s">
        <v>1</v>
      </c>
      <c r="I162" s="155" t="s">
        <v>1</v>
      </c>
      <c r="J162" s="155" t="s">
        <v>5</v>
      </c>
      <c r="K162" s="156" t="s">
        <v>6</v>
      </c>
      <c r="L162" s="143"/>
      <c r="M162" s="154" t="s">
        <v>3</v>
      </c>
      <c r="N162" s="162" t="s">
        <v>1</v>
      </c>
      <c r="O162" s="155" t="s">
        <v>1</v>
      </c>
      <c r="P162" s="155" t="s">
        <v>5</v>
      </c>
      <c r="Q162" s="156" t="s">
        <v>6</v>
      </c>
      <c r="R162" s="143"/>
      <c r="S162" s="154" t="s">
        <v>3</v>
      </c>
      <c r="T162" s="162" t="s">
        <v>1</v>
      </c>
      <c r="U162" s="155" t="s">
        <v>1</v>
      </c>
      <c r="V162" s="155" t="s">
        <v>5</v>
      </c>
      <c r="W162" s="156" t="s">
        <v>6</v>
      </c>
      <c r="X162" s="143"/>
      <c r="Y162" s="154" t="s">
        <v>3</v>
      </c>
      <c r="Z162" s="162" t="s">
        <v>1</v>
      </c>
      <c r="AA162" s="155" t="s">
        <v>1</v>
      </c>
      <c r="AB162" s="155" t="s">
        <v>5</v>
      </c>
      <c r="AC162" s="156" t="s">
        <v>6</v>
      </c>
      <c r="AD162" s="143"/>
      <c r="AE162" s="154" t="s">
        <v>3</v>
      </c>
      <c r="AF162" s="162" t="s">
        <v>1</v>
      </c>
      <c r="AG162" s="155" t="s">
        <v>1</v>
      </c>
      <c r="AH162" s="155" t="s">
        <v>5</v>
      </c>
      <c r="AI162" s="156" t="s">
        <v>6</v>
      </c>
      <c r="AJ162" s="143"/>
      <c r="AK162" s="154" t="s">
        <v>3</v>
      </c>
      <c r="AL162" s="162" t="s">
        <v>1</v>
      </c>
      <c r="AM162" s="155" t="s">
        <v>1</v>
      </c>
      <c r="AN162" s="155" t="s">
        <v>5</v>
      </c>
      <c r="AO162" s="156" t="s">
        <v>6</v>
      </c>
      <c r="AP162" s="143"/>
      <c r="AQ162" s="154" t="s">
        <v>3</v>
      </c>
      <c r="AR162" s="162" t="s">
        <v>1</v>
      </c>
      <c r="AS162" s="155" t="s">
        <v>1</v>
      </c>
      <c r="AT162" s="155" t="s">
        <v>5</v>
      </c>
      <c r="AU162" s="156" t="s">
        <v>6</v>
      </c>
      <c r="AV162" s="143"/>
      <c r="AW162" s="154" t="s">
        <v>3</v>
      </c>
      <c r="AX162" s="162" t="s">
        <v>1</v>
      </c>
      <c r="AY162" s="155" t="s">
        <v>1</v>
      </c>
      <c r="AZ162" s="155" t="s">
        <v>5</v>
      </c>
      <c r="BA162" s="156" t="s">
        <v>6</v>
      </c>
    </row>
    <row r="163" spans="1:53" x14ac:dyDescent="0.25">
      <c r="A163" s="13">
        <v>21.852701325178387</v>
      </c>
      <c r="B163" s="167">
        <f t="shared" ref="B163:B226" si="131">$D$2-C163</f>
        <v>310.12124999999997</v>
      </c>
      <c r="C163" s="14">
        <v>0.39374999999999999</v>
      </c>
      <c r="D163" s="15">
        <f t="shared" ref="D163:D194" si="132">A163/C163</f>
        <v>55.498924000453052</v>
      </c>
      <c r="E163" s="16">
        <f>D163*55.9</f>
        <v>3102.3898516253257</v>
      </c>
      <c r="F163" s="10"/>
      <c r="G163" s="13">
        <v>21.788990825688071</v>
      </c>
      <c r="H163" s="168">
        <f t="shared" ref="H163:H226" si="133">$D$2-I163</f>
        <v>310.04624999999999</v>
      </c>
      <c r="I163" s="14">
        <v>0.46875</v>
      </c>
      <c r="J163" s="15">
        <f t="shared" ref="J163:J194" si="134">G163/I163</f>
        <v>46.483180428134553</v>
      </c>
      <c r="K163" s="16">
        <f>J163*55.9</f>
        <v>2598.4097859327212</v>
      </c>
      <c r="L163" s="87"/>
      <c r="M163" s="13">
        <v>28.606014271151885</v>
      </c>
      <c r="N163" s="167">
        <f t="shared" ref="N163:N226" si="135">$D$2-O163</f>
        <v>309.90249999999997</v>
      </c>
      <c r="O163" s="14">
        <v>0.61250000000000004</v>
      </c>
      <c r="P163" s="15">
        <f t="shared" ref="P163:P194" si="136">M163/O163</f>
        <v>46.703696769227562</v>
      </c>
      <c r="Q163" s="16">
        <f>P163*55.9</f>
        <v>2610.7366493998206</v>
      </c>
      <c r="R163" s="10"/>
      <c r="S163" s="13">
        <v>37.525484199796125</v>
      </c>
      <c r="T163" s="167">
        <f t="shared" ref="T163:T226" si="137">$D$2-U163</f>
        <v>309.57124999999996</v>
      </c>
      <c r="U163" s="145">
        <v>0.94374999999999998</v>
      </c>
      <c r="V163" s="15">
        <f t="shared" ref="V163:V194" si="138">S163/U163</f>
        <v>39.762102463360137</v>
      </c>
      <c r="W163" s="16">
        <f>V163*55.9</f>
        <v>2222.7015277018318</v>
      </c>
      <c r="X163" s="87"/>
      <c r="Y163" s="13">
        <v>29.051987767584098</v>
      </c>
      <c r="Z163" s="167">
        <f t="shared" ref="Z163:Z226" si="139">$D$2-AA163</f>
        <v>310.11500000000001</v>
      </c>
      <c r="AA163" s="14">
        <v>0.4</v>
      </c>
      <c r="AB163" s="15">
        <f t="shared" ref="AB163:AB194" si="140">Y163/AA163</f>
        <v>72.629969418960243</v>
      </c>
      <c r="AC163" s="16">
        <f>AB163*55.9</f>
        <v>4060.0152905198775</v>
      </c>
      <c r="AD163" s="10"/>
      <c r="AE163" s="13">
        <v>31.090723751274208</v>
      </c>
      <c r="AF163" s="167">
        <f t="shared" ref="AF163:AF226" si="141">$D$2-AG163</f>
        <v>310.40875</v>
      </c>
      <c r="AG163" s="14">
        <v>0.10625</v>
      </c>
      <c r="AH163" s="15">
        <f t="shared" ref="AH163:AH194" si="142">AE163/AG163</f>
        <v>292.61857648258081</v>
      </c>
      <c r="AI163" s="16">
        <f>AH163*55.9</f>
        <v>16357.378425376266</v>
      </c>
      <c r="AK163" s="13">
        <v>39.882772680937819</v>
      </c>
      <c r="AL163" s="167">
        <f t="shared" ref="AL163:AL226" si="143">$D$2-AM163</f>
        <v>309.95875000000001</v>
      </c>
      <c r="AM163" s="14">
        <v>0.55625000000000002</v>
      </c>
      <c r="AN163" s="15">
        <f t="shared" ref="AN163:AN194" si="144">AK163/AM163</f>
        <v>71.699366617416302</v>
      </c>
      <c r="AO163" s="16">
        <f>AN163*55.9</f>
        <v>4007.9945939135714</v>
      </c>
      <c r="AQ163" s="13">
        <v>36.633537206931699</v>
      </c>
      <c r="AR163" s="167">
        <f t="shared" ref="AR163:AR226" si="145">$D$2-AS163</f>
        <v>310.17124999999999</v>
      </c>
      <c r="AS163" s="14">
        <v>0.34375</v>
      </c>
      <c r="AT163" s="15">
        <f t="shared" ref="AT163:AT194" si="146">AQ163/AS163</f>
        <v>106.57029005652858</v>
      </c>
      <c r="AU163" s="16">
        <f>AT163*55.9</f>
        <v>5957.2792141599475</v>
      </c>
      <c r="AV163" s="87"/>
      <c r="AW163" s="13">
        <v>40.711009174311926</v>
      </c>
      <c r="AX163" s="14">
        <f t="shared" ref="AX163:AX226" si="147">$D$2-AY163</f>
        <v>310.03999999999996</v>
      </c>
      <c r="AY163" s="145">
        <v>0.47499999999999998</v>
      </c>
      <c r="AZ163" s="15">
        <f t="shared" ref="AZ163" si="148">AW163/AY163</f>
        <v>85.707387735393525</v>
      </c>
      <c r="BA163" s="16">
        <f t="shared" ref="BA163:BA226" si="149">AZ163*55.9</f>
        <v>4791.0429744084977</v>
      </c>
    </row>
    <row r="164" spans="1:53" x14ac:dyDescent="0.25">
      <c r="A164" s="13">
        <v>39.118246687054025</v>
      </c>
      <c r="B164" s="167">
        <f t="shared" si="131"/>
        <v>309.08999999999997</v>
      </c>
      <c r="C164" s="14">
        <v>1.425</v>
      </c>
      <c r="D164" s="15">
        <f t="shared" si="132"/>
        <v>27.451401183897559</v>
      </c>
      <c r="E164" s="16">
        <f t="shared" ref="E164:E225" si="150">D164*55.9</f>
        <v>1534.5333261798735</v>
      </c>
      <c r="F164" s="10"/>
      <c r="G164" s="13">
        <v>45.871559633027523</v>
      </c>
      <c r="H164" s="145">
        <f t="shared" si="133"/>
        <v>308.64625000000001</v>
      </c>
      <c r="I164" s="14">
        <v>1.8687499999999999</v>
      </c>
      <c r="J164" s="15">
        <f t="shared" si="134"/>
        <v>24.546653984228776</v>
      </c>
      <c r="K164" s="16">
        <f t="shared" ref="K164:K230" si="151">J164*55.9</f>
        <v>1372.1579577183886</v>
      </c>
      <c r="L164" s="87"/>
      <c r="M164" s="13">
        <v>29.370540265035675</v>
      </c>
      <c r="N164" s="167">
        <f t="shared" si="135"/>
        <v>309.36500000000001</v>
      </c>
      <c r="O164" s="14">
        <v>1.1499999999999999</v>
      </c>
      <c r="P164" s="15">
        <f t="shared" si="136"/>
        <v>25.539600230465808</v>
      </c>
      <c r="Q164" s="16">
        <f t="shared" ref="Q164:Q225" si="152">P164*55.9</f>
        <v>1427.6636528830386</v>
      </c>
      <c r="R164" s="10"/>
      <c r="S164" s="13">
        <v>47.273190621814472</v>
      </c>
      <c r="T164" s="167">
        <f t="shared" si="137"/>
        <v>309.20249999999999</v>
      </c>
      <c r="U164" s="145">
        <v>1.3125</v>
      </c>
      <c r="V164" s="15">
        <f t="shared" si="138"/>
        <v>36.01766904519198</v>
      </c>
      <c r="W164" s="16">
        <f t="shared" ref="W164:W230" si="153">V164*55.9</f>
        <v>2013.3876996262316</v>
      </c>
      <c r="X164" s="87"/>
      <c r="Y164" s="13">
        <v>33.830275229357795</v>
      </c>
      <c r="Z164" s="167">
        <f t="shared" si="139"/>
        <v>309.62124999999997</v>
      </c>
      <c r="AA164" s="14">
        <v>0.89375000000000004</v>
      </c>
      <c r="AB164" s="15">
        <f t="shared" si="140"/>
        <v>37.852056200680046</v>
      </c>
      <c r="AC164" s="16">
        <f t="shared" ref="AC164:AC225" si="154">AB164*55.9</f>
        <v>2115.9299416180147</v>
      </c>
      <c r="AD164" s="10"/>
      <c r="AE164" s="13">
        <v>44.087665647298671</v>
      </c>
      <c r="AF164" s="167">
        <f t="shared" si="141"/>
        <v>309.29624999999999</v>
      </c>
      <c r="AG164" s="14">
        <v>1.21875</v>
      </c>
      <c r="AH164" s="15">
        <f t="shared" si="142"/>
        <v>36.174494890091218</v>
      </c>
      <c r="AI164" s="16">
        <f t="shared" ref="AI164:AI230" si="155">AH164*55.9</f>
        <v>2022.154264356099</v>
      </c>
      <c r="AK164" s="13">
        <v>58.040265035677876</v>
      </c>
      <c r="AL164" s="167">
        <f t="shared" si="143"/>
        <v>308.67124999999999</v>
      </c>
      <c r="AM164" s="14">
        <v>1.84375</v>
      </c>
      <c r="AN164" s="15">
        <f t="shared" si="144"/>
        <v>31.479465782062576</v>
      </c>
      <c r="AO164" s="16">
        <f t="shared" ref="AO164:AO225" si="156">AN164*55.9</f>
        <v>1759.7021372172978</v>
      </c>
      <c r="AQ164" s="13">
        <v>35.040774719673799</v>
      </c>
      <c r="AR164" s="167">
        <f t="shared" si="145"/>
        <v>309.79624999999999</v>
      </c>
      <c r="AS164" s="14">
        <v>0.71875</v>
      </c>
      <c r="AT164" s="15">
        <f t="shared" si="146"/>
        <v>48.752382218676587</v>
      </c>
      <c r="AU164" s="16">
        <f t="shared" ref="AU164:AU230" si="157">AT164*55.9</f>
        <v>2725.2581660240212</v>
      </c>
      <c r="AV164" s="87"/>
      <c r="AW164" s="13">
        <v>47.400611620795104</v>
      </c>
      <c r="AX164" s="14">
        <f t="shared" si="147"/>
        <v>309.7525</v>
      </c>
      <c r="AY164" s="145">
        <v>0.76249999999999996</v>
      </c>
      <c r="AZ164" s="146">
        <f t="shared" ref="AZ164:AZ227" si="158">AW164/AY164</f>
        <v>62.164736551862433</v>
      </c>
      <c r="BA164" s="16">
        <f t="shared" si="149"/>
        <v>3475.0087732491097</v>
      </c>
    </row>
    <row r="165" spans="1:53" x14ac:dyDescent="0.25">
      <c r="A165" s="13">
        <v>41.093272171253822</v>
      </c>
      <c r="B165" s="167">
        <f t="shared" si="131"/>
        <v>308.70249999999999</v>
      </c>
      <c r="C165" s="14">
        <v>1.8125</v>
      </c>
      <c r="D165" s="15">
        <f t="shared" si="132"/>
        <v>22.672150163450386</v>
      </c>
      <c r="E165" s="16">
        <f t="shared" si="150"/>
        <v>1267.3731941368765</v>
      </c>
      <c r="F165" s="10"/>
      <c r="G165" s="13">
        <v>53.835372069317017</v>
      </c>
      <c r="H165" s="145">
        <f t="shared" si="133"/>
        <v>308.42124999999999</v>
      </c>
      <c r="I165" s="14">
        <v>2.09375</v>
      </c>
      <c r="J165" s="15">
        <f t="shared" si="134"/>
        <v>25.712416510718576</v>
      </c>
      <c r="K165" s="16">
        <f t="shared" si="151"/>
        <v>1437.3240829491683</v>
      </c>
      <c r="L165" s="87"/>
      <c r="M165" s="13">
        <v>37.652905198776757</v>
      </c>
      <c r="N165" s="167">
        <f t="shared" si="135"/>
        <v>308.89625000000001</v>
      </c>
      <c r="O165" s="14">
        <v>1.6187499999999999</v>
      </c>
      <c r="P165" s="15">
        <f t="shared" si="136"/>
        <v>23.260481976078307</v>
      </c>
      <c r="Q165" s="16">
        <f t="shared" si="152"/>
        <v>1300.2609424627774</v>
      </c>
      <c r="R165" s="10"/>
      <c r="S165" s="13">
        <v>46.444954128440365</v>
      </c>
      <c r="T165" s="167">
        <f t="shared" si="137"/>
        <v>308.8775</v>
      </c>
      <c r="U165" s="145">
        <v>1.6375</v>
      </c>
      <c r="V165" s="15">
        <f t="shared" si="138"/>
        <v>28.363330765459764</v>
      </c>
      <c r="W165" s="16">
        <f t="shared" si="153"/>
        <v>1585.5101897892007</v>
      </c>
      <c r="X165" s="87"/>
      <c r="Y165" s="13">
        <v>58.932212028542303</v>
      </c>
      <c r="Z165" s="167">
        <f t="shared" si="139"/>
        <v>308.46499999999997</v>
      </c>
      <c r="AA165" s="14">
        <v>2.0499999999999998</v>
      </c>
      <c r="AB165" s="15">
        <f t="shared" si="140"/>
        <v>28.747420501727955</v>
      </c>
      <c r="AC165" s="16">
        <f t="shared" si="154"/>
        <v>1606.9808060465928</v>
      </c>
      <c r="AD165" s="10"/>
      <c r="AE165" s="13">
        <v>40.711009174311926</v>
      </c>
      <c r="AF165" s="167">
        <f t="shared" si="141"/>
        <v>309.01499999999999</v>
      </c>
      <c r="AG165" s="14">
        <v>1.5</v>
      </c>
      <c r="AH165" s="15">
        <f t="shared" si="142"/>
        <v>27.140672782874617</v>
      </c>
      <c r="AI165" s="16">
        <f t="shared" si="155"/>
        <v>1517.163608562691</v>
      </c>
      <c r="AK165" s="13">
        <v>68.743628950050962</v>
      </c>
      <c r="AL165" s="167">
        <f t="shared" si="143"/>
        <v>308.07124999999996</v>
      </c>
      <c r="AM165" s="14">
        <v>2.4437500000000001</v>
      </c>
      <c r="AN165" s="15">
        <f t="shared" si="144"/>
        <v>28.130385248102694</v>
      </c>
      <c r="AO165" s="16">
        <f t="shared" si="156"/>
        <v>1572.4885353689406</v>
      </c>
      <c r="AQ165" s="13">
        <v>45.871559633027523</v>
      </c>
      <c r="AR165" s="167">
        <f t="shared" si="145"/>
        <v>309.565</v>
      </c>
      <c r="AS165" s="14">
        <v>0.95</v>
      </c>
      <c r="AT165" s="15">
        <f t="shared" si="146"/>
        <v>48.285852245292133</v>
      </c>
      <c r="AU165" s="16">
        <f t="shared" si="157"/>
        <v>2699.1791405118302</v>
      </c>
      <c r="AV165" s="87"/>
      <c r="AW165" s="13">
        <v>38.990825688073393</v>
      </c>
      <c r="AX165" s="14">
        <f t="shared" si="147"/>
        <v>309.50874999999996</v>
      </c>
      <c r="AY165" s="145">
        <v>1.0062500000000001</v>
      </c>
      <c r="AZ165" s="146">
        <f t="shared" si="158"/>
        <v>38.748646646532563</v>
      </c>
      <c r="BA165" s="16">
        <f t="shared" si="149"/>
        <v>2166.0493475411704</v>
      </c>
    </row>
    <row r="166" spans="1:53" x14ac:dyDescent="0.25">
      <c r="A166" s="13">
        <v>44.406218144750255</v>
      </c>
      <c r="B166" s="167">
        <f t="shared" si="131"/>
        <v>308.39625000000001</v>
      </c>
      <c r="C166" s="14">
        <v>2.1187499999999999</v>
      </c>
      <c r="D166" s="15">
        <f t="shared" si="132"/>
        <v>20.958687029970623</v>
      </c>
      <c r="E166" s="16">
        <f t="shared" si="150"/>
        <v>1171.5906049753578</v>
      </c>
      <c r="F166" s="10"/>
      <c r="G166" s="13">
        <v>63.328236493374106</v>
      </c>
      <c r="H166" s="145">
        <f t="shared" si="133"/>
        <v>308.07124999999996</v>
      </c>
      <c r="I166" s="14">
        <v>2.4437500000000001</v>
      </c>
      <c r="J166" s="15">
        <f t="shared" si="134"/>
        <v>25.914367874526487</v>
      </c>
      <c r="K166" s="16">
        <f t="shared" si="151"/>
        <v>1448.6131641860306</v>
      </c>
      <c r="L166" s="87"/>
      <c r="M166" s="13">
        <v>48.738532110091739</v>
      </c>
      <c r="N166" s="167">
        <f t="shared" si="135"/>
        <v>308.53999999999996</v>
      </c>
      <c r="O166" s="14">
        <v>1.9750000000000001</v>
      </c>
      <c r="P166" s="15">
        <f t="shared" si="136"/>
        <v>24.67773777726164</v>
      </c>
      <c r="Q166" s="16">
        <f t="shared" si="152"/>
        <v>1379.4855417489257</v>
      </c>
      <c r="R166" s="10"/>
      <c r="S166" s="13">
        <v>45.807849133537204</v>
      </c>
      <c r="T166" s="167">
        <f t="shared" si="137"/>
        <v>308.49624999999997</v>
      </c>
      <c r="U166" s="145">
        <v>2.0187499999999998</v>
      </c>
      <c r="V166" s="15">
        <f t="shared" si="138"/>
        <v>22.691194617232053</v>
      </c>
      <c r="W166" s="16">
        <f t="shared" si="153"/>
        <v>1268.4377791032719</v>
      </c>
      <c r="X166" s="87"/>
      <c r="Y166" s="13">
        <v>57.785423037716612</v>
      </c>
      <c r="Z166" s="167">
        <f t="shared" si="139"/>
        <v>307.83375000000001</v>
      </c>
      <c r="AA166" s="14">
        <v>2.6812499999999999</v>
      </c>
      <c r="AB166" s="15">
        <f t="shared" si="140"/>
        <v>21.551672927819716</v>
      </c>
      <c r="AC166" s="16">
        <f t="shared" si="154"/>
        <v>1204.738516665122</v>
      </c>
      <c r="AD166" s="10"/>
      <c r="AE166" s="13">
        <v>58.231396534148821</v>
      </c>
      <c r="AF166" s="167">
        <f t="shared" si="141"/>
        <v>308.36500000000001</v>
      </c>
      <c r="AG166" s="14">
        <v>2.15</v>
      </c>
      <c r="AH166" s="15">
        <f t="shared" si="142"/>
        <v>27.084370480999453</v>
      </c>
      <c r="AI166" s="16">
        <f t="shared" si="155"/>
        <v>1514.0163098878695</v>
      </c>
      <c r="AK166" s="13">
        <v>63.774209989806316</v>
      </c>
      <c r="AL166" s="167">
        <f t="shared" si="143"/>
        <v>307.63374999999996</v>
      </c>
      <c r="AM166" s="14">
        <v>2.8812500000000001</v>
      </c>
      <c r="AN166" s="15">
        <f t="shared" si="144"/>
        <v>22.134216048522799</v>
      </c>
      <c r="AO166" s="16">
        <f t="shared" si="156"/>
        <v>1237.3026771124244</v>
      </c>
      <c r="AQ166" s="13">
        <v>54.281345565749234</v>
      </c>
      <c r="AR166" s="167">
        <f t="shared" si="145"/>
        <v>309.315</v>
      </c>
      <c r="AS166" s="14">
        <v>1.2</v>
      </c>
      <c r="AT166" s="15">
        <f t="shared" si="146"/>
        <v>45.234454638124362</v>
      </c>
      <c r="AU166" s="16">
        <f t="shared" si="157"/>
        <v>2528.6060142711517</v>
      </c>
      <c r="AV166" s="87"/>
      <c r="AW166" s="13">
        <v>49.184505606523956</v>
      </c>
      <c r="AX166" s="14">
        <f t="shared" si="147"/>
        <v>308.95249999999999</v>
      </c>
      <c r="AY166" s="145">
        <v>1.5625</v>
      </c>
      <c r="AZ166" s="146">
        <f t="shared" si="158"/>
        <v>31.47808358817533</v>
      </c>
      <c r="BA166" s="16">
        <f t="shared" si="149"/>
        <v>1759.624872579001</v>
      </c>
    </row>
    <row r="167" spans="1:53" x14ac:dyDescent="0.25">
      <c r="A167" s="13">
        <v>62.691131498470945</v>
      </c>
      <c r="B167" s="167">
        <f t="shared" si="131"/>
        <v>308.11500000000001</v>
      </c>
      <c r="C167" s="14">
        <v>2.4</v>
      </c>
      <c r="D167" s="15">
        <f t="shared" si="132"/>
        <v>26.121304791029562</v>
      </c>
      <c r="E167" s="16">
        <f t="shared" si="150"/>
        <v>1460.1809378185526</v>
      </c>
      <c r="F167" s="10"/>
      <c r="G167" s="13">
        <v>69.189602446483178</v>
      </c>
      <c r="H167" s="145">
        <f t="shared" si="133"/>
        <v>307.6275</v>
      </c>
      <c r="I167" s="14">
        <v>2.8875000000000002</v>
      </c>
      <c r="J167" s="15">
        <f t="shared" si="134"/>
        <v>23.961767081033134</v>
      </c>
      <c r="K167" s="16">
        <f t="shared" si="151"/>
        <v>1339.4627798297522</v>
      </c>
      <c r="L167" s="87"/>
      <c r="M167" s="13">
        <v>75.879204892966357</v>
      </c>
      <c r="N167" s="167">
        <f t="shared" si="135"/>
        <v>307.50874999999996</v>
      </c>
      <c r="O167" s="14">
        <v>3.0062500000000001</v>
      </c>
      <c r="P167" s="15">
        <f t="shared" si="136"/>
        <v>25.240483956080283</v>
      </c>
      <c r="Q167" s="16">
        <f t="shared" si="152"/>
        <v>1410.9430531448877</v>
      </c>
      <c r="R167" s="10"/>
      <c r="S167" s="13">
        <v>61.671763506625886</v>
      </c>
      <c r="T167" s="167">
        <f t="shared" si="137"/>
        <v>307.90249999999997</v>
      </c>
      <c r="U167" s="145">
        <v>2.6124999999999998</v>
      </c>
      <c r="V167" s="15">
        <f t="shared" si="138"/>
        <v>23.60641665325393</v>
      </c>
      <c r="W167" s="16">
        <f t="shared" si="153"/>
        <v>1319.5986909168946</v>
      </c>
      <c r="X167" s="87"/>
      <c r="Y167" s="13">
        <v>69.954128440366972</v>
      </c>
      <c r="Z167" s="167">
        <f t="shared" si="139"/>
        <v>307.47749999999996</v>
      </c>
      <c r="AA167" s="14">
        <v>3.0375000000000001</v>
      </c>
      <c r="AB167" s="15">
        <f t="shared" si="140"/>
        <v>23.030165741684598</v>
      </c>
      <c r="AC167" s="16">
        <f t="shared" si="154"/>
        <v>1287.386264960169</v>
      </c>
      <c r="AD167" s="10"/>
      <c r="AE167" s="13">
        <v>70.463812436289501</v>
      </c>
      <c r="AF167" s="167">
        <f t="shared" si="141"/>
        <v>307.85874999999999</v>
      </c>
      <c r="AG167" s="14">
        <v>2.65625</v>
      </c>
      <c r="AH167" s="15">
        <f t="shared" si="142"/>
        <v>26.527552917191343</v>
      </c>
      <c r="AI167" s="16">
        <f t="shared" si="155"/>
        <v>1482.8902080709961</v>
      </c>
      <c r="AK167" s="13">
        <v>72.821100917431195</v>
      </c>
      <c r="AL167" s="167">
        <f t="shared" si="143"/>
        <v>307.24624999999997</v>
      </c>
      <c r="AM167" s="14">
        <v>3.2687499999999998</v>
      </c>
      <c r="AN167" s="15">
        <f t="shared" si="144"/>
        <v>22.277965863841285</v>
      </c>
      <c r="AO167" s="16">
        <f t="shared" si="156"/>
        <v>1245.3382917887277</v>
      </c>
      <c r="AQ167" s="13">
        <v>54.727319062181444</v>
      </c>
      <c r="AR167" s="167">
        <f t="shared" si="145"/>
        <v>308.57124999999996</v>
      </c>
      <c r="AS167" s="14">
        <v>1.9437500000000001</v>
      </c>
      <c r="AT167" s="15">
        <f t="shared" si="146"/>
        <v>28.155533922665693</v>
      </c>
      <c r="AU167" s="16">
        <f t="shared" si="157"/>
        <v>1573.8943462770121</v>
      </c>
      <c r="AV167" s="87"/>
      <c r="AW167" s="13">
        <v>64.47502548419979</v>
      </c>
      <c r="AX167" s="14">
        <f t="shared" si="147"/>
        <v>308.29624999999999</v>
      </c>
      <c r="AY167" s="145">
        <v>2.21875</v>
      </c>
      <c r="AZ167" s="146">
        <f t="shared" si="158"/>
        <v>29.059166415413991</v>
      </c>
      <c r="BA167" s="16">
        <f t="shared" si="149"/>
        <v>1624.4074026216419</v>
      </c>
    </row>
    <row r="168" spans="1:53" x14ac:dyDescent="0.25">
      <c r="A168" s="13">
        <v>77.854230377166147</v>
      </c>
      <c r="B168" s="167">
        <f t="shared" si="131"/>
        <v>307.77749999999997</v>
      </c>
      <c r="C168" s="14">
        <v>2.7374999999999998</v>
      </c>
      <c r="D168" s="15">
        <f t="shared" si="132"/>
        <v>28.439901507640602</v>
      </c>
      <c r="E168" s="16">
        <f t="shared" si="150"/>
        <v>1589.7904942771097</v>
      </c>
      <c r="F168" s="10"/>
      <c r="G168" s="13">
        <v>75.624362895005092</v>
      </c>
      <c r="H168" s="145">
        <f t="shared" si="133"/>
        <v>307.42750000000001</v>
      </c>
      <c r="I168" s="14">
        <v>3.0874999999999999</v>
      </c>
      <c r="J168" s="15">
        <f t="shared" si="134"/>
        <v>24.493720775710152</v>
      </c>
      <c r="K168" s="16">
        <f t="shared" si="151"/>
        <v>1369.1989913621974</v>
      </c>
      <c r="L168" s="87"/>
      <c r="M168" s="13">
        <v>74.732415902140673</v>
      </c>
      <c r="N168" s="167">
        <f t="shared" si="135"/>
        <v>307.36500000000001</v>
      </c>
      <c r="O168" s="14">
        <v>3.15</v>
      </c>
      <c r="P168" s="15">
        <f t="shared" si="136"/>
        <v>23.724576476870055</v>
      </c>
      <c r="Q168" s="16">
        <f t="shared" si="152"/>
        <v>1326.2038250570361</v>
      </c>
      <c r="R168" s="10"/>
      <c r="S168" s="13">
        <v>76.962283384301728</v>
      </c>
      <c r="T168" s="167">
        <f t="shared" si="137"/>
        <v>307.51499999999999</v>
      </c>
      <c r="U168" s="145">
        <v>3</v>
      </c>
      <c r="V168" s="15">
        <f t="shared" si="138"/>
        <v>25.65409446143391</v>
      </c>
      <c r="W168" s="16">
        <f t="shared" si="153"/>
        <v>1434.0638803941556</v>
      </c>
      <c r="X168" s="87"/>
      <c r="Y168" s="13">
        <v>81.740570846075428</v>
      </c>
      <c r="Z168" s="167">
        <f t="shared" si="139"/>
        <v>307.19</v>
      </c>
      <c r="AA168" s="14">
        <v>3.3250000000000002</v>
      </c>
      <c r="AB168" s="15">
        <f t="shared" si="140"/>
        <v>24.583630329646745</v>
      </c>
      <c r="AC168" s="16">
        <f t="shared" si="154"/>
        <v>1374.2249354272531</v>
      </c>
      <c r="AD168" s="10"/>
      <c r="AE168" s="13">
        <v>76.898572884811415</v>
      </c>
      <c r="AF168" s="167">
        <f t="shared" si="141"/>
        <v>307.44624999999996</v>
      </c>
      <c r="AG168" s="14">
        <v>3.0687500000000001</v>
      </c>
      <c r="AH168" s="15">
        <f t="shared" si="142"/>
        <v>25.058598088736918</v>
      </c>
      <c r="AI168" s="16">
        <f t="shared" si="155"/>
        <v>1400.7756331603937</v>
      </c>
      <c r="AK168" s="13">
        <v>90.150356778797146</v>
      </c>
      <c r="AL168" s="167">
        <f t="shared" si="143"/>
        <v>306.64625000000001</v>
      </c>
      <c r="AM168" s="14">
        <v>3.8687499999999999</v>
      </c>
      <c r="AN168" s="15">
        <f t="shared" si="144"/>
        <v>23.302192382241589</v>
      </c>
      <c r="AO168" s="16">
        <f t="shared" si="156"/>
        <v>1302.5925541673048</v>
      </c>
      <c r="AQ168" s="13">
        <v>59.123343527013247</v>
      </c>
      <c r="AR168" s="167">
        <f t="shared" si="145"/>
        <v>308.03375</v>
      </c>
      <c r="AS168" s="14">
        <v>2.4812500000000002</v>
      </c>
      <c r="AT168" s="15">
        <f t="shared" si="146"/>
        <v>23.828047769073347</v>
      </c>
      <c r="AU168" s="16">
        <f t="shared" si="157"/>
        <v>1331.9878702912001</v>
      </c>
      <c r="AV168" s="87"/>
      <c r="AW168" s="13">
        <v>64.347604485219165</v>
      </c>
      <c r="AX168" s="14">
        <f t="shared" si="147"/>
        <v>307.72125</v>
      </c>
      <c r="AY168" s="145">
        <v>2.7937500000000002</v>
      </c>
      <c r="AZ168" s="146">
        <f t="shared" si="158"/>
        <v>23.032699592024755</v>
      </c>
      <c r="BA168" s="16">
        <f t="shared" si="149"/>
        <v>1287.5279071941839</v>
      </c>
    </row>
    <row r="169" spans="1:53" x14ac:dyDescent="0.25">
      <c r="A169" s="13">
        <v>78.74617737003058</v>
      </c>
      <c r="B169" s="167">
        <f t="shared" si="131"/>
        <v>307.59625</v>
      </c>
      <c r="C169" s="14">
        <v>2.9187500000000002</v>
      </c>
      <c r="D169" s="15">
        <f t="shared" si="132"/>
        <v>26.979418370888421</v>
      </c>
      <c r="E169" s="16">
        <f t="shared" si="150"/>
        <v>1508.1494869326627</v>
      </c>
      <c r="F169" s="10"/>
      <c r="G169" s="13">
        <v>82.568807339449535</v>
      </c>
      <c r="H169" s="145">
        <f t="shared" si="133"/>
        <v>307.315</v>
      </c>
      <c r="I169" s="14">
        <v>3.2</v>
      </c>
      <c r="J169" s="15">
        <f t="shared" si="134"/>
        <v>25.802752293577978</v>
      </c>
      <c r="K169" s="16">
        <f t="shared" si="151"/>
        <v>1442.373853211009</v>
      </c>
      <c r="L169" s="87"/>
      <c r="M169" s="13">
        <v>82.31396534148827</v>
      </c>
      <c r="N169" s="167">
        <f t="shared" si="135"/>
        <v>307.315</v>
      </c>
      <c r="O169" s="14">
        <v>3.2</v>
      </c>
      <c r="P169" s="15">
        <f t="shared" si="136"/>
        <v>25.723114169215084</v>
      </c>
      <c r="Q169" s="16">
        <f t="shared" si="152"/>
        <v>1437.9220820591231</v>
      </c>
      <c r="R169" s="10"/>
      <c r="S169" s="13">
        <v>82.186544342507645</v>
      </c>
      <c r="T169" s="167">
        <f t="shared" si="137"/>
        <v>307.28375</v>
      </c>
      <c r="U169" s="145">
        <v>3.2312500000000002</v>
      </c>
      <c r="V169" s="15">
        <f t="shared" si="138"/>
        <v>25.43490734004105</v>
      </c>
      <c r="W169" s="16">
        <f t="shared" si="153"/>
        <v>1421.8113203082946</v>
      </c>
      <c r="X169" s="87"/>
      <c r="Y169" s="13">
        <v>95.119775739041785</v>
      </c>
      <c r="Z169" s="167">
        <f t="shared" si="139"/>
        <v>306.97125</v>
      </c>
      <c r="AA169" s="14">
        <v>3.5437500000000002</v>
      </c>
      <c r="AB169" s="15">
        <f t="shared" si="140"/>
        <v>26.841559291440362</v>
      </c>
      <c r="AC169" s="16">
        <f t="shared" si="154"/>
        <v>1500.4431643915161</v>
      </c>
      <c r="AD169" s="10"/>
      <c r="AE169" s="13">
        <v>70.400101936799174</v>
      </c>
      <c r="AF169" s="167">
        <f t="shared" si="141"/>
        <v>307.14625000000001</v>
      </c>
      <c r="AG169" s="14">
        <v>3.3687499999999999</v>
      </c>
      <c r="AH169" s="15">
        <f t="shared" si="142"/>
        <v>20.897989443205692</v>
      </c>
      <c r="AI169" s="16">
        <f t="shared" si="155"/>
        <v>1168.1976098751982</v>
      </c>
      <c r="AK169" s="13">
        <v>103.65698267074413</v>
      </c>
      <c r="AL169" s="167">
        <f t="shared" si="143"/>
        <v>306.13374999999996</v>
      </c>
      <c r="AM169" s="14">
        <v>4.3812499999999996</v>
      </c>
      <c r="AN169" s="15">
        <f t="shared" si="144"/>
        <v>23.65922571657498</v>
      </c>
      <c r="AO169" s="16">
        <f t="shared" si="156"/>
        <v>1322.5507175565413</v>
      </c>
      <c r="AQ169" s="13">
        <v>73.904179408766566</v>
      </c>
      <c r="AR169" s="167">
        <f t="shared" si="145"/>
        <v>307.51499999999999</v>
      </c>
      <c r="AS169" s="14">
        <v>3</v>
      </c>
      <c r="AT169" s="15">
        <f t="shared" si="146"/>
        <v>24.634726469588855</v>
      </c>
      <c r="AU169" s="16">
        <f t="shared" si="157"/>
        <v>1377.0812096500169</v>
      </c>
      <c r="AV169" s="87"/>
      <c r="AW169" s="13">
        <v>91.488277268093782</v>
      </c>
      <c r="AX169" s="14">
        <f t="shared" si="147"/>
        <v>306.17124999999999</v>
      </c>
      <c r="AY169" s="145">
        <v>4.34375</v>
      </c>
      <c r="AZ169" s="146">
        <f t="shared" si="158"/>
        <v>21.062049443014395</v>
      </c>
      <c r="BA169" s="16">
        <f t="shared" si="149"/>
        <v>1177.3685638645047</v>
      </c>
    </row>
    <row r="170" spans="1:53" x14ac:dyDescent="0.25">
      <c r="A170" s="13">
        <v>80.848623853211009</v>
      </c>
      <c r="B170" s="167">
        <f t="shared" si="131"/>
        <v>307.49624999999997</v>
      </c>
      <c r="C170" s="14">
        <v>3.0187499999999998</v>
      </c>
      <c r="D170" s="15">
        <f t="shared" si="132"/>
        <v>26.78215282922104</v>
      </c>
      <c r="E170" s="16">
        <f t="shared" si="150"/>
        <v>1497.1223431534561</v>
      </c>
      <c r="F170" s="10"/>
      <c r="G170" s="13">
        <v>93.972986748216101</v>
      </c>
      <c r="H170" s="145">
        <f t="shared" si="133"/>
        <v>307.2525</v>
      </c>
      <c r="I170" s="14">
        <v>3.2625000000000002</v>
      </c>
      <c r="J170" s="15">
        <f t="shared" si="134"/>
        <v>28.803980612480029</v>
      </c>
      <c r="K170" s="16">
        <f t="shared" si="151"/>
        <v>1610.1425162376336</v>
      </c>
      <c r="L170" s="87"/>
      <c r="M170" s="13">
        <v>101.68195718654434</v>
      </c>
      <c r="N170" s="167">
        <f t="shared" si="135"/>
        <v>306.89625000000001</v>
      </c>
      <c r="O170" s="14">
        <v>3.6187499999999999</v>
      </c>
      <c r="P170" s="15">
        <f t="shared" si="136"/>
        <v>28.098641018734188</v>
      </c>
      <c r="Q170" s="16">
        <f t="shared" si="152"/>
        <v>1570.7140329472411</v>
      </c>
      <c r="R170" s="10"/>
      <c r="S170" s="13">
        <v>87.155963302752284</v>
      </c>
      <c r="T170" s="167">
        <f t="shared" si="137"/>
        <v>307.18374999999997</v>
      </c>
      <c r="U170" s="145">
        <v>3.3312499999999998</v>
      </c>
      <c r="V170" s="15">
        <f t="shared" si="138"/>
        <v>26.163140953921889</v>
      </c>
      <c r="W170" s="16">
        <f t="shared" si="153"/>
        <v>1462.5195793242335</v>
      </c>
      <c r="X170" s="87"/>
      <c r="Y170" s="13">
        <v>101.87308868501529</v>
      </c>
      <c r="Z170" s="167">
        <f t="shared" si="139"/>
        <v>306.47749999999996</v>
      </c>
      <c r="AA170" s="14">
        <v>4.0374999999999996</v>
      </c>
      <c r="AB170" s="15">
        <f t="shared" si="140"/>
        <v>25.231724751706576</v>
      </c>
      <c r="AC170" s="16">
        <f t="shared" si="154"/>
        <v>1410.4534136203977</v>
      </c>
      <c r="AD170" s="10"/>
      <c r="AE170" s="13">
        <v>84.480122324159012</v>
      </c>
      <c r="AF170" s="167">
        <f t="shared" si="141"/>
        <v>306.69624999999996</v>
      </c>
      <c r="AG170" s="14">
        <v>3.8187500000000001</v>
      </c>
      <c r="AH170" s="15">
        <f t="shared" si="142"/>
        <v>22.12245429110547</v>
      </c>
      <c r="AI170" s="16">
        <f t="shared" si="155"/>
        <v>1236.6451948727956</v>
      </c>
      <c r="AK170" s="13">
        <v>100.3440366972477</v>
      </c>
      <c r="AL170" s="167">
        <f t="shared" si="143"/>
        <v>305.78375</v>
      </c>
      <c r="AM170" s="14">
        <v>4.7312500000000002</v>
      </c>
      <c r="AN170" s="15">
        <f t="shared" si="144"/>
        <v>21.208779222667943</v>
      </c>
      <c r="AO170" s="16">
        <f t="shared" si="156"/>
        <v>1185.570758547138</v>
      </c>
      <c r="AQ170" s="13">
        <v>79.255861365953109</v>
      </c>
      <c r="AR170" s="167">
        <f t="shared" si="145"/>
        <v>307.19</v>
      </c>
      <c r="AS170" s="14">
        <v>3.3250000000000002</v>
      </c>
      <c r="AT170" s="15">
        <f t="shared" si="146"/>
        <v>23.836349282993414</v>
      </c>
      <c r="AU170" s="16">
        <f t="shared" si="157"/>
        <v>1332.4519249193318</v>
      </c>
      <c r="AV170" s="87"/>
      <c r="AW170" s="13">
        <v>94.48267074413863</v>
      </c>
      <c r="AX170" s="14">
        <f t="shared" si="147"/>
        <v>305.6275</v>
      </c>
      <c r="AY170" s="145">
        <v>4.8875000000000002</v>
      </c>
      <c r="AZ170" s="146">
        <f t="shared" si="158"/>
        <v>19.331492735373633</v>
      </c>
      <c r="BA170" s="16">
        <f t="shared" si="149"/>
        <v>1080.6304439073861</v>
      </c>
    </row>
    <row r="171" spans="1:53" x14ac:dyDescent="0.25">
      <c r="A171" s="13">
        <v>84.161569826707435</v>
      </c>
      <c r="B171" s="167">
        <f t="shared" si="131"/>
        <v>307.40249999999997</v>
      </c>
      <c r="C171" s="14">
        <v>3.1124999999999998</v>
      </c>
      <c r="D171" s="15">
        <f t="shared" si="132"/>
        <v>27.039861791713232</v>
      </c>
      <c r="E171" s="16">
        <f t="shared" si="150"/>
        <v>1511.5282741567696</v>
      </c>
      <c r="F171" s="10"/>
      <c r="G171" s="13">
        <v>102.00050968399593</v>
      </c>
      <c r="H171" s="145">
        <f t="shared" si="133"/>
        <v>306.88374999999996</v>
      </c>
      <c r="I171" s="14">
        <v>3.6312500000000001</v>
      </c>
      <c r="J171" s="15">
        <f t="shared" si="134"/>
        <v>28.089641221066003</v>
      </c>
      <c r="K171" s="16">
        <f t="shared" si="151"/>
        <v>1570.2109442575895</v>
      </c>
      <c r="L171" s="87"/>
      <c r="M171" s="13">
        <v>105.50458715596329</v>
      </c>
      <c r="N171" s="167">
        <f t="shared" si="135"/>
        <v>306.69624999999996</v>
      </c>
      <c r="O171" s="14">
        <v>3.8187500000000001</v>
      </c>
      <c r="P171" s="15">
        <f t="shared" si="136"/>
        <v>27.628042463100044</v>
      </c>
      <c r="Q171" s="16">
        <f t="shared" si="152"/>
        <v>1544.4075736872924</v>
      </c>
      <c r="R171" s="10"/>
      <c r="S171" s="13">
        <v>108.49898063200816</v>
      </c>
      <c r="T171" s="167">
        <f t="shared" si="137"/>
        <v>306.42750000000001</v>
      </c>
      <c r="U171" s="145">
        <v>4.0875000000000004</v>
      </c>
      <c r="V171" s="15">
        <f t="shared" si="138"/>
        <v>26.544093120980587</v>
      </c>
      <c r="W171" s="16">
        <f t="shared" si="153"/>
        <v>1483.8148054628148</v>
      </c>
      <c r="X171" s="87"/>
      <c r="Y171" s="13">
        <v>98.56014271151885</v>
      </c>
      <c r="Z171" s="167">
        <f t="shared" si="139"/>
        <v>306.27749999999997</v>
      </c>
      <c r="AA171" s="14">
        <v>4.2374999999999998</v>
      </c>
      <c r="AB171" s="15">
        <f t="shared" si="140"/>
        <v>23.259030728382029</v>
      </c>
      <c r="AC171" s="16">
        <f t="shared" si="154"/>
        <v>1300.1798177165554</v>
      </c>
      <c r="AD171" s="10"/>
      <c r="AE171" s="13">
        <v>104.48521916411823</v>
      </c>
      <c r="AF171" s="167">
        <f t="shared" si="141"/>
        <v>306.24</v>
      </c>
      <c r="AG171" s="14">
        <v>4.2750000000000004</v>
      </c>
      <c r="AH171" s="15">
        <f t="shared" si="142"/>
        <v>24.440986938975023</v>
      </c>
      <c r="AI171" s="16">
        <f t="shared" si="155"/>
        <v>1366.2511698887038</v>
      </c>
      <c r="AK171" s="13">
        <v>105.24974515800203</v>
      </c>
      <c r="AL171" s="167">
        <f t="shared" si="143"/>
        <v>305.58999999999997</v>
      </c>
      <c r="AM171" s="14">
        <v>4.9249999999999998</v>
      </c>
      <c r="AN171" s="15">
        <f t="shared" si="144"/>
        <v>21.370506631066402</v>
      </c>
      <c r="AO171" s="16">
        <f t="shared" si="156"/>
        <v>1194.6113206766117</v>
      </c>
      <c r="AQ171" s="13">
        <v>106.52395514780835</v>
      </c>
      <c r="AR171" s="167">
        <f t="shared" si="145"/>
        <v>305.54624999999999</v>
      </c>
      <c r="AS171" s="14">
        <v>4.96875</v>
      </c>
      <c r="AT171" s="15">
        <f t="shared" si="146"/>
        <v>21.438783425974009</v>
      </c>
      <c r="AU171" s="16">
        <f t="shared" si="157"/>
        <v>1198.4279935119471</v>
      </c>
      <c r="AV171" s="87"/>
      <c r="AW171" s="13">
        <v>107.03363914373088</v>
      </c>
      <c r="AX171" s="14">
        <f t="shared" si="147"/>
        <v>305.32749999999999</v>
      </c>
      <c r="AY171" s="145">
        <v>5.1875</v>
      </c>
      <c r="AZ171" s="146">
        <f t="shared" si="158"/>
        <v>20.632990678309568</v>
      </c>
      <c r="BA171" s="16">
        <f t="shared" si="149"/>
        <v>1153.3841789175049</v>
      </c>
    </row>
    <row r="172" spans="1:53" x14ac:dyDescent="0.25">
      <c r="A172" s="13">
        <v>109.072375127421</v>
      </c>
      <c r="B172" s="167">
        <f t="shared" si="131"/>
        <v>306.82749999999999</v>
      </c>
      <c r="C172" s="14">
        <v>3.6875</v>
      </c>
      <c r="D172" s="15">
        <f t="shared" si="132"/>
        <v>29.578949187097219</v>
      </c>
      <c r="E172" s="16">
        <f t="shared" si="150"/>
        <v>1653.4632595587345</v>
      </c>
      <c r="F172" s="10"/>
      <c r="G172" s="13">
        <v>109.13608562691131</v>
      </c>
      <c r="H172" s="145">
        <f t="shared" si="133"/>
        <v>306.65875</v>
      </c>
      <c r="I172" s="14">
        <v>3.8562500000000002</v>
      </c>
      <c r="J172" s="15">
        <f t="shared" si="134"/>
        <v>28.301091896767925</v>
      </c>
      <c r="K172" s="16">
        <f t="shared" si="151"/>
        <v>1582.0310370293271</v>
      </c>
      <c r="L172" s="87"/>
      <c r="M172" s="13">
        <v>105.69571865443424</v>
      </c>
      <c r="N172" s="167">
        <f t="shared" si="135"/>
        <v>306.59625</v>
      </c>
      <c r="O172" s="14">
        <v>3.9187500000000002</v>
      </c>
      <c r="P172" s="15">
        <f t="shared" si="136"/>
        <v>26.971794233986408</v>
      </c>
      <c r="Q172" s="16">
        <f t="shared" si="152"/>
        <v>1507.7232976798402</v>
      </c>
      <c r="R172" s="10"/>
      <c r="S172" s="13">
        <v>103.65698267074413</v>
      </c>
      <c r="T172" s="167">
        <f t="shared" si="137"/>
        <v>306.40249999999997</v>
      </c>
      <c r="U172" s="145">
        <v>4.1124999999999998</v>
      </c>
      <c r="V172" s="15">
        <f t="shared" si="138"/>
        <v>25.205345330272131</v>
      </c>
      <c r="W172" s="16">
        <f t="shared" si="153"/>
        <v>1408.9788039622122</v>
      </c>
      <c r="X172" s="87"/>
      <c r="Y172" s="13">
        <v>109.26350662589194</v>
      </c>
      <c r="Z172" s="167">
        <f t="shared" si="139"/>
        <v>306.20249999999999</v>
      </c>
      <c r="AA172" s="14">
        <v>4.3125</v>
      </c>
      <c r="AB172" s="15">
        <f t="shared" si="140"/>
        <v>25.33646530455465</v>
      </c>
      <c r="AC172" s="16">
        <f t="shared" si="154"/>
        <v>1416.3084105246048</v>
      </c>
      <c r="AD172" s="10"/>
      <c r="AE172" s="13">
        <v>108.49898063200816</v>
      </c>
      <c r="AF172" s="167">
        <f t="shared" si="141"/>
        <v>305.62124999999997</v>
      </c>
      <c r="AG172" s="14">
        <v>4.8937499999999998</v>
      </c>
      <c r="AH172" s="15">
        <f t="shared" si="142"/>
        <v>22.170928353922484</v>
      </c>
      <c r="AI172" s="16">
        <f t="shared" si="155"/>
        <v>1239.3548949842668</v>
      </c>
      <c r="AK172" s="13">
        <v>128.1855249745158</v>
      </c>
      <c r="AL172" s="167">
        <f t="shared" si="143"/>
        <v>304.61500000000001</v>
      </c>
      <c r="AM172" s="14">
        <v>5.9</v>
      </c>
      <c r="AN172" s="15">
        <f t="shared" si="144"/>
        <v>21.726360165172167</v>
      </c>
      <c r="AO172" s="16">
        <f t="shared" si="156"/>
        <v>1214.503533233124</v>
      </c>
      <c r="AQ172" s="13">
        <v>112.64016309887869</v>
      </c>
      <c r="AR172" s="167">
        <f t="shared" si="145"/>
        <v>305.42124999999999</v>
      </c>
      <c r="AS172" s="14">
        <v>5.09375</v>
      </c>
      <c r="AT172" s="15">
        <f t="shared" si="146"/>
        <v>22.113406252540603</v>
      </c>
      <c r="AU172" s="16">
        <f t="shared" si="157"/>
        <v>1236.1394095170197</v>
      </c>
      <c r="AV172" s="87"/>
      <c r="AW172" s="13">
        <v>116.2716615698267</v>
      </c>
      <c r="AX172" s="14">
        <f t="shared" si="147"/>
        <v>305.09625</v>
      </c>
      <c r="AY172" s="145">
        <v>5.4187500000000002</v>
      </c>
      <c r="AZ172" s="146">
        <f t="shared" si="158"/>
        <v>21.457284718768481</v>
      </c>
      <c r="BA172" s="16">
        <f t="shared" si="149"/>
        <v>1199.462215779158</v>
      </c>
    </row>
    <row r="173" spans="1:53" x14ac:dyDescent="0.25">
      <c r="A173" s="13">
        <v>111.17482161060143</v>
      </c>
      <c r="B173" s="167">
        <f t="shared" si="131"/>
        <v>306.77749999999997</v>
      </c>
      <c r="C173" s="14">
        <v>3.7374999999999998</v>
      </c>
      <c r="D173" s="15">
        <f t="shared" si="132"/>
        <v>29.745771668388343</v>
      </c>
      <c r="E173" s="16">
        <f t="shared" si="150"/>
        <v>1662.7886362629083</v>
      </c>
      <c r="F173" s="10"/>
      <c r="G173" s="13">
        <v>124.42660550458714</v>
      </c>
      <c r="H173" s="145">
        <f t="shared" si="133"/>
        <v>306.30874999999997</v>
      </c>
      <c r="I173" s="14">
        <v>4.2062499999999998</v>
      </c>
      <c r="J173" s="15">
        <f t="shared" si="134"/>
        <v>29.581362378505116</v>
      </c>
      <c r="K173" s="16">
        <f t="shared" si="151"/>
        <v>1653.598156958436</v>
      </c>
      <c r="L173" s="87"/>
      <c r="M173" s="13">
        <v>102.06422018348623</v>
      </c>
      <c r="N173" s="167">
        <f t="shared" si="135"/>
        <v>306.57749999999999</v>
      </c>
      <c r="O173" s="14">
        <v>3.9375</v>
      </c>
      <c r="P173" s="15">
        <f t="shared" si="136"/>
        <v>25.921071792631423</v>
      </c>
      <c r="Q173" s="16">
        <f t="shared" si="152"/>
        <v>1448.9879132080964</v>
      </c>
      <c r="R173" s="10"/>
      <c r="S173" s="13">
        <v>117.80071355759429</v>
      </c>
      <c r="T173" s="167">
        <f t="shared" si="137"/>
        <v>306.07749999999999</v>
      </c>
      <c r="U173" s="145">
        <v>4.4375</v>
      </c>
      <c r="V173" s="15">
        <f t="shared" si="138"/>
        <v>26.546639674950825</v>
      </c>
      <c r="W173" s="16">
        <f t="shared" si="153"/>
        <v>1483.9571578297512</v>
      </c>
      <c r="X173" s="87"/>
      <c r="Y173" s="13">
        <v>122.06931702344546</v>
      </c>
      <c r="Z173" s="167">
        <f t="shared" si="139"/>
        <v>305.55250000000001</v>
      </c>
      <c r="AA173" s="14">
        <v>4.9625000000000004</v>
      </c>
      <c r="AB173" s="15">
        <f t="shared" si="140"/>
        <v>24.598351037470117</v>
      </c>
      <c r="AC173" s="16">
        <f t="shared" si="154"/>
        <v>1375.0478229945795</v>
      </c>
      <c r="AD173" s="10"/>
      <c r="AE173" s="13">
        <v>129.01376146788991</v>
      </c>
      <c r="AF173" s="167">
        <f t="shared" si="141"/>
        <v>305.24624999999997</v>
      </c>
      <c r="AG173" s="14">
        <v>5.2687499999999998</v>
      </c>
      <c r="AH173" s="15">
        <f t="shared" si="142"/>
        <v>24.486597668875902</v>
      </c>
      <c r="AI173" s="16">
        <f t="shared" si="155"/>
        <v>1368.8008096901629</v>
      </c>
      <c r="AK173" s="13">
        <v>129.77828746177369</v>
      </c>
      <c r="AL173" s="167">
        <f t="shared" si="143"/>
        <v>304.55874999999997</v>
      </c>
      <c r="AM173" s="14">
        <v>5.9562499999999998</v>
      </c>
      <c r="AN173" s="15">
        <f t="shared" si="144"/>
        <v>21.788589710266308</v>
      </c>
      <c r="AO173" s="16">
        <f t="shared" si="156"/>
        <v>1217.9821648038867</v>
      </c>
      <c r="AQ173" s="13">
        <v>116.65392456676859</v>
      </c>
      <c r="AR173" s="167">
        <f t="shared" si="145"/>
        <v>305.02125000000001</v>
      </c>
      <c r="AS173" s="14">
        <v>5.4937500000000004</v>
      </c>
      <c r="AT173" s="15">
        <f t="shared" si="146"/>
        <v>21.23393393706823</v>
      </c>
      <c r="AU173" s="16">
        <f t="shared" si="157"/>
        <v>1186.9769070821139</v>
      </c>
      <c r="AV173" s="87"/>
      <c r="AW173" s="13">
        <v>114.23292558613659</v>
      </c>
      <c r="AX173" s="14">
        <f t="shared" si="147"/>
        <v>304.53375</v>
      </c>
      <c r="AY173" s="145">
        <v>5.9812500000000002</v>
      </c>
      <c r="AZ173" s="146">
        <f t="shared" si="158"/>
        <v>19.098503755257944</v>
      </c>
      <c r="BA173" s="16">
        <f t="shared" si="149"/>
        <v>1067.606359918919</v>
      </c>
    </row>
    <row r="174" spans="1:53" s="87" customFormat="1" x14ac:dyDescent="0.25">
      <c r="A174" s="13">
        <v>119.52089704383282</v>
      </c>
      <c r="B174" s="167">
        <f t="shared" si="131"/>
        <v>306.41499999999996</v>
      </c>
      <c r="C174" s="14">
        <v>4.0999999999999996</v>
      </c>
      <c r="D174" s="15">
        <f t="shared" si="132"/>
        <v>29.151438303373862</v>
      </c>
      <c r="E174" s="16">
        <f t="shared" ref="E174:E201" si="159">D174*55.9</f>
        <v>1629.5654011585989</v>
      </c>
      <c r="G174" s="13">
        <v>129.01376146788991</v>
      </c>
      <c r="H174" s="145">
        <f t="shared" si="133"/>
        <v>306.10249999999996</v>
      </c>
      <c r="I174" s="14">
        <v>4.4124999999999996</v>
      </c>
      <c r="J174" s="15">
        <f t="shared" si="134"/>
        <v>29.238246225017544</v>
      </c>
      <c r="K174" s="16">
        <f t="shared" si="151"/>
        <v>1634.4179639784807</v>
      </c>
      <c r="M174" s="13">
        <v>120.15800203873597</v>
      </c>
      <c r="N174" s="167">
        <f t="shared" si="135"/>
        <v>306.30874999999997</v>
      </c>
      <c r="O174" s="14">
        <v>4.2062499999999998</v>
      </c>
      <c r="P174" s="15">
        <f t="shared" si="136"/>
        <v>28.566538374736638</v>
      </c>
      <c r="Q174" s="16">
        <f t="shared" ref="Q174:Q186" si="160">P174*55.9</f>
        <v>1596.869495147778</v>
      </c>
      <c r="S174" s="13">
        <v>130.28797145769622</v>
      </c>
      <c r="T174" s="167">
        <f t="shared" si="137"/>
        <v>305.83375000000001</v>
      </c>
      <c r="U174" s="145">
        <v>4.6812500000000004</v>
      </c>
      <c r="V174" s="15">
        <f t="shared" si="138"/>
        <v>27.831876412859003</v>
      </c>
      <c r="W174" s="16">
        <f t="shared" si="153"/>
        <v>1555.8018914788183</v>
      </c>
      <c r="Y174" s="13">
        <v>126.46534148827726</v>
      </c>
      <c r="Z174" s="167">
        <f t="shared" si="139"/>
        <v>305.32749999999999</v>
      </c>
      <c r="AA174" s="14">
        <v>5.1875</v>
      </c>
      <c r="AB174" s="15">
        <f t="shared" si="140"/>
        <v>24.378861009788388</v>
      </c>
      <c r="AC174" s="16">
        <f t="shared" ref="AC174:AC186" si="161">AB174*55.9</f>
        <v>1362.7783304471709</v>
      </c>
      <c r="AE174" s="13">
        <v>131.4347604485219</v>
      </c>
      <c r="AF174" s="167">
        <f t="shared" si="141"/>
        <v>304.97749999999996</v>
      </c>
      <c r="AG174" s="14">
        <v>5.5374999999999996</v>
      </c>
      <c r="AH174" s="15">
        <f t="shared" si="142"/>
        <v>23.735396920726306</v>
      </c>
      <c r="AI174" s="16">
        <f t="shared" si="155"/>
        <v>1326.8086878686004</v>
      </c>
      <c r="AK174" s="13">
        <v>145.96075433231397</v>
      </c>
      <c r="AL174" s="167">
        <f t="shared" si="143"/>
        <v>304.315</v>
      </c>
      <c r="AM174" s="14">
        <v>6.2</v>
      </c>
      <c r="AN174" s="15">
        <f t="shared" si="144"/>
        <v>23.542057150373221</v>
      </c>
      <c r="AO174" s="16">
        <f t="shared" ref="AO174:AO186" si="162">AN174*55.9</f>
        <v>1316.0009947058629</v>
      </c>
      <c r="AQ174" s="13">
        <v>121.55963302752293</v>
      </c>
      <c r="AR174" s="167">
        <f t="shared" si="145"/>
        <v>304.59625</v>
      </c>
      <c r="AS174" s="14">
        <v>5.9187500000000002</v>
      </c>
      <c r="AT174" s="15">
        <f t="shared" si="146"/>
        <v>20.538058378462164</v>
      </c>
      <c r="AU174" s="16">
        <f t="shared" si="157"/>
        <v>1148.077463356035</v>
      </c>
      <c r="AW174" s="13">
        <v>133.79204892966359</v>
      </c>
      <c r="AX174" s="14">
        <f t="shared" si="147"/>
        <v>304.15875</v>
      </c>
      <c r="AY174" s="145">
        <v>6.3562500000000002</v>
      </c>
      <c r="AZ174" s="146">
        <f t="shared" si="158"/>
        <v>21.048896586771065</v>
      </c>
      <c r="BA174" s="16">
        <f t="shared" si="149"/>
        <v>1176.6333192005025</v>
      </c>
    </row>
    <row r="175" spans="1:53" s="87" customFormat="1" x14ac:dyDescent="0.25">
      <c r="A175" s="13">
        <v>123.78950050968399</v>
      </c>
      <c r="B175" s="167">
        <f t="shared" si="131"/>
        <v>306.21499999999997</v>
      </c>
      <c r="C175" s="14">
        <v>4.3</v>
      </c>
      <c r="D175" s="15">
        <f t="shared" si="132"/>
        <v>28.788255932484649</v>
      </c>
      <c r="E175" s="16">
        <f t="shared" si="159"/>
        <v>1609.2635066258918</v>
      </c>
      <c r="G175" s="13">
        <v>128.50407747196738</v>
      </c>
      <c r="H175" s="145">
        <f t="shared" si="133"/>
        <v>306.02749999999997</v>
      </c>
      <c r="I175" s="14">
        <v>4.4874999999999998</v>
      </c>
      <c r="J175" s="15">
        <f t="shared" si="134"/>
        <v>28.636006121886883</v>
      </c>
      <c r="K175" s="16">
        <f t="shared" si="151"/>
        <v>1600.7527422134767</v>
      </c>
      <c r="M175" s="13">
        <v>127.54841997961263</v>
      </c>
      <c r="N175" s="167">
        <f t="shared" si="135"/>
        <v>305.89625000000001</v>
      </c>
      <c r="O175" s="14">
        <v>4.6187500000000004</v>
      </c>
      <c r="P175" s="15">
        <f t="shared" si="136"/>
        <v>27.615354799374856</v>
      </c>
      <c r="Q175" s="16">
        <f t="shared" si="160"/>
        <v>1543.6983332850543</v>
      </c>
      <c r="S175" s="13">
        <v>130.28797145769622</v>
      </c>
      <c r="T175" s="167">
        <f t="shared" si="137"/>
        <v>305.70249999999999</v>
      </c>
      <c r="U175" s="145">
        <v>4.8125</v>
      </c>
      <c r="V175" s="15">
        <f t="shared" si="138"/>
        <v>27.072825237962849</v>
      </c>
      <c r="W175" s="16">
        <f t="shared" si="153"/>
        <v>1513.3709308021232</v>
      </c>
      <c r="Y175" s="13">
        <v>131.94444444444443</v>
      </c>
      <c r="Z175" s="167">
        <f t="shared" si="139"/>
        <v>305.30874999999997</v>
      </c>
      <c r="AA175" s="14">
        <v>5.2062499999999998</v>
      </c>
      <c r="AB175" s="15">
        <f t="shared" si="140"/>
        <v>25.34347072162198</v>
      </c>
      <c r="AC175" s="16">
        <f t="shared" si="161"/>
        <v>1416.7000133386687</v>
      </c>
      <c r="AE175" s="13">
        <v>131.68960244648318</v>
      </c>
      <c r="AF175" s="167">
        <f t="shared" si="141"/>
        <v>304.87124999999997</v>
      </c>
      <c r="AG175" s="14">
        <v>5.6437499999999998</v>
      </c>
      <c r="AH175" s="15">
        <f t="shared" si="142"/>
        <v>23.333705859841981</v>
      </c>
      <c r="AI175" s="16">
        <f t="shared" si="155"/>
        <v>1304.3541575651666</v>
      </c>
      <c r="AK175" s="13">
        <v>154.94393476044851</v>
      </c>
      <c r="AL175" s="167">
        <f t="shared" si="143"/>
        <v>303.94</v>
      </c>
      <c r="AM175" s="14">
        <v>6.5750000000000002</v>
      </c>
      <c r="AN175" s="15">
        <f t="shared" si="144"/>
        <v>23.565617454060611</v>
      </c>
      <c r="AO175" s="16">
        <f t="shared" si="162"/>
        <v>1317.3180156819881</v>
      </c>
      <c r="AQ175" s="13">
        <v>134.93883792048928</v>
      </c>
      <c r="AR175" s="167">
        <f t="shared" si="145"/>
        <v>304.34625</v>
      </c>
      <c r="AS175" s="14">
        <v>6.1687500000000002</v>
      </c>
      <c r="AT175" s="15">
        <f t="shared" si="146"/>
        <v>21.874583654790563</v>
      </c>
      <c r="AU175" s="16">
        <f t="shared" si="157"/>
        <v>1222.7892263027925</v>
      </c>
      <c r="AW175" s="13">
        <v>136.34046890927624</v>
      </c>
      <c r="AX175" s="14">
        <f t="shared" si="147"/>
        <v>304.02749999999997</v>
      </c>
      <c r="AY175" s="145">
        <v>6.4874999999999998</v>
      </c>
      <c r="AZ175" s="146">
        <f t="shared" si="158"/>
        <v>21.015871893530058</v>
      </c>
      <c r="BA175" s="16">
        <f t="shared" si="149"/>
        <v>1174.7872388483302</v>
      </c>
    </row>
    <row r="176" spans="1:53" s="87" customFormat="1" x14ac:dyDescent="0.25">
      <c r="A176" s="13">
        <v>130.79765545361875</v>
      </c>
      <c r="B176" s="167">
        <f t="shared" si="131"/>
        <v>306.16499999999996</v>
      </c>
      <c r="C176" s="14">
        <v>4.3499999999999996</v>
      </c>
      <c r="D176" s="15">
        <f t="shared" si="132"/>
        <v>30.068426541061783</v>
      </c>
      <c r="E176" s="16">
        <f t="shared" si="159"/>
        <v>1680.8250436453536</v>
      </c>
      <c r="G176" s="13">
        <v>124.55402650356778</v>
      </c>
      <c r="H176" s="145">
        <f t="shared" si="133"/>
        <v>305.90875</v>
      </c>
      <c r="I176" s="14">
        <v>4.6062500000000002</v>
      </c>
      <c r="J176" s="15">
        <f t="shared" si="134"/>
        <v>27.040222850163968</v>
      </c>
      <c r="K176" s="16">
        <f t="shared" si="151"/>
        <v>1511.5484573241658</v>
      </c>
      <c r="M176" s="13">
        <v>129.77828746177369</v>
      </c>
      <c r="N176" s="167">
        <f t="shared" si="135"/>
        <v>305.58375000000001</v>
      </c>
      <c r="O176" s="14">
        <v>4.9312500000000004</v>
      </c>
      <c r="P176" s="15">
        <f t="shared" si="136"/>
        <v>26.317523439649921</v>
      </c>
      <c r="Q176" s="16">
        <f t="shared" si="160"/>
        <v>1471.1495602764305</v>
      </c>
      <c r="S176" s="13">
        <v>123.78950050968399</v>
      </c>
      <c r="T176" s="167">
        <f t="shared" si="137"/>
        <v>305.57124999999996</v>
      </c>
      <c r="U176" s="145">
        <v>4.9437499999999996</v>
      </c>
      <c r="V176" s="15">
        <f t="shared" si="138"/>
        <v>25.039595551895626</v>
      </c>
      <c r="W176" s="16">
        <f t="shared" si="153"/>
        <v>1399.7133913509654</v>
      </c>
      <c r="Y176" s="13">
        <v>148.89143730886849</v>
      </c>
      <c r="Z176" s="167">
        <f t="shared" si="139"/>
        <v>304.86500000000001</v>
      </c>
      <c r="AA176" s="14">
        <v>5.65</v>
      </c>
      <c r="AB176" s="15">
        <f t="shared" si="140"/>
        <v>26.352466780330705</v>
      </c>
      <c r="AC176" s="16">
        <f t="shared" si="161"/>
        <v>1473.1028930204864</v>
      </c>
      <c r="AE176" s="13">
        <v>129.20489296636086</v>
      </c>
      <c r="AF176" s="167">
        <f t="shared" si="141"/>
        <v>304.73374999999999</v>
      </c>
      <c r="AG176" s="14">
        <v>5.78125</v>
      </c>
      <c r="AH176" s="15">
        <f t="shared" si="142"/>
        <v>22.348954459046201</v>
      </c>
      <c r="AI176" s="16">
        <f t="shared" si="155"/>
        <v>1249.3065542606826</v>
      </c>
      <c r="AK176" s="13">
        <v>153.86085626911313</v>
      </c>
      <c r="AL176" s="167">
        <f t="shared" si="143"/>
        <v>303.72749999999996</v>
      </c>
      <c r="AM176" s="14">
        <v>6.7874999999999996</v>
      </c>
      <c r="AN176" s="15">
        <f t="shared" si="144"/>
        <v>22.66826611699641</v>
      </c>
      <c r="AO176" s="16">
        <f t="shared" si="162"/>
        <v>1267.1560759400993</v>
      </c>
      <c r="AQ176" s="13">
        <v>138.06065239551478</v>
      </c>
      <c r="AR176" s="167">
        <f t="shared" si="145"/>
        <v>304.2525</v>
      </c>
      <c r="AS176" s="14">
        <v>6.2625000000000002</v>
      </c>
      <c r="AT176" s="15">
        <f t="shared" si="146"/>
        <v>22.045613156968429</v>
      </c>
      <c r="AU176" s="16">
        <f t="shared" si="157"/>
        <v>1232.3497754745351</v>
      </c>
      <c r="AW176" s="13">
        <v>127.54841997961263</v>
      </c>
      <c r="AX176" s="14">
        <f t="shared" si="147"/>
        <v>303.92750000000001</v>
      </c>
      <c r="AY176" s="145">
        <v>6.5875000000000004</v>
      </c>
      <c r="AZ176" s="146">
        <f t="shared" si="158"/>
        <v>19.362188991212541</v>
      </c>
      <c r="BA176" s="16">
        <f t="shared" si="149"/>
        <v>1082.346364608781</v>
      </c>
    </row>
    <row r="177" spans="1:53" s="87" customFormat="1" x14ac:dyDescent="0.25">
      <c r="A177" s="13">
        <v>132.13557594291538</v>
      </c>
      <c r="B177" s="167">
        <f t="shared" si="131"/>
        <v>306.12124999999997</v>
      </c>
      <c r="C177" s="14">
        <v>4.3937499999999998</v>
      </c>
      <c r="D177" s="15">
        <f t="shared" si="132"/>
        <v>30.073530797818581</v>
      </c>
      <c r="E177" s="16">
        <f t="shared" si="159"/>
        <v>1681.1103715980587</v>
      </c>
      <c r="G177" s="13">
        <v>142.45667686034659</v>
      </c>
      <c r="H177" s="145">
        <f t="shared" si="133"/>
        <v>305.57749999999999</v>
      </c>
      <c r="I177" s="14">
        <v>4.9375</v>
      </c>
      <c r="J177" s="15">
        <f t="shared" si="134"/>
        <v>28.85198518690564</v>
      </c>
      <c r="K177" s="16">
        <f t="shared" si="151"/>
        <v>1612.8259719480252</v>
      </c>
      <c r="M177" s="13">
        <v>149.91080530071355</v>
      </c>
      <c r="N177" s="167">
        <f t="shared" si="135"/>
        <v>305.24</v>
      </c>
      <c r="O177" s="14">
        <v>5.2750000000000004</v>
      </c>
      <c r="P177" s="15">
        <f t="shared" si="136"/>
        <v>28.419110009613942</v>
      </c>
      <c r="Q177" s="16">
        <f t="shared" si="160"/>
        <v>1588.6282495374194</v>
      </c>
      <c r="S177" s="13">
        <v>145.06880733944953</v>
      </c>
      <c r="T177" s="167">
        <f t="shared" si="137"/>
        <v>305.27749999999997</v>
      </c>
      <c r="U177" s="145">
        <v>5.2374999999999998</v>
      </c>
      <c r="V177" s="15">
        <f t="shared" si="138"/>
        <v>27.698101639990366</v>
      </c>
      <c r="W177" s="16">
        <f t="shared" si="153"/>
        <v>1548.3238816754615</v>
      </c>
      <c r="Y177" s="13">
        <v>148.19062181447501</v>
      </c>
      <c r="Z177" s="167">
        <f t="shared" si="139"/>
        <v>304.57749999999999</v>
      </c>
      <c r="AA177" s="14">
        <v>5.9375</v>
      </c>
      <c r="AB177" s="15">
        <f t="shared" si="140"/>
        <v>24.958420516122107</v>
      </c>
      <c r="AC177" s="16">
        <f t="shared" si="161"/>
        <v>1395.1757068512256</v>
      </c>
      <c r="AE177" s="13">
        <v>151.31243628950051</v>
      </c>
      <c r="AF177" s="167">
        <f t="shared" si="141"/>
        <v>304.30874999999997</v>
      </c>
      <c r="AG177" s="14">
        <v>6.2062499999999998</v>
      </c>
      <c r="AH177" s="15">
        <f t="shared" si="142"/>
        <v>24.380654387029288</v>
      </c>
      <c r="AI177" s="16">
        <f t="shared" si="155"/>
        <v>1362.8785802349371</v>
      </c>
      <c r="AK177" s="13">
        <v>153.47859327217125</v>
      </c>
      <c r="AL177" s="167">
        <f t="shared" si="143"/>
        <v>303.6275</v>
      </c>
      <c r="AM177" s="14">
        <v>6.8875000000000002</v>
      </c>
      <c r="AN177" s="15">
        <f t="shared" si="144"/>
        <v>22.283643306304356</v>
      </c>
      <c r="AO177" s="16">
        <f t="shared" si="162"/>
        <v>1245.6556608224134</v>
      </c>
      <c r="AQ177" s="13">
        <v>139.01630988786951</v>
      </c>
      <c r="AR177" s="167">
        <f t="shared" si="145"/>
        <v>304.02749999999997</v>
      </c>
      <c r="AS177" s="14">
        <v>6.4874999999999998</v>
      </c>
      <c r="AT177" s="15">
        <f t="shared" si="146"/>
        <v>21.428332930692797</v>
      </c>
      <c r="AU177" s="16">
        <f t="shared" si="157"/>
        <v>1197.8438108257274</v>
      </c>
      <c r="AW177" s="13">
        <v>152.9051987767584</v>
      </c>
      <c r="AX177" s="14">
        <f t="shared" si="147"/>
        <v>302.99</v>
      </c>
      <c r="AY177" s="145">
        <v>7.5250000000000004</v>
      </c>
      <c r="AZ177" s="146">
        <f t="shared" si="158"/>
        <v>20.319627744419719</v>
      </c>
      <c r="BA177" s="16">
        <f t="shared" si="149"/>
        <v>1135.8671909130624</v>
      </c>
    </row>
    <row r="178" spans="1:53" s="87" customFormat="1" x14ac:dyDescent="0.25">
      <c r="A178" s="13">
        <v>143.79459734964323</v>
      </c>
      <c r="B178" s="167">
        <f t="shared" si="131"/>
        <v>305.77749999999997</v>
      </c>
      <c r="C178" s="14">
        <v>4.7374999999999998</v>
      </c>
      <c r="D178" s="15">
        <f t="shared" si="132"/>
        <v>30.352421604146329</v>
      </c>
      <c r="E178" s="16">
        <f t="shared" si="159"/>
        <v>1696.7003676717798</v>
      </c>
      <c r="G178" s="13">
        <v>153.09633027522935</v>
      </c>
      <c r="H178" s="145">
        <f t="shared" si="133"/>
        <v>305.30874999999997</v>
      </c>
      <c r="I178" s="14">
        <v>5.2062499999999998</v>
      </c>
      <c r="J178" s="15">
        <f t="shared" si="134"/>
        <v>29.406257916010439</v>
      </c>
      <c r="K178" s="16">
        <f t="shared" si="151"/>
        <v>1643.8098175049836</v>
      </c>
      <c r="M178" s="13">
        <v>155.51732925586137</v>
      </c>
      <c r="N178" s="167">
        <f t="shared" si="135"/>
        <v>305.09625</v>
      </c>
      <c r="O178" s="14">
        <v>5.4187500000000002</v>
      </c>
      <c r="P178" s="15">
        <f t="shared" si="136"/>
        <v>28.699853149870609</v>
      </c>
      <c r="Q178" s="16">
        <f t="shared" si="160"/>
        <v>1604.3217910777671</v>
      </c>
      <c r="S178" s="13">
        <v>153.16004077471968</v>
      </c>
      <c r="T178" s="167">
        <f t="shared" si="137"/>
        <v>304.92750000000001</v>
      </c>
      <c r="U178" s="145">
        <v>5.5875000000000004</v>
      </c>
      <c r="V178" s="15">
        <f t="shared" si="138"/>
        <v>27.411192979815599</v>
      </c>
      <c r="W178" s="16">
        <f t="shared" si="153"/>
        <v>1532.2856875716921</v>
      </c>
      <c r="Y178" s="13">
        <v>148.12691131498471</v>
      </c>
      <c r="Z178" s="167">
        <f t="shared" si="139"/>
        <v>304.44624999999996</v>
      </c>
      <c r="AA178" s="14">
        <v>6.0687499999999996</v>
      </c>
      <c r="AB178" s="15">
        <f t="shared" si="140"/>
        <v>24.408141926259066</v>
      </c>
      <c r="AC178" s="16">
        <f t="shared" si="161"/>
        <v>1364.4151336778818</v>
      </c>
      <c r="AE178" s="13">
        <v>156.9189602446483</v>
      </c>
      <c r="AF178" s="167">
        <f t="shared" si="141"/>
        <v>304.08999999999997</v>
      </c>
      <c r="AG178" s="14">
        <v>6.4249999999999998</v>
      </c>
      <c r="AH178" s="15">
        <f t="shared" si="142"/>
        <v>24.423184473875224</v>
      </c>
      <c r="AI178" s="16">
        <f t="shared" si="155"/>
        <v>1365.2560120896251</v>
      </c>
      <c r="AK178" s="13">
        <v>168.51427115188582</v>
      </c>
      <c r="AL178" s="167">
        <f t="shared" si="143"/>
        <v>303.55250000000001</v>
      </c>
      <c r="AM178" s="14">
        <v>6.9625000000000004</v>
      </c>
      <c r="AN178" s="15">
        <f t="shared" si="144"/>
        <v>24.203126915890241</v>
      </c>
      <c r="AO178" s="16">
        <f t="shared" si="162"/>
        <v>1352.9547945982645</v>
      </c>
      <c r="AQ178" s="13">
        <v>144.94138634046891</v>
      </c>
      <c r="AR178" s="167">
        <f t="shared" si="145"/>
        <v>303.61500000000001</v>
      </c>
      <c r="AS178" s="14">
        <v>6.9</v>
      </c>
      <c r="AT178" s="15">
        <f t="shared" si="146"/>
        <v>21.005998020357811</v>
      </c>
      <c r="AU178" s="16">
        <f t="shared" si="157"/>
        <v>1174.2352893380016</v>
      </c>
      <c r="AW178" s="13">
        <v>160.16819571865443</v>
      </c>
      <c r="AX178" s="14">
        <f t="shared" si="147"/>
        <v>302.90249999999997</v>
      </c>
      <c r="AY178" s="145">
        <v>7.6124999999999998</v>
      </c>
      <c r="AZ178" s="146">
        <f t="shared" si="158"/>
        <v>21.040157073058054</v>
      </c>
      <c r="BA178" s="16">
        <f t="shared" si="149"/>
        <v>1176.1447803839453</v>
      </c>
    </row>
    <row r="179" spans="1:53" s="87" customFormat="1" x14ac:dyDescent="0.25">
      <c r="A179" s="13">
        <v>146.85270132517837</v>
      </c>
      <c r="B179" s="167">
        <f t="shared" si="131"/>
        <v>305.53375</v>
      </c>
      <c r="C179" s="14">
        <v>4.9812500000000002</v>
      </c>
      <c r="D179" s="15">
        <f t="shared" si="132"/>
        <v>29.48109436891912</v>
      </c>
      <c r="E179" s="16">
        <f t="shared" si="159"/>
        <v>1647.9931752225787</v>
      </c>
      <c r="G179" s="13">
        <v>153.6697247706422</v>
      </c>
      <c r="H179" s="145">
        <f t="shared" si="133"/>
        <v>305.20249999999999</v>
      </c>
      <c r="I179" s="14">
        <v>5.3125</v>
      </c>
      <c r="J179" s="15">
        <f t="shared" si="134"/>
        <v>28.92606583917971</v>
      </c>
      <c r="K179" s="16">
        <f t="shared" si="151"/>
        <v>1616.9670804101459</v>
      </c>
      <c r="M179" s="13">
        <v>156.34556574923548</v>
      </c>
      <c r="N179" s="167">
        <f t="shared" si="135"/>
        <v>305.0025</v>
      </c>
      <c r="O179" s="14">
        <v>5.5125000000000002</v>
      </c>
      <c r="P179" s="15">
        <f t="shared" si="136"/>
        <v>28.362007392151558</v>
      </c>
      <c r="Q179" s="16">
        <f t="shared" si="160"/>
        <v>1585.4362132212721</v>
      </c>
      <c r="S179" s="13">
        <v>170.23445463812436</v>
      </c>
      <c r="T179" s="167">
        <f t="shared" si="137"/>
        <v>304.59625</v>
      </c>
      <c r="U179" s="145">
        <v>5.9187500000000002</v>
      </c>
      <c r="V179" s="15">
        <f t="shared" si="138"/>
        <v>28.76189307507909</v>
      </c>
      <c r="W179" s="16">
        <f t="shared" si="153"/>
        <v>1607.7898228969211</v>
      </c>
      <c r="Y179" s="13">
        <v>156.9189602446483</v>
      </c>
      <c r="Z179" s="167">
        <f t="shared" si="139"/>
        <v>304.33375000000001</v>
      </c>
      <c r="AA179" s="14">
        <v>6.1812500000000004</v>
      </c>
      <c r="AB179" s="15">
        <f t="shared" si="140"/>
        <v>25.386282749386982</v>
      </c>
      <c r="AC179" s="16">
        <f t="shared" si="161"/>
        <v>1419.0932056907322</v>
      </c>
      <c r="AE179" s="13">
        <v>157.04638124362893</v>
      </c>
      <c r="AF179" s="167">
        <f t="shared" si="141"/>
        <v>303.94624999999996</v>
      </c>
      <c r="AG179" s="14">
        <v>6.5687499999999996</v>
      </c>
      <c r="AH179" s="15">
        <f t="shared" si="142"/>
        <v>23.908107515680904</v>
      </c>
      <c r="AI179" s="16">
        <f t="shared" si="155"/>
        <v>1336.4632101265624</v>
      </c>
      <c r="AK179" s="13">
        <v>175.71355759429153</v>
      </c>
      <c r="AL179" s="167">
        <f t="shared" si="143"/>
        <v>303.13374999999996</v>
      </c>
      <c r="AM179" s="14">
        <v>7.3812499999999996</v>
      </c>
      <c r="AN179" s="15">
        <f t="shared" si="144"/>
        <v>23.805393069506049</v>
      </c>
      <c r="AO179" s="16">
        <f t="shared" si="162"/>
        <v>1330.721472585388</v>
      </c>
      <c r="AQ179" s="13">
        <v>161.25127420998979</v>
      </c>
      <c r="AR179" s="167">
        <f t="shared" si="145"/>
        <v>303.24624999999997</v>
      </c>
      <c r="AS179" s="14">
        <v>7.2687499999999998</v>
      </c>
      <c r="AT179" s="15">
        <f t="shared" si="146"/>
        <v>22.184182178502464</v>
      </c>
      <c r="AU179" s="16">
        <f t="shared" si="157"/>
        <v>1240.0957837782878</v>
      </c>
      <c r="AW179" s="13">
        <v>174.12079510703364</v>
      </c>
      <c r="AX179" s="14">
        <f t="shared" si="147"/>
        <v>302.58375000000001</v>
      </c>
      <c r="AY179" s="145">
        <v>7.9312500000000004</v>
      </c>
      <c r="AZ179" s="146">
        <f t="shared" si="158"/>
        <v>21.953764552502271</v>
      </c>
      <c r="BA179" s="16">
        <f t="shared" si="149"/>
        <v>1227.2154384848768</v>
      </c>
    </row>
    <row r="180" spans="1:53" s="87" customFormat="1" x14ac:dyDescent="0.25">
      <c r="A180" s="13">
        <v>169.59734964322121</v>
      </c>
      <c r="B180" s="167">
        <f t="shared" si="131"/>
        <v>305.07124999999996</v>
      </c>
      <c r="C180" s="14">
        <v>5.4437499999999996</v>
      </c>
      <c r="D180" s="15">
        <f t="shared" si="132"/>
        <v>31.154507397147412</v>
      </c>
      <c r="E180" s="16">
        <f t="shared" si="159"/>
        <v>1741.5369635005404</v>
      </c>
      <c r="G180" s="13">
        <v>177.81600407747194</v>
      </c>
      <c r="H180" s="145">
        <f t="shared" si="133"/>
        <v>304.67124999999999</v>
      </c>
      <c r="I180" s="14">
        <v>5.84375</v>
      </c>
      <c r="J180" s="15">
        <f t="shared" si="134"/>
        <v>30.428407114861511</v>
      </c>
      <c r="K180" s="16">
        <f t="shared" si="151"/>
        <v>1700.9479577207585</v>
      </c>
      <c r="M180" s="13">
        <v>157.55606523955146</v>
      </c>
      <c r="N180" s="167">
        <f t="shared" si="135"/>
        <v>304.90875</v>
      </c>
      <c r="O180" s="14">
        <v>5.6062500000000002</v>
      </c>
      <c r="P180" s="15">
        <f t="shared" si="136"/>
        <v>28.103645973610071</v>
      </c>
      <c r="Q180" s="16">
        <f t="shared" si="160"/>
        <v>1570.9938099248029</v>
      </c>
      <c r="S180" s="13">
        <v>175.26758409785933</v>
      </c>
      <c r="T180" s="167">
        <f t="shared" si="137"/>
        <v>304.22125</v>
      </c>
      <c r="U180" s="145">
        <v>6.2937500000000002</v>
      </c>
      <c r="V180" s="15">
        <f t="shared" si="138"/>
        <v>27.847878307504956</v>
      </c>
      <c r="W180" s="16">
        <f t="shared" si="153"/>
        <v>1556.696397389527</v>
      </c>
      <c r="Y180" s="13">
        <v>175.77726809378186</v>
      </c>
      <c r="Z180" s="167">
        <f t="shared" si="139"/>
        <v>304.02125000000001</v>
      </c>
      <c r="AA180" s="14">
        <v>6.4937500000000004</v>
      </c>
      <c r="AB180" s="15">
        <f t="shared" si="140"/>
        <v>27.0686842107845</v>
      </c>
      <c r="AC180" s="16">
        <f t="shared" si="161"/>
        <v>1513.1394473828536</v>
      </c>
      <c r="AE180" s="13">
        <v>181.1289500509684</v>
      </c>
      <c r="AF180" s="167">
        <f t="shared" si="141"/>
        <v>303.23374999999999</v>
      </c>
      <c r="AG180" s="14">
        <v>7.28125</v>
      </c>
      <c r="AH180" s="15">
        <f t="shared" si="142"/>
        <v>24.876078976957032</v>
      </c>
      <c r="AI180" s="16">
        <f t="shared" si="155"/>
        <v>1390.5728148118981</v>
      </c>
      <c r="AK180" s="13">
        <v>183.35881753312944</v>
      </c>
      <c r="AL180" s="167">
        <f t="shared" si="143"/>
        <v>302.67750000000001</v>
      </c>
      <c r="AM180" s="14">
        <v>7.8375000000000004</v>
      </c>
      <c r="AN180" s="15">
        <f t="shared" si="144"/>
        <v>23.395064438038844</v>
      </c>
      <c r="AO180" s="16">
        <f t="shared" si="162"/>
        <v>1307.7841020863714</v>
      </c>
      <c r="AQ180" s="13">
        <v>166.73037716615698</v>
      </c>
      <c r="AR180" s="167">
        <f t="shared" si="145"/>
        <v>302.82124999999996</v>
      </c>
      <c r="AS180" s="14">
        <v>7.6937499999999996</v>
      </c>
      <c r="AT180" s="15">
        <f t="shared" si="146"/>
        <v>21.67088574052406</v>
      </c>
      <c r="AU180" s="16">
        <f t="shared" si="157"/>
        <v>1211.4025128952949</v>
      </c>
      <c r="AW180" s="13">
        <v>173.86595310907236</v>
      </c>
      <c r="AX180" s="14">
        <f t="shared" si="147"/>
        <v>302.29624999999999</v>
      </c>
      <c r="AY180" s="145">
        <v>8.21875</v>
      </c>
      <c r="AZ180" s="146">
        <f t="shared" si="158"/>
        <v>21.154792773727436</v>
      </c>
      <c r="BA180" s="16">
        <f t="shared" si="149"/>
        <v>1182.5529160513636</v>
      </c>
    </row>
    <row r="181" spans="1:53" s="87" customFormat="1" x14ac:dyDescent="0.25">
      <c r="A181" s="13">
        <v>174.50305810397552</v>
      </c>
      <c r="B181" s="167">
        <f t="shared" si="131"/>
        <v>304.76499999999999</v>
      </c>
      <c r="C181" s="14">
        <v>5.75</v>
      </c>
      <c r="D181" s="15">
        <f t="shared" si="132"/>
        <v>30.348357931126177</v>
      </c>
      <c r="E181" s="16">
        <f t="shared" si="159"/>
        <v>1696.4732083499532</v>
      </c>
      <c r="G181" s="13">
        <v>178.32568807339447</v>
      </c>
      <c r="H181" s="145">
        <f t="shared" si="133"/>
        <v>304.55250000000001</v>
      </c>
      <c r="I181" s="14">
        <v>5.9625000000000004</v>
      </c>
      <c r="J181" s="15">
        <f t="shared" si="134"/>
        <v>29.907872213567206</v>
      </c>
      <c r="K181" s="16">
        <f t="shared" si="151"/>
        <v>1671.8500567384067</v>
      </c>
      <c r="M181" s="13">
        <v>172.4643221202854</v>
      </c>
      <c r="N181" s="167">
        <f t="shared" si="135"/>
        <v>304.51499999999999</v>
      </c>
      <c r="O181" s="14">
        <v>6</v>
      </c>
      <c r="P181" s="15">
        <f t="shared" si="136"/>
        <v>28.744053686714235</v>
      </c>
      <c r="Q181" s="16">
        <f t="shared" si="160"/>
        <v>1606.7926010873257</v>
      </c>
      <c r="S181" s="13">
        <v>169.2150866462793</v>
      </c>
      <c r="T181" s="167">
        <f t="shared" si="137"/>
        <v>304.07124999999996</v>
      </c>
      <c r="U181" s="145">
        <v>6.4437499999999996</v>
      </c>
      <c r="V181" s="15">
        <f t="shared" si="138"/>
        <v>26.260343223476905</v>
      </c>
      <c r="W181" s="16">
        <f t="shared" si="153"/>
        <v>1467.953186192359</v>
      </c>
      <c r="Y181" s="13">
        <v>182.08460754332313</v>
      </c>
      <c r="Z181" s="167">
        <f t="shared" si="139"/>
        <v>303.49</v>
      </c>
      <c r="AA181" s="14">
        <v>7.0250000000000004</v>
      </c>
      <c r="AB181" s="15">
        <f t="shared" si="140"/>
        <v>25.919517088017525</v>
      </c>
      <c r="AC181" s="16">
        <f t="shared" si="161"/>
        <v>1448.9010052201795</v>
      </c>
      <c r="AE181" s="13">
        <v>180.23700305810397</v>
      </c>
      <c r="AF181" s="167">
        <f t="shared" si="141"/>
        <v>303.09625</v>
      </c>
      <c r="AG181" s="14">
        <v>7.4187500000000002</v>
      </c>
      <c r="AH181" s="15">
        <f t="shared" si="142"/>
        <v>24.294794009516963</v>
      </c>
      <c r="AI181" s="16">
        <f t="shared" si="155"/>
        <v>1358.0789851319983</v>
      </c>
      <c r="AK181" s="13">
        <v>199.15902140672782</v>
      </c>
      <c r="AL181" s="167">
        <f t="shared" si="143"/>
        <v>302.24</v>
      </c>
      <c r="AM181" s="14">
        <v>8.2750000000000004</v>
      </c>
      <c r="AN181" s="15">
        <f t="shared" si="144"/>
        <v>24.067555457006382</v>
      </c>
      <c r="AO181" s="16">
        <f t="shared" si="162"/>
        <v>1345.3763500466566</v>
      </c>
      <c r="AQ181" s="13">
        <v>179.72731906218144</v>
      </c>
      <c r="AR181" s="167">
        <f t="shared" si="145"/>
        <v>302.55250000000001</v>
      </c>
      <c r="AS181" s="14">
        <v>7.9625000000000004</v>
      </c>
      <c r="AT181" s="15">
        <f t="shared" si="146"/>
        <v>22.571719819426239</v>
      </c>
      <c r="AU181" s="16">
        <f t="shared" si="157"/>
        <v>1261.7591379059268</v>
      </c>
      <c r="AW181" s="13">
        <v>179.02650356778796</v>
      </c>
      <c r="AX181" s="14">
        <f t="shared" si="147"/>
        <v>302.065</v>
      </c>
      <c r="AY181" s="145">
        <v>8.4499999999999993</v>
      </c>
      <c r="AZ181" s="146">
        <f t="shared" si="158"/>
        <v>21.186568469560708</v>
      </c>
      <c r="BA181" s="16">
        <f t="shared" si="149"/>
        <v>1184.3291774484435</v>
      </c>
    </row>
    <row r="182" spans="1:53" s="87" customFormat="1" x14ac:dyDescent="0.25">
      <c r="A182" s="13">
        <v>174.43934760448522</v>
      </c>
      <c r="B182" s="167">
        <f t="shared" si="131"/>
        <v>304.62124999999997</v>
      </c>
      <c r="C182" s="14">
        <v>5.8937499999999998</v>
      </c>
      <c r="D182" s="15">
        <f t="shared" si="132"/>
        <v>29.597344238300781</v>
      </c>
      <c r="E182" s="16">
        <f t="shared" si="159"/>
        <v>1654.4915429210137</v>
      </c>
      <c r="G182" s="13">
        <v>179.40876656472986</v>
      </c>
      <c r="H182" s="145">
        <f t="shared" si="133"/>
        <v>304.45875000000001</v>
      </c>
      <c r="I182" s="14">
        <v>6.0562500000000004</v>
      </c>
      <c r="J182" s="15">
        <f t="shared" si="134"/>
        <v>29.62373854525983</v>
      </c>
      <c r="K182" s="16">
        <f t="shared" si="151"/>
        <v>1655.9669846800243</v>
      </c>
      <c r="M182" s="13">
        <v>180.93781855249745</v>
      </c>
      <c r="N182" s="167">
        <f t="shared" si="135"/>
        <v>304.34625</v>
      </c>
      <c r="O182" s="14">
        <v>6.1687500000000002</v>
      </c>
      <c r="P182" s="15">
        <f t="shared" si="136"/>
        <v>29.331358630597357</v>
      </c>
      <c r="Q182" s="16">
        <f t="shared" si="160"/>
        <v>1639.6229474503923</v>
      </c>
      <c r="S182" s="13">
        <v>180.68297655453617</v>
      </c>
      <c r="T182" s="167">
        <f t="shared" si="137"/>
        <v>303.89</v>
      </c>
      <c r="U182" s="145">
        <v>6.625</v>
      </c>
      <c r="V182" s="15">
        <f t="shared" si="138"/>
        <v>27.272902121439422</v>
      </c>
      <c r="W182" s="16">
        <f t="shared" si="153"/>
        <v>1524.5552285884637</v>
      </c>
      <c r="Y182" s="13">
        <v>191.51376146788991</v>
      </c>
      <c r="Z182" s="167">
        <f t="shared" si="139"/>
        <v>303.30874999999997</v>
      </c>
      <c r="AA182" s="14">
        <v>7.2062499999999998</v>
      </c>
      <c r="AB182" s="15">
        <f t="shared" si="140"/>
        <v>26.576064037174664</v>
      </c>
      <c r="AC182" s="16">
        <f t="shared" si="161"/>
        <v>1485.6019796780636</v>
      </c>
      <c r="AE182" s="13">
        <v>176.41437308868501</v>
      </c>
      <c r="AF182" s="167">
        <f t="shared" si="141"/>
        <v>303.0025</v>
      </c>
      <c r="AG182" s="14">
        <v>7.5125000000000002</v>
      </c>
      <c r="AH182" s="15">
        <f t="shared" si="142"/>
        <v>23.482778447745094</v>
      </c>
      <c r="AI182" s="16">
        <f t="shared" si="155"/>
        <v>1312.6873152289506</v>
      </c>
      <c r="AK182" s="13">
        <v>195.65494393476044</v>
      </c>
      <c r="AL182" s="167">
        <f t="shared" si="143"/>
        <v>301.91499999999996</v>
      </c>
      <c r="AM182" s="14">
        <v>8.6</v>
      </c>
      <c r="AN182" s="15">
        <f t="shared" si="144"/>
        <v>22.750574876134937</v>
      </c>
      <c r="AO182" s="16">
        <f t="shared" si="162"/>
        <v>1271.757135575943</v>
      </c>
      <c r="AQ182" s="13">
        <v>181.82976554536188</v>
      </c>
      <c r="AR182" s="167">
        <f t="shared" si="145"/>
        <v>302.40875</v>
      </c>
      <c r="AS182" s="14">
        <v>8.1062499999999993</v>
      </c>
      <c r="AT182" s="15">
        <f t="shared" si="146"/>
        <v>22.43081147822506</v>
      </c>
      <c r="AU182" s="16">
        <f t="shared" si="157"/>
        <v>1253.8823616327809</v>
      </c>
      <c r="AW182" s="13">
        <v>183.54994903160039</v>
      </c>
      <c r="AX182" s="14">
        <f t="shared" si="147"/>
        <v>301.93374999999997</v>
      </c>
      <c r="AY182" s="145">
        <v>8.5812500000000007</v>
      </c>
      <c r="AZ182" s="146">
        <f t="shared" si="158"/>
        <v>21.389651744396257</v>
      </c>
      <c r="BA182" s="16">
        <f t="shared" si="149"/>
        <v>1195.6815325117507</v>
      </c>
    </row>
    <row r="183" spans="1:53" s="87" customFormat="1" x14ac:dyDescent="0.25">
      <c r="A183" s="13">
        <v>180.36442405708459</v>
      </c>
      <c r="B183" s="167">
        <f t="shared" si="131"/>
        <v>304.57124999999996</v>
      </c>
      <c r="C183" s="14">
        <v>5.9437499999999996</v>
      </c>
      <c r="D183" s="15">
        <f t="shared" si="132"/>
        <v>30.345223816123593</v>
      </c>
      <c r="E183" s="16">
        <f t="shared" si="159"/>
        <v>1696.2980113213089</v>
      </c>
      <c r="G183" s="13">
        <v>178.3893985728848</v>
      </c>
      <c r="H183" s="145">
        <f t="shared" si="133"/>
        <v>304.32749999999999</v>
      </c>
      <c r="I183" s="14">
        <v>6.1875</v>
      </c>
      <c r="J183" s="15">
        <f t="shared" si="134"/>
        <v>28.830609870365219</v>
      </c>
      <c r="K183" s="16">
        <f t="shared" si="151"/>
        <v>1611.6310917534156</v>
      </c>
      <c r="M183" s="13">
        <v>188.83792048929664</v>
      </c>
      <c r="N183" s="167">
        <f t="shared" si="135"/>
        <v>303.77125000000001</v>
      </c>
      <c r="O183" s="14">
        <v>6.7437500000000004</v>
      </c>
      <c r="P183" s="15">
        <f t="shared" si="136"/>
        <v>28.001915920562983</v>
      </c>
      <c r="Q183" s="16">
        <f t="shared" si="160"/>
        <v>1565.3070999594706</v>
      </c>
      <c r="S183" s="13">
        <v>191.00407747196738</v>
      </c>
      <c r="T183" s="167">
        <f t="shared" si="137"/>
        <v>303.8775</v>
      </c>
      <c r="U183" s="145">
        <v>6.6375000000000002</v>
      </c>
      <c r="V183" s="15">
        <f t="shared" si="138"/>
        <v>28.776508847000734</v>
      </c>
      <c r="W183" s="16">
        <f t="shared" si="153"/>
        <v>1608.6068445473411</v>
      </c>
      <c r="Y183" s="13">
        <v>198.58562691131496</v>
      </c>
      <c r="Z183" s="167">
        <f t="shared" si="139"/>
        <v>302.8775</v>
      </c>
      <c r="AA183" s="14">
        <v>7.6375000000000002</v>
      </c>
      <c r="AB183" s="15">
        <f t="shared" si="140"/>
        <v>26.001391412283464</v>
      </c>
      <c r="AC183" s="16">
        <f t="shared" si="161"/>
        <v>1453.4777799466456</v>
      </c>
      <c r="AE183" s="13">
        <v>192.27828746177369</v>
      </c>
      <c r="AF183" s="167">
        <f t="shared" si="141"/>
        <v>302.65249999999997</v>
      </c>
      <c r="AG183" s="14">
        <v>7.8624999999999998</v>
      </c>
      <c r="AH183" s="15">
        <f t="shared" si="142"/>
        <v>24.455108103246257</v>
      </c>
      <c r="AI183" s="16">
        <f t="shared" si="155"/>
        <v>1367.0405429714658</v>
      </c>
      <c r="AK183" s="13">
        <v>203.36391437308868</v>
      </c>
      <c r="AL183" s="167">
        <f t="shared" si="143"/>
        <v>301.70875000000001</v>
      </c>
      <c r="AM183" s="14">
        <v>8.8062500000000004</v>
      </c>
      <c r="AN183" s="15">
        <f t="shared" si="144"/>
        <v>23.093134350386222</v>
      </c>
      <c r="AO183" s="16">
        <f t="shared" si="162"/>
        <v>1290.9062101865898</v>
      </c>
      <c r="AQ183" s="13">
        <v>178.13455657492355</v>
      </c>
      <c r="AR183" s="167">
        <f t="shared" si="145"/>
        <v>302.29624999999999</v>
      </c>
      <c r="AS183" s="14">
        <v>8.21875</v>
      </c>
      <c r="AT183" s="15">
        <f t="shared" si="146"/>
        <v>21.67416657945838</v>
      </c>
      <c r="AU183" s="16">
        <f t="shared" si="157"/>
        <v>1211.5859117917234</v>
      </c>
      <c r="AW183" s="13">
        <v>185.97094801223241</v>
      </c>
      <c r="AX183" s="14">
        <f t="shared" si="147"/>
        <v>301.70875000000001</v>
      </c>
      <c r="AY183" s="145">
        <v>8.8062500000000004</v>
      </c>
      <c r="AZ183" s="146">
        <f t="shared" si="158"/>
        <v>21.118063649366348</v>
      </c>
      <c r="BA183" s="16">
        <f t="shared" si="149"/>
        <v>1180.4997579995788</v>
      </c>
    </row>
    <row r="184" spans="1:53" s="87" customFormat="1" x14ac:dyDescent="0.25">
      <c r="A184" s="13">
        <v>193.04281345565749</v>
      </c>
      <c r="B184" s="167">
        <f t="shared" si="131"/>
        <v>304.45249999999999</v>
      </c>
      <c r="C184" s="14">
        <v>6.0625</v>
      </c>
      <c r="D184" s="15">
        <f t="shared" si="132"/>
        <v>31.842113559696081</v>
      </c>
      <c r="E184" s="16">
        <f t="shared" si="159"/>
        <v>1779.9741479870108</v>
      </c>
      <c r="G184" s="13">
        <v>196.35575942915392</v>
      </c>
      <c r="H184" s="145">
        <f t="shared" si="133"/>
        <v>303.91499999999996</v>
      </c>
      <c r="I184" s="14">
        <v>6.6</v>
      </c>
      <c r="J184" s="15">
        <f t="shared" si="134"/>
        <v>29.750872640780898</v>
      </c>
      <c r="K184" s="16">
        <f t="shared" si="151"/>
        <v>1663.0737806196521</v>
      </c>
      <c r="M184" s="13">
        <v>203.30020387359835</v>
      </c>
      <c r="N184" s="167">
        <f t="shared" si="135"/>
        <v>303.5025</v>
      </c>
      <c r="O184" s="14">
        <v>7.0125000000000002</v>
      </c>
      <c r="P184" s="15">
        <f t="shared" si="136"/>
        <v>28.991116416912419</v>
      </c>
      <c r="Q184" s="16">
        <f t="shared" si="160"/>
        <v>1620.6034077054042</v>
      </c>
      <c r="S184" s="13">
        <v>185.27013251783893</v>
      </c>
      <c r="T184" s="167">
        <f t="shared" si="137"/>
        <v>303.35249999999996</v>
      </c>
      <c r="U184" s="145">
        <v>7.1624999999999996</v>
      </c>
      <c r="V184" s="15">
        <f t="shared" si="138"/>
        <v>25.866685168284668</v>
      </c>
      <c r="W184" s="16">
        <f t="shared" si="153"/>
        <v>1445.9477009071129</v>
      </c>
      <c r="Y184" s="13">
        <v>196.48318042813455</v>
      </c>
      <c r="Z184" s="167">
        <f t="shared" si="139"/>
        <v>302.68374999999997</v>
      </c>
      <c r="AA184" s="14">
        <v>7.8312499999999998</v>
      </c>
      <c r="AB184" s="15">
        <f t="shared" si="140"/>
        <v>25.089631978053895</v>
      </c>
      <c r="AC184" s="16">
        <f t="shared" si="161"/>
        <v>1402.5104275732126</v>
      </c>
      <c r="AE184" s="13">
        <v>204.25586136595311</v>
      </c>
      <c r="AF184" s="167">
        <f t="shared" si="141"/>
        <v>302.33999999999997</v>
      </c>
      <c r="AG184" s="14">
        <v>8.1750000000000007</v>
      </c>
      <c r="AH184" s="15">
        <f t="shared" si="142"/>
        <v>24.985426466783252</v>
      </c>
      <c r="AI184" s="16">
        <f t="shared" si="155"/>
        <v>1396.6853394931838</v>
      </c>
      <c r="AK184" s="13">
        <v>209.28899082568807</v>
      </c>
      <c r="AL184" s="167">
        <f t="shared" si="143"/>
        <v>301.58999999999997</v>
      </c>
      <c r="AM184" s="14">
        <v>8.9250000000000007</v>
      </c>
      <c r="AN184" s="15">
        <f t="shared" si="144"/>
        <v>23.449746871225553</v>
      </c>
      <c r="AO184" s="16">
        <f t="shared" si="162"/>
        <v>1310.8408501015083</v>
      </c>
      <c r="AQ184" s="13">
        <v>188.96534148827726</v>
      </c>
      <c r="AR184" s="167">
        <f t="shared" si="145"/>
        <v>301.80874999999997</v>
      </c>
      <c r="AS184" s="14">
        <v>8.7062500000000007</v>
      </c>
      <c r="AT184" s="15">
        <f t="shared" si="146"/>
        <v>21.704561836413752</v>
      </c>
      <c r="AU184" s="16">
        <f t="shared" si="157"/>
        <v>1213.2850066555288</v>
      </c>
      <c r="AW184" s="13">
        <v>193.99847094801223</v>
      </c>
      <c r="AX184" s="14">
        <f t="shared" si="147"/>
        <v>301.22125</v>
      </c>
      <c r="AY184" s="145">
        <v>9.2937499999999993</v>
      </c>
      <c r="AZ184" s="146">
        <f t="shared" si="158"/>
        <v>20.874078918414231</v>
      </c>
      <c r="BA184" s="16">
        <f t="shared" si="149"/>
        <v>1166.8610115393556</v>
      </c>
    </row>
    <row r="185" spans="1:53" s="87" customFormat="1" x14ac:dyDescent="0.25">
      <c r="A185" s="13">
        <v>200.6880733944954</v>
      </c>
      <c r="B185" s="167">
        <f t="shared" si="131"/>
        <v>304.10249999999996</v>
      </c>
      <c r="C185" s="14">
        <v>6.4124999999999996</v>
      </c>
      <c r="D185" s="15">
        <f t="shared" si="132"/>
        <v>31.296385714541195</v>
      </c>
      <c r="E185" s="16">
        <f t="shared" si="159"/>
        <v>1749.4679614428528</v>
      </c>
      <c r="G185" s="13">
        <v>203.87359836901121</v>
      </c>
      <c r="H185" s="145">
        <f t="shared" si="133"/>
        <v>303.65875</v>
      </c>
      <c r="I185" s="14">
        <v>6.8562500000000002</v>
      </c>
      <c r="J185" s="15">
        <f t="shared" si="134"/>
        <v>29.735438230667086</v>
      </c>
      <c r="K185" s="16">
        <f t="shared" si="151"/>
        <v>1662.21099709429</v>
      </c>
      <c r="M185" s="13">
        <v>209.54383282364932</v>
      </c>
      <c r="N185" s="167">
        <f t="shared" si="135"/>
        <v>303.35874999999999</v>
      </c>
      <c r="O185" s="14">
        <v>7.15625</v>
      </c>
      <c r="P185" s="15">
        <f t="shared" si="136"/>
        <v>29.281234281033967</v>
      </c>
      <c r="Q185" s="16">
        <f t="shared" si="160"/>
        <v>1636.8209963097988</v>
      </c>
      <c r="S185" s="13">
        <v>204.00101936799186</v>
      </c>
      <c r="T185" s="167">
        <f t="shared" si="137"/>
        <v>303.065</v>
      </c>
      <c r="U185" s="145">
        <v>7.45</v>
      </c>
      <c r="V185" s="15">
        <f t="shared" si="138"/>
        <v>27.382687163488839</v>
      </c>
      <c r="W185" s="16">
        <f t="shared" si="153"/>
        <v>1530.692212439026</v>
      </c>
      <c r="Y185" s="13">
        <v>206.74057084607546</v>
      </c>
      <c r="Z185" s="167">
        <f t="shared" si="139"/>
        <v>302.55874999999997</v>
      </c>
      <c r="AA185" s="14">
        <v>7.9562499999999998</v>
      </c>
      <c r="AB185" s="15">
        <f t="shared" si="140"/>
        <v>25.984675047425039</v>
      </c>
      <c r="AC185" s="16">
        <f t="shared" si="161"/>
        <v>1452.5433351510596</v>
      </c>
      <c r="AE185" s="13">
        <v>204.12844036697246</v>
      </c>
      <c r="AF185" s="167">
        <f t="shared" si="141"/>
        <v>302.19624999999996</v>
      </c>
      <c r="AG185" s="14">
        <v>8.3187499999999996</v>
      </c>
      <c r="AH185" s="15">
        <f t="shared" si="142"/>
        <v>24.538354965225842</v>
      </c>
      <c r="AI185" s="16">
        <f t="shared" si="155"/>
        <v>1371.6940425561245</v>
      </c>
      <c r="AK185" s="13">
        <v>220.37461773700304</v>
      </c>
      <c r="AL185" s="167">
        <f t="shared" si="143"/>
        <v>301.315</v>
      </c>
      <c r="AM185" s="14">
        <v>9.1999999999999993</v>
      </c>
      <c r="AN185" s="15">
        <f t="shared" si="144"/>
        <v>23.953762797500332</v>
      </c>
      <c r="AO185" s="16">
        <f t="shared" si="162"/>
        <v>1339.0153403802685</v>
      </c>
      <c r="AQ185" s="13">
        <v>203.30020387359835</v>
      </c>
      <c r="AR185" s="167">
        <f t="shared" si="145"/>
        <v>301.47749999999996</v>
      </c>
      <c r="AS185" s="14">
        <v>9.0374999999999996</v>
      </c>
      <c r="AT185" s="15">
        <f t="shared" si="146"/>
        <v>22.495181618102169</v>
      </c>
      <c r="AU185" s="16">
        <f t="shared" si="157"/>
        <v>1257.4806524519113</v>
      </c>
      <c r="AW185" s="13">
        <v>207.1228338430173</v>
      </c>
      <c r="AX185" s="14">
        <f t="shared" si="147"/>
        <v>300.64625000000001</v>
      </c>
      <c r="AY185" s="145">
        <v>9.8687500000000004</v>
      </c>
      <c r="AZ185" s="146">
        <f t="shared" si="158"/>
        <v>20.987747571173379</v>
      </c>
      <c r="BA185" s="16">
        <f t="shared" si="149"/>
        <v>1173.215089228592</v>
      </c>
    </row>
    <row r="186" spans="1:53" s="87" customFormat="1" x14ac:dyDescent="0.25">
      <c r="A186" s="13">
        <v>200.11467889908255</v>
      </c>
      <c r="B186" s="167">
        <f t="shared" si="131"/>
        <v>303.93374999999997</v>
      </c>
      <c r="C186" s="14">
        <v>6.5812499999999998</v>
      </c>
      <c r="D186" s="15">
        <f t="shared" si="132"/>
        <v>30.406788816574746</v>
      </c>
      <c r="E186" s="16">
        <f t="shared" si="159"/>
        <v>1699.7394948465283</v>
      </c>
      <c r="G186" s="13">
        <v>206.99541284403671</v>
      </c>
      <c r="H186" s="145">
        <f t="shared" si="133"/>
        <v>303.53375</v>
      </c>
      <c r="I186" s="14">
        <v>6.9812500000000002</v>
      </c>
      <c r="J186" s="15">
        <f t="shared" si="134"/>
        <v>29.650193424392008</v>
      </c>
      <c r="K186" s="16">
        <f t="shared" si="151"/>
        <v>1657.4458124235132</v>
      </c>
      <c r="M186" s="13">
        <v>205.08409785932719</v>
      </c>
      <c r="N186" s="167">
        <f t="shared" si="135"/>
        <v>303.29624999999999</v>
      </c>
      <c r="O186" s="14">
        <v>7.21875</v>
      </c>
      <c r="P186" s="15">
        <f t="shared" si="136"/>
        <v>28.409918318175194</v>
      </c>
      <c r="Q186" s="16">
        <f t="shared" si="160"/>
        <v>1588.1144339859934</v>
      </c>
      <c r="S186" s="13">
        <v>208.46075433231397</v>
      </c>
      <c r="T186" s="167">
        <f t="shared" si="137"/>
        <v>302.90249999999997</v>
      </c>
      <c r="U186" s="145">
        <v>7.6124999999999998</v>
      </c>
      <c r="V186" s="15">
        <f t="shared" si="138"/>
        <v>27.384007137249782</v>
      </c>
      <c r="W186" s="16">
        <f t="shared" si="153"/>
        <v>1530.7659989722627</v>
      </c>
      <c r="Y186" s="13">
        <v>217.50764525993884</v>
      </c>
      <c r="Z186" s="167">
        <f t="shared" si="139"/>
        <v>302.45249999999999</v>
      </c>
      <c r="AA186" s="14">
        <v>8.0625</v>
      </c>
      <c r="AB186" s="15">
        <f t="shared" si="140"/>
        <v>26.97769243534125</v>
      </c>
      <c r="AC186" s="16">
        <f t="shared" si="161"/>
        <v>1508.0530071355759</v>
      </c>
      <c r="AE186" s="13">
        <v>202.5993883792049</v>
      </c>
      <c r="AF186" s="167">
        <f t="shared" si="141"/>
        <v>302.1275</v>
      </c>
      <c r="AG186" s="14">
        <v>8.3874999999999993</v>
      </c>
      <c r="AH186" s="15">
        <f t="shared" si="142"/>
        <v>24.154919627923089</v>
      </c>
      <c r="AI186" s="16">
        <f t="shared" si="155"/>
        <v>1350.2600072009006</v>
      </c>
      <c r="AK186" s="13">
        <v>219.67380224260958</v>
      </c>
      <c r="AL186" s="167">
        <f t="shared" si="143"/>
        <v>300.96499999999997</v>
      </c>
      <c r="AM186" s="14">
        <v>9.5500000000000007</v>
      </c>
      <c r="AN186" s="15">
        <f t="shared" si="144"/>
        <v>23.002492381425085</v>
      </c>
      <c r="AO186" s="16">
        <f t="shared" si="162"/>
        <v>1285.8393241216622</v>
      </c>
      <c r="AQ186" s="13">
        <v>209.22528032619775</v>
      </c>
      <c r="AR186" s="167">
        <f t="shared" si="145"/>
        <v>301.34625</v>
      </c>
      <c r="AS186" s="14">
        <v>9.1687499999999993</v>
      </c>
      <c r="AT186" s="15">
        <f t="shared" si="146"/>
        <v>22.819389810628248</v>
      </c>
      <c r="AU186" s="16">
        <f t="shared" si="157"/>
        <v>1275.603890414119</v>
      </c>
      <c r="AW186" s="13">
        <v>225.7900101936799</v>
      </c>
      <c r="AX186" s="14">
        <f t="shared" si="147"/>
        <v>300.16499999999996</v>
      </c>
      <c r="AY186" s="145">
        <v>10.35</v>
      </c>
      <c r="AZ186" s="146">
        <f t="shared" si="158"/>
        <v>21.815459922094679</v>
      </c>
      <c r="BA186" s="16">
        <f t="shared" si="149"/>
        <v>1219.4842096450925</v>
      </c>
    </row>
    <row r="187" spans="1:53" x14ac:dyDescent="0.25">
      <c r="A187" s="13">
        <v>199.60499490316002</v>
      </c>
      <c r="B187" s="167">
        <f t="shared" si="131"/>
        <v>303.84625</v>
      </c>
      <c r="C187" s="14">
        <v>6.6687500000000002</v>
      </c>
      <c r="D187" s="15">
        <f t="shared" si="132"/>
        <v>29.931395674325774</v>
      </c>
      <c r="E187" s="16">
        <f t="shared" si="159"/>
        <v>1673.1650181948107</v>
      </c>
      <c r="F187" s="10"/>
      <c r="G187" s="13">
        <v>205.84862385321102</v>
      </c>
      <c r="H187" s="145">
        <f t="shared" si="133"/>
        <v>303.46499999999997</v>
      </c>
      <c r="I187" s="14">
        <v>7.05</v>
      </c>
      <c r="J187" s="15">
        <f t="shared" si="134"/>
        <v>29.198386362157592</v>
      </c>
      <c r="K187" s="16">
        <f t="shared" si="151"/>
        <v>1632.1897976446094</v>
      </c>
      <c r="L187" s="87"/>
      <c r="M187" s="13">
        <v>209.4164118246687</v>
      </c>
      <c r="N187" s="167">
        <f t="shared" si="135"/>
        <v>302.94624999999996</v>
      </c>
      <c r="O187" s="14">
        <v>7.5687499999999996</v>
      </c>
      <c r="P187" s="15">
        <f t="shared" si="136"/>
        <v>27.668559778651524</v>
      </c>
      <c r="Q187" s="16">
        <f t="shared" si="152"/>
        <v>1546.6724916266201</v>
      </c>
      <c r="R187" s="10"/>
      <c r="S187" s="13">
        <v>230.75942915392454</v>
      </c>
      <c r="T187" s="167">
        <f t="shared" si="137"/>
        <v>302.28999999999996</v>
      </c>
      <c r="U187" s="145">
        <v>8.2249999999999996</v>
      </c>
      <c r="V187" s="15">
        <f t="shared" si="138"/>
        <v>28.055857647893564</v>
      </c>
      <c r="W187" s="16">
        <f t="shared" si="153"/>
        <v>1568.3224425172502</v>
      </c>
      <c r="X187" s="87"/>
      <c r="Y187" s="13">
        <v>223.11416921508663</v>
      </c>
      <c r="Z187" s="167">
        <f t="shared" si="139"/>
        <v>302.01499999999999</v>
      </c>
      <c r="AA187" s="14">
        <v>8.5</v>
      </c>
      <c r="AB187" s="15">
        <f t="shared" si="140"/>
        <v>26.248725790010191</v>
      </c>
      <c r="AC187" s="16">
        <f t="shared" si="154"/>
        <v>1467.3037716615697</v>
      </c>
      <c r="AD187" s="10"/>
      <c r="AE187" s="13">
        <v>214.83180428134557</v>
      </c>
      <c r="AF187" s="167">
        <f t="shared" si="141"/>
        <v>301.82749999999999</v>
      </c>
      <c r="AG187" s="14">
        <v>8.6875</v>
      </c>
      <c r="AH187" s="15">
        <f t="shared" si="142"/>
        <v>24.728840780586541</v>
      </c>
      <c r="AI187" s="16">
        <f t="shared" si="155"/>
        <v>1382.3421996347877</v>
      </c>
      <c r="AK187" s="13">
        <v>231.14169215086645</v>
      </c>
      <c r="AL187" s="167">
        <f t="shared" si="143"/>
        <v>300.77749999999997</v>
      </c>
      <c r="AM187" s="14">
        <v>9.7375000000000007</v>
      </c>
      <c r="AN187" s="15">
        <f t="shared" si="144"/>
        <v>23.73727262139835</v>
      </c>
      <c r="AO187" s="16">
        <f t="shared" si="156"/>
        <v>1326.9135395361677</v>
      </c>
      <c r="AQ187" s="13">
        <v>229.67635066258919</v>
      </c>
      <c r="AR187" s="167">
        <f t="shared" si="145"/>
        <v>300.58999999999997</v>
      </c>
      <c r="AS187" s="14">
        <v>9.9250000000000007</v>
      </c>
      <c r="AT187" s="15">
        <f t="shared" si="146"/>
        <v>23.141194021419565</v>
      </c>
      <c r="AU187" s="16">
        <f t="shared" si="157"/>
        <v>1293.5927457973537</v>
      </c>
      <c r="AV187" s="87"/>
      <c r="AW187" s="13">
        <v>229.86748216106014</v>
      </c>
      <c r="AX187" s="14">
        <f t="shared" si="147"/>
        <v>299.90875</v>
      </c>
      <c r="AY187" s="145">
        <v>10.606249999999999</v>
      </c>
      <c r="AZ187" s="146">
        <f t="shared" si="158"/>
        <v>21.672832731744034</v>
      </c>
      <c r="BA187" s="16">
        <f t="shared" si="149"/>
        <v>1211.5113497044915</v>
      </c>
    </row>
    <row r="188" spans="1:53" x14ac:dyDescent="0.25">
      <c r="A188" s="13">
        <v>226.42711518858306</v>
      </c>
      <c r="B188" s="167">
        <f t="shared" si="131"/>
        <v>303.02749999999997</v>
      </c>
      <c r="C188" s="14">
        <v>7.4874999999999998</v>
      </c>
      <c r="D188" s="15">
        <f t="shared" si="132"/>
        <v>30.24068316375066</v>
      </c>
      <c r="E188" s="16">
        <f t="shared" si="159"/>
        <v>1690.4541888536619</v>
      </c>
      <c r="F188" s="10"/>
      <c r="G188" s="13">
        <v>227.31906218144749</v>
      </c>
      <c r="H188" s="145">
        <f t="shared" si="133"/>
        <v>302.79624999999999</v>
      </c>
      <c r="I188" s="14">
        <v>7.71875</v>
      </c>
      <c r="J188" s="15">
        <f t="shared" si="134"/>
        <v>29.450242873709797</v>
      </c>
      <c r="K188" s="16">
        <f t="shared" si="151"/>
        <v>1646.2685766403777</v>
      </c>
      <c r="L188" s="87"/>
      <c r="M188" s="13">
        <v>228.08358817533127</v>
      </c>
      <c r="N188" s="167">
        <f t="shared" si="135"/>
        <v>302.64625000000001</v>
      </c>
      <c r="O188" s="14">
        <v>7.8687500000000004</v>
      </c>
      <c r="P188" s="15">
        <f t="shared" si="136"/>
        <v>28.986000085824465</v>
      </c>
      <c r="Q188" s="16">
        <f t="shared" si="152"/>
        <v>1620.3174047975876</v>
      </c>
      <c r="R188" s="10"/>
      <c r="S188" s="13">
        <v>230.24974515800201</v>
      </c>
      <c r="T188" s="167">
        <f t="shared" si="137"/>
        <v>302.22749999999996</v>
      </c>
      <c r="U188" s="145">
        <v>8.2874999999999996</v>
      </c>
      <c r="V188" s="15">
        <f t="shared" si="138"/>
        <v>27.782774679698583</v>
      </c>
      <c r="W188" s="16">
        <f t="shared" si="153"/>
        <v>1553.0571045951508</v>
      </c>
      <c r="X188" s="87"/>
      <c r="Y188" s="13">
        <v>220.18348623853211</v>
      </c>
      <c r="Z188" s="167">
        <f t="shared" si="139"/>
        <v>301.78999999999996</v>
      </c>
      <c r="AA188" s="14">
        <v>8.7249999999999996</v>
      </c>
      <c r="AB188" s="15">
        <f t="shared" si="140"/>
        <v>25.235929654846089</v>
      </c>
      <c r="AC188" s="16">
        <f t="shared" si="154"/>
        <v>1410.6884677058963</v>
      </c>
      <c r="AD188" s="10"/>
      <c r="AE188" s="13">
        <v>226.29969418960243</v>
      </c>
      <c r="AF188" s="167">
        <f t="shared" si="141"/>
        <v>301.23374999999999</v>
      </c>
      <c r="AG188" s="14">
        <v>9.28125</v>
      </c>
      <c r="AH188" s="15">
        <f t="shared" si="142"/>
        <v>24.382458633223159</v>
      </c>
      <c r="AI188" s="16">
        <f t="shared" si="155"/>
        <v>1362.9794375971746</v>
      </c>
      <c r="AK188" s="13">
        <v>239.04179408766564</v>
      </c>
      <c r="AL188" s="167">
        <f t="shared" si="143"/>
        <v>300.05250000000001</v>
      </c>
      <c r="AM188" s="14">
        <v>10.4625</v>
      </c>
      <c r="AN188" s="15">
        <f t="shared" si="144"/>
        <v>22.847483305870071</v>
      </c>
      <c r="AO188" s="16">
        <f t="shared" si="156"/>
        <v>1277.1743167981369</v>
      </c>
      <c r="AQ188" s="13">
        <v>229.03924566768603</v>
      </c>
      <c r="AR188" s="167">
        <f t="shared" si="145"/>
        <v>300.3775</v>
      </c>
      <c r="AS188" s="14">
        <v>10.137499999999999</v>
      </c>
      <c r="AT188" s="15">
        <f t="shared" si="146"/>
        <v>22.593267143544864</v>
      </c>
      <c r="AU188" s="16">
        <f t="shared" si="157"/>
        <v>1262.9636333241579</v>
      </c>
      <c r="AV188" s="87"/>
      <c r="AW188" s="13">
        <v>225.407747196738</v>
      </c>
      <c r="AX188" s="14">
        <f t="shared" si="147"/>
        <v>299.7525</v>
      </c>
      <c r="AY188" s="145">
        <v>10.762499999999999</v>
      </c>
      <c r="AZ188" s="146">
        <f t="shared" si="158"/>
        <v>20.943809263343834</v>
      </c>
      <c r="BA188" s="16">
        <f t="shared" si="149"/>
        <v>1170.7589378209202</v>
      </c>
    </row>
    <row r="189" spans="1:53" x14ac:dyDescent="0.25">
      <c r="A189" s="13">
        <v>224.9617737003058</v>
      </c>
      <c r="B189" s="167">
        <f t="shared" si="131"/>
        <v>302.92750000000001</v>
      </c>
      <c r="C189" s="14">
        <v>7.5875000000000004</v>
      </c>
      <c r="D189" s="15">
        <f t="shared" si="132"/>
        <v>29.648998181259412</v>
      </c>
      <c r="E189" s="16">
        <f t="shared" si="159"/>
        <v>1657.3789983324011</v>
      </c>
      <c r="F189" s="10"/>
      <c r="G189" s="13">
        <v>228.1472986748216</v>
      </c>
      <c r="H189" s="145">
        <f t="shared" si="133"/>
        <v>302.73374999999999</v>
      </c>
      <c r="I189" s="14">
        <v>7.78125</v>
      </c>
      <c r="J189" s="15">
        <f t="shared" si="134"/>
        <v>29.320134769454985</v>
      </c>
      <c r="K189" s="16">
        <f t="shared" si="151"/>
        <v>1638.9955336125336</v>
      </c>
      <c r="L189" s="87"/>
      <c r="M189" s="13">
        <v>232.41590214067278</v>
      </c>
      <c r="N189" s="167">
        <f t="shared" si="135"/>
        <v>302.53375</v>
      </c>
      <c r="O189" s="14">
        <v>7.9812500000000002</v>
      </c>
      <c r="P189" s="15">
        <f t="shared" si="136"/>
        <v>29.120238326161036</v>
      </c>
      <c r="Q189" s="16">
        <f t="shared" si="152"/>
        <v>1627.821322432402</v>
      </c>
      <c r="R189" s="10"/>
      <c r="S189" s="13">
        <v>223.49643221202854</v>
      </c>
      <c r="T189" s="167">
        <f t="shared" si="137"/>
        <v>302.15249999999997</v>
      </c>
      <c r="U189" s="145">
        <v>8.3625000000000007</v>
      </c>
      <c r="V189" s="15">
        <f t="shared" si="138"/>
        <v>26.726030757791154</v>
      </c>
      <c r="W189" s="16">
        <f t="shared" si="153"/>
        <v>1493.9851193605255</v>
      </c>
      <c r="X189" s="87"/>
      <c r="Y189" s="13">
        <v>245.47655453618756</v>
      </c>
      <c r="Z189" s="167">
        <f t="shared" si="139"/>
        <v>301.21499999999997</v>
      </c>
      <c r="AA189" s="14">
        <v>9.3000000000000007</v>
      </c>
      <c r="AB189" s="15">
        <f t="shared" si="140"/>
        <v>26.39532844475135</v>
      </c>
      <c r="AC189" s="16">
        <f t="shared" si="154"/>
        <v>1475.4988600616005</v>
      </c>
      <c r="AD189" s="10"/>
      <c r="AE189" s="13">
        <v>235.66513761467888</v>
      </c>
      <c r="AF189" s="167">
        <f t="shared" si="141"/>
        <v>301.1275</v>
      </c>
      <c r="AG189" s="14">
        <v>9.3874999999999993</v>
      </c>
      <c r="AH189" s="15">
        <f t="shared" si="142"/>
        <v>25.104142488913865</v>
      </c>
      <c r="AI189" s="16">
        <f t="shared" si="155"/>
        <v>1403.3215651302851</v>
      </c>
      <c r="AK189" s="13">
        <v>253.75891946992863</v>
      </c>
      <c r="AL189" s="167">
        <f t="shared" si="143"/>
        <v>299.83375000000001</v>
      </c>
      <c r="AM189" s="14">
        <v>10.68125</v>
      </c>
      <c r="AN189" s="15">
        <f t="shared" si="144"/>
        <v>23.75741785558138</v>
      </c>
      <c r="AO189" s="16">
        <f t="shared" si="156"/>
        <v>1328.039658126999</v>
      </c>
      <c r="AQ189" s="13">
        <v>225.59887869520895</v>
      </c>
      <c r="AR189" s="167">
        <f t="shared" si="145"/>
        <v>300.27125000000001</v>
      </c>
      <c r="AS189" s="14">
        <v>10.24375</v>
      </c>
      <c r="AT189" s="15">
        <f t="shared" si="146"/>
        <v>22.023075406487756</v>
      </c>
      <c r="AU189" s="16">
        <f t="shared" si="157"/>
        <v>1231.0899152226655</v>
      </c>
      <c r="AV189" s="87"/>
      <c r="AW189" s="13">
        <v>234.26350662589192</v>
      </c>
      <c r="AX189" s="14">
        <f t="shared" si="147"/>
        <v>299.69624999999996</v>
      </c>
      <c r="AY189" s="145">
        <v>10.81875</v>
      </c>
      <c r="AZ189" s="146">
        <f t="shared" si="158"/>
        <v>21.653472593958814</v>
      </c>
      <c r="BA189" s="16">
        <f t="shared" si="149"/>
        <v>1210.4291180022976</v>
      </c>
    </row>
    <row r="190" spans="1:53" x14ac:dyDescent="0.25">
      <c r="A190" s="13">
        <v>231.46024464831802</v>
      </c>
      <c r="B190" s="167">
        <f t="shared" si="131"/>
        <v>302.82124999999996</v>
      </c>
      <c r="C190" s="14">
        <v>7.6937499999999996</v>
      </c>
      <c r="D190" s="15">
        <f t="shared" si="132"/>
        <v>30.084191018465383</v>
      </c>
      <c r="E190" s="16">
        <f t="shared" si="159"/>
        <v>1681.7062779322148</v>
      </c>
      <c r="F190" s="10"/>
      <c r="G190" s="13">
        <v>239.04179408766564</v>
      </c>
      <c r="H190" s="145">
        <f t="shared" si="133"/>
        <v>302.35249999999996</v>
      </c>
      <c r="I190" s="14">
        <v>8.1624999999999996</v>
      </c>
      <c r="J190" s="15">
        <f t="shared" si="134"/>
        <v>29.285365278733924</v>
      </c>
      <c r="K190" s="16">
        <f t="shared" si="151"/>
        <v>1637.0519190812263</v>
      </c>
      <c r="L190" s="87"/>
      <c r="M190" s="13">
        <v>231.7787971457696</v>
      </c>
      <c r="N190" s="167">
        <f t="shared" si="135"/>
        <v>302.5025</v>
      </c>
      <c r="O190" s="14">
        <v>8.0124999999999993</v>
      </c>
      <c r="P190" s="15">
        <f t="shared" si="136"/>
        <v>28.927150969830841</v>
      </c>
      <c r="Q190" s="16">
        <f t="shared" si="152"/>
        <v>1617.027739213544</v>
      </c>
      <c r="R190" s="10"/>
      <c r="S190" s="13">
        <v>239.93374108053007</v>
      </c>
      <c r="T190" s="167">
        <f t="shared" si="137"/>
        <v>301.77125000000001</v>
      </c>
      <c r="U190" s="145">
        <v>8.7437500000000004</v>
      </c>
      <c r="V190" s="15">
        <f t="shared" si="138"/>
        <v>27.440599408781136</v>
      </c>
      <c r="W190" s="16">
        <f t="shared" si="153"/>
        <v>1533.9295069508655</v>
      </c>
      <c r="X190" s="87"/>
      <c r="Y190" s="13">
        <v>245.98623853211009</v>
      </c>
      <c r="Z190" s="167">
        <f t="shared" si="139"/>
        <v>300.93374999999997</v>
      </c>
      <c r="AA190" s="14">
        <v>9.5812500000000007</v>
      </c>
      <c r="AB190" s="15">
        <f t="shared" si="140"/>
        <v>25.673710479541821</v>
      </c>
      <c r="AC190" s="16">
        <f t="shared" si="154"/>
        <v>1435.1604158063878</v>
      </c>
      <c r="AD190" s="10"/>
      <c r="AE190" s="13">
        <v>250.76452599388378</v>
      </c>
      <c r="AF190" s="167">
        <f t="shared" si="141"/>
        <v>300.63374999999996</v>
      </c>
      <c r="AG190" s="14">
        <v>9.8812499999999996</v>
      </c>
      <c r="AH190" s="15">
        <f t="shared" si="142"/>
        <v>25.377814142328528</v>
      </c>
      <c r="AI190" s="16">
        <f t="shared" si="155"/>
        <v>1418.6198105561648</v>
      </c>
      <c r="AK190" s="13">
        <v>258.15494393476041</v>
      </c>
      <c r="AL190" s="167">
        <f t="shared" si="143"/>
        <v>299.67750000000001</v>
      </c>
      <c r="AM190" s="14">
        <v>10.8375</v>
      </c>
      <c r="AN190" s="15">
        <f t="shared" si="144"/>
        <v>23.820525391904074</v>
      </c>
      <c r="AO190" s="16">
        <f t="shared" si="156"/>
        <v>1331.5673694074376</v>
      </c>
      <c r="AQ190" s="13">
        <v>237.13047910295614</v>
      </c>
      <c r="AR190" s="167">
        <f t="shared" si="145"/>
        <v>300.05874999999997</v>
      </c>
      <c r="AS190" s="14">
        <v>10.456250000000001</v>
      </c>
      <c r="AT190" s="15">
        <f t="shared" si="146"/>
        <v>22.678348270456056</v>
      </c>
      <c r="AU190" s="16">
        <f t="shared" si="157"/>
        <v>1267.7196683184934</v>
      </c>
      <c r="AV190" s="87"/>
      <c r="AW190" s="13">
        <v>246.4322120285423</v>
      </c>
      <c r="AX190" s="14">
        <f t="shared" si="147"/>
        <v>299.24624999999997</v>
      </c>
      <c r="AY190" s="145">
        <v>11.268750000000001</v>
      </c>
      <c r="AZ190" s="146">
        <f t="shared" si="158"/>
        <v>21.86863778400819</v>
      </c>
      <c r="BA190" s="16">
        <f t="shared" si="149"/>
        <v>1222.4568521260578</v>
      </c>
    </row>
    <row r="191" spans="1:53" x14ac:dyDescent="0.25">
      <c r="A191" s="13">
        <v>246.55963302752292</v>
      </c>
      <c r="B191" s="167">
        <f t="shared" si="131"/>
        <v>302.54624999999999</v>
      </c>
      <c r="C191" s="14">
        <v>7.96875</v>
      </c>
      <c r="D191" s="15">
        <f t="shared" si="132"/>
        <v>30.940816693649936</v>
      </c>
      <c r="E191" s="16">
        <f t="shared" si="159"/>
        <v>1729.5916531750313</v>
      </c>
      <c r="F191" s="10"/>
      <c r="G191" s="13">
        <v>253.12181447502547</v>
      </c>
      <c r="H191" s="145">
        <f t="shared" si="133"/>
        <v>302.03999999999996</v>
      </c>
      <c r="I191" s="14">
        <v>8.4749999999999996</v>
      </c>
      <c r="J191" s="15">
        <f t="shared" si="134"/>
        <v>29.866880764014805</v>
      </c>
      <c r="K191" s="16">
        <f t="shared" si="151"/>
        <v>1669.5586347084275</v>
      </c>
      <c r="L191" s="87"/>
      <c r="M191" s="13">
        <v>256.4984709480122</v>
      </c>
      <c r="N191" s="167">
        <f t="shared" si="135"/>
        <v>301.6275</v>
      </c>
      <c r="O191" s="14">
        <v>8.8874999999999993</v>
      </c>
      <c r="P191" s="15">
        <f t="shared" si="136"/>
        <v>28.860587448440192</v>
      </c>
      <c r="Q191" s="16">
        <f t="shared" si="152"/>
        <v>1613.3068383678067</v>
      </c>
      <c r="R191" s="10"/>
      <c r="S191" s="13">
        <v>252.99439347604485</v>
      </c>
      <c r="T191" s="167">
        <f t="shared" si="137"/>
        <v>301.36500000000001</v>
      </c>
      <c r="U191" s="145">
        <v>9.15</v>
      </c>
      <c r="V191" s="15">
        <f t="shared" si="138"/>
        <v>27.64966048918523</v>
      </c>
      <c r="W191" s="16">
        <f t="shared" si="153"/>
        <v>1545.6160213454543</v>
      </c>
      <c r="X191" s="87"/>
      <c r="Y191" s="13">
        <v>253.56778797145768</v>
      </c>
      <c r="Z191" s="167">
        <f t="shared" si="139"/>
        <v>300.80874999999997</v>
      </c>
      <c r="AA191" s="14">
        <v>9.7062500000000007</v>
      </c>
      <c r="AB191" s="15">
        <f t="shared" si="140"/>
        <v>26.124176481283467</v>
      </c>
      <c r="AC191" s="16">
        <f t="shared" si="154"/>
        <v>1460.3414653037457</v>
      </c>
      <c r="AD191" s="10"/>
      <c r="AE191" s="13">
        <v>250.63710499490315</v>
      </c>
      <c r="AF191" s="167">
        <f t="shared" si="141"/>
        <v>300.38374999999996</v>
      </c>
      <c r="AG191" s="14">
        <v>10.13125</v>
      </c>
      <c r="AH191" s="15">
        <f t="shared" si="142"/>
        <v>24.739010980372921</v>
      </c>
      <c r="AI191" s="16">
        <f t="shared" si="155"/>
        <v>1382.9107138028462</v>
      </c>
      <c r="AK191" s="13">
        <v>264.01630988786951</v>
      </c>
      <c r="AL191" s="167">
        <f t="shared" si="143"/>
        <v>299.54624999999999</v>
      </c>
      <c r="AM191" s="14">
        <v>10.96875</v>
      </c>
      <c r="AN191" s="15">
        <f t="shared" si="144"/>
        <v>24.069863009720297</v>
      </c>
      <c r="AO191" s="16">
        <f t="shared" si="156"/>
        <v>1345.5053422433646</v>
      </c>
      <c r="AQ191" s="13">
        <v>248.85321100917429</v>
      </c>
      <c r="AR191" s="167">
        <f t="shared" si="145"/>
        <v>299.53999999999996</v>
      </c>
      <c r="AS191" s="14">
        <v>10.975</v>
      </c>
      <c r="AT191" s="15">
        <f t="shared" si="146"/>
        <v>22.67455225596121</v>
      </c>
      <c r="AU191" s="16">
        <f t="shared" si="157"/>
        <v>1267.5074711082316</v>
      </c>
      <c r="AV191" s="87"/>
      <c r="AW191" s="13">
        <v>243.11926605504587</v>
      </c>
      <c r="AX191" s="14">
        <f t="shared" si="147"/>
        <v>298.90875</v>
      </c>
      <c r="AY191" s="145">
        <v>11.606249999999999</v>
      </c>
      <c r="AZ191" s="146">
        <f t="shared" si="158"/>
        <v>20.947271173294208</v>
      </c>
      <c r="BA191" s="16">
        <f t="shared" si="149"/>
        <v>1170.9524585871461</v>
      </c>
    </row>
    <row r="192" spans="1:53" x14ac:dyDescent="0.25">
      <c r="A192" s="13">
        <v>253.05810397553515</v>
      </c>
      <c r="B192" s="167">
        <f t="shared" si="131"/>
        <v>302.28999999999996</v>
      </c>
      <c r="C192" s="14">
        <v>8.2249999999999996</v>
      </c>
      <c r="D192" s="15">
        <f t="shared" si="132"/>
        <v>30.766942732587861</v>
      </c>
      <c r="E192" s="16">
        <f t="shared" si="159"/>
        <v>1719.8720987516613</v>
      </c>
      <c r="F192" s="10"/>
      <c r="G192" s="13">
        <v>252.73955147808357</v>
      </c>
      <c r="H192" s="145">
        <f t="shared" si="133"/>
        <v>301.8775</v>
      </c>
      <c r="I192" s="14">
        <v>8.6374999999999993</v>
      </c>
      <c r="J192" s="15">
        <f t="shared" si="134"/>
        <v>29.260729548837464</v>
      </c>
      <c r="K192" s="16">
        <f t="shared" si="151"/>
        <v>1635.6747817800142</v>
      </c>
      <c r="L192" s="87"/>
      <c r="M192" s="13">
        <v>253.2492354740061</v>
      </c>
      <c r="N192" s="167">
        <f t="shared" si="135"/>
        <v>301.57124999999996</v>
      </c>
      <c r="O192" s="14">
        <v>8.9437499999999996</v>
      </c>
      <c r="P192" s="15">
        <f t="shared" si="136"/>
        <v>28.315777551251557</v>
      </c>
      <c r="Q192" s="16">
        <f t="shared" si="152"/>
        <v>1582.851965114962</v>
      </c>
      <c r="R192" s="10"/>
      <c r="S192" s="13">
        <v>250.31855249745158</v>
      </c>
      <c r="T192" s="167">
        <f t="shared" si="137"/>
        <v>301.14625000000001</v>
      </c>
      <c r="U192" s="145">
        <v>9.3687500000000004</v>
      </c>
      <c r="V192" s="15">
        <f t="shared" si="138"/>
        <v>26.718457904998164</v>
      </c>
      <c r="W192" s="16">
        <f t="shared" si="153"/>
        <v>1493.5617968893973</v>
      </c>
      <c r="X192" s="87"/>
      <c r="Y192" s="13">
        <v>258.02752293577981</v>
      </c>
      <c r="Z192" s="167">
        <f t="shared" si="139"/>
        <v>300.66499999999996</v>
      </c>
      <c r="AA192" s="14">
        <v>9.85</v>
      </c>
      <c r="AB192" s="15">
        <f t="shared" si="140"/>
        <v>26.195687607693383</v>
      </c>
      <c r="AC192" s="16">
        <f t="shared" si="154"/>
        <v>1464.3389372700601</v>
      </c>
      <c r="AD192" s="10"/>
      <c r="AE192" s="13">
        <v>250.70081549439345</v>
      </c>
      <c r="AF192" s="167">
        <f t="shared" si="141"/>
        <v>300.22749999999996</v>
      </c>
      <c r="AG192" s="14">
        <v>10.2875</v>
      </c>
      <c r="AH192" s="15">
        <f t="shared" si="142"/>
        <v>24.369459586332294</v>
      </c>
      <c r="AI192" s="16">
        <f t="shared" si="155"/>
        <v>1362.2527908759753</v>
      </c>
      <c r="AK192" s="13">
        <v>264.08002038735981</v>
      </c>
      <c r="AL192" s="167">
        <f t="shared" si="143"/>
        <v>299.02749999999997</v>
      </c>
      <c r="AM192" s="14">
        <v>11.487500000000001</v>
      </c>
      <c r="AN192" s="15">
        <f t="shared" si="144"/>
        <v>22.988467498355586</v>
      </c>
      <c r="AO192" s="16">
        <f t="shared" si="156"/>
        <v>1285.0553331580772</v>
      </c>
      <c r="AQ192" s="13">
        <v>253.12181447502547</v>
      </c>
      <c r="AR192" s="167">
        <f t="shared" si="145"/>
        <v>299.2525</v>
      </c>
      <c r="AS192" s="14">
        <v>11.262499999999999</v>
      </c>
      <c r="AT192" s="15">
        <f t="shared" si="146"/>
        <v>22.474744903442886</v>
      </c>
      <c r="AU192" s="16">
        <f t="shared" si="157"/>
        <v>1256.3382401024573</v>
      </c>
      <c r="AV192" s="87"/>
      <c r="AW192" s="13">
        <v>254.77828746177369</v>
      </c>
      <c r="AX192" s="14">
        <f t="shared" si="147"/>
        <v>298.65875</v>
      </c>
      <c r="AY192" s="145">
        <v>11.856249999999999</v>
      </c>
      <c r="AZ192" s="146">
        <f t="shared" si="158"/>
        <v>21.488943591926091</v>
      </c>
      <c r="BA192" s="16">
        <f t="shared" si="149"/>
        <v>1201.2319467886684</v>
      </c>
    </row>
    <row r="193" spans="1:53" x14ac:dyDescent="0.25">
      <c r="A193" s="13">
        <v>249.29918450560652</v>
      </c>
      <c r="B193" s="167">
        <f t="shared" si="131"/>
        <v>302.18374999999997</v>
      </c>
      <c r="C193" s="14">
        <v>8.3312500000000007</v>
      </c>
      <c r="D193" s="15">
        <f t="shared" si="132"/>
        <v>29.923382986419384</v>
      </c>
      <c r="E193" s="16">
        <f t="shared" si="159"/>
        <v>1672.7171089408434</v>
      </c>
      <c r="F193" s="10"/>
      <c r="G193" s="13">
        <v>251.65647298674821</v>
      </c>
      <c r="H193" s="145">
        <f t="shared" si="133"/>
        <v>301.78999999999996</v>
      </c>
      <c r="I193" s="14">
        <v>8.7249999999999996</v>
      </c>
      <c r="J193" s="15">
        <f t="shared" si="134"/>
        <v>28.843148766389483</v>
      </c>
      <c r="K193" s="16">
        <f t="shared" si="151"/>
        <v>1612.332016041172</v>
      </c>
      <c r="L193" s="87"/>
      <c r="M193" s="13">
        <v>250.38226299694188</v>
      </c>
      <c r="N193" s="167">
        <f t="shared" si="135"/>
        <v>301.42750000000001</v>
      </c>
      <c r="O193" s="14">
        <v>9.0875000000000004</v>
      </c>
      <c r="P193" s="15">
        <f t="shared" si="136"/>
        <v>27.552381072565819</v>
      </c>
      <c r="Q193" s="16">
        <f t="shared" si="152"/>
        <v>1540.1781019564291</v>
      </c>
      <c r="R193" s="10"/>
      <c r="S193" s="13">
        <v>253.44036697247705</v>
      </c>
      <c r="T193" s="167">
        <f t="shared" si="137"/>
        <v>301.04624999999999</v>
      </c>
      <c r="U193" s="145">
        <v>9.46875</v>
      </c>
      <c r="V193" s="15">
        <f t="shared" si="138"/>
        <v>26.765979350228598</v>
      </c>
      <c r="W193" s="16">
        <f t="shared" si="153"/>
        <v>1496.2182456777787</v>
      </c>
      <c r="X193" s="87"/>
      <c r="Y193" s="13">
        <v>266.81957186544344</v>
      </c>
      <c r="Z193" s="167">
        <f t="shared" si="139"/>
        <v>300.33375000000001</v>
      </c>
      <c r="AA193" s="14">
        <v>10.18125</v>
      </c>
      <c r="AB193" s="15">
        <f t="shared" si="140"/>
        <v>26.2069561071031</v>
      </c>
      <c r="AC193" s="16">
        <f t="shared" si="154"/>
        <v>1464.9688463870632</v>
      </c>
      <c r="AD193" s="10"/>
      <c r="AE193" s="13">
        <v>260.00254841997958</v>
      </c>
      <c r="AF193" s="167">
        <f t="shared" si="141"/>
        <v>300.14625000000001</v>
      </c>
      <c r="AG193" s="14">
        <v>10.36875</v>
      </c>
      <c r="AH193" s="15">
        <f t="shared" si="142"/>
        <v>25.075592373234919</v>
      </c>
      <c r="AI193" s="16">
        <f t="shared" si="155"/>
        <v>1401.7256136638318</v>
      </c>
      <c r="AK193" s="13">
        <v>280.51732925586134</v>
      </c>
      <c r="AL193" s="167">
        <f t="shared" si="143"/>
        <v>298.77125000000001</v>
      </c>
      <c r="AM193" s="14">
        <v>11.74375</v>
      </c>
      <c r="AN193" s="15">
        <f t="shared" si="144"/>
        <v>23.886520852015867</v>
      </c>
      <c r="AO193" s="16">
        <f t="shared" si="156"/>
        <v>1335.2565156276869</v>
      </c>
      <c r="AQ193" s="13">
        <v>249.04434250764524</v>
      </c>
      <c r="AR193" s="167">
        <f t="shared" si="145"/>
        <v>299.05250000000001</v>
      </c>
      <c r="AS193" s="14">
        <v>11.4625</v>
      </c>
      <c r="AT193" s="15">
        <f t="shared" si="146"/>
        <v>21.726878299467415</v>
      </c>
      <c r="AU193" s="16">
        <f t="shared" si="157"/>
        <v>1214.5324969402284</v>
      </c>
      <c r="AV193" s="87"/>
      <c r="AW193" s="13">
        <v>278.41488277268093</v>
      </c>
      <c r="AX193" s="14">
        <f t="shared" si="147"/>
        <v>297.64625000000001</v>
      </c>
      <c r="AY193" s="145">
        <v>12.86875</v>
      </c>
      <c r="AZ193" s="146">
        <f t="shared" si="158"/>
        <v>21.634959321820762</v>
      </c>
      <c r="BA193" s="16">
        <f t="shared" si="149"/>
        <v>1209.3942260897807</v>
      </c>
    </row>
    <row r="194" spans="1:53" x14ac:dyDescent="0.25">
      <c r="A194" s="13">
        <v>254.96941896024464</v>
      </c>
      <c r="B194" s="167">
        <f t="shared" si="131"/>
        <v>302.09625</v>
      </c>
      <c r="C194" s="14">
        <v>8.4187499999999993</v>
      </c>
      <c r="D194" s="15">
        <f t="shared" si="132"/>
        <v>30.285899802256232</v>
      </c>
      <c r="E194" s="16">
        <f t="shared" si="159"/>
        <v>1692.9817989461233</v>
      </c>
      <c r="F194" s="10"/>
      <c r="G194" s="13">
        <v>261.53160040774719</v>
      </c>
      <c r="H194" s="145">
        <f t="shared" si="133"/>
        <v>301.45249999999999</v>
      </c>
      <c r="I194" s="14">
        <v>9.0625</v>
      </c>
      <c r="J194" s="15">
        <f t="shared" si="134"/>
        <v>28.858659355337622</v>
      </c>
      <c r="K194" s="16">
        <f t="shared" si="151"/>
        <v>1613.199057963373</v>
      </c>
      <c r="L194" s="87"/>
      <c r="M194" s="13">
        <v>270.89704383282361</v>
      </c>
      <c r="N194" s="167">
        <f t="shared" si="135"/>
        <v>300.96499999999997</v>
      </c>
      <c r="O194" s="14">
        <v>9.5500000000000007</v>
      </c>
      <c r="P194" s="15">
        <f t="shared" si="136"/>
        <v>28.366182600295666</v>
      </c>
      <c r="Q194" s="16">
        <f t="shared" si="152"/>
        <v>1585.6696073565276</v>
      </c>
      <c r="R194" s="10"/>
      <c r="S194" s="13">
        <v>269.04943934760445</v>
      </c>
      <c r="T194" s="167">
        <f t="shared" si="137"/>
        <v>300.86500000000001</v>
      </c>
      <c r="U194" s="145">
        <v>9.65</v>
      </c>
      <c r="V194" s="15">
        <f t="shared" si="138"/>
        <v>27.880770916850199</v>
      </c>
      <c r="W194" s="16">
        <f t="shared" si="153"/>
        <v>1558.535094251926</v>
      </c>
      <c r="X194" s="87"/>
      <c r="Y194" s="13">
        <v>268.8583078491335</v>
      </c>
      <c r="Z194" s="167">
        <f t="shared" si="139"/>
        <v>299.97749999999996</v>
      </c>
      <c r="AA194" s="14">
        <v>10.5375</v>
      </c>
      <c r="AB194" s="15">
        <f t="shared" si="140"/>
        <v>25.514430163618837</v>
      </c>
      <c r="AC194" s="16">
        <f t="shared" si="154"/>
        <v>1426.256646146293</v>
      </c>
      <c r="AD194" s="10"/>
      <c r="AE194" s="13">
        <v>274.46483180428135</v>
      </c>
      <c r="AF194" s="167">
        <f t="shared" si="141"/>
        <v>299.66499999999996</v>
      </c>
      <c r="AG194" s="14">
        <v>10.85</v>
      </c>
      <c r="AH194" s="15">
        <f t="shared" si="142"/>
        <v>25.296297862145746</v>
      </c>
      <c r="AI194" s="16">
        <f t="shared" si="155"/>
        <v>1414.0630504939472</v>
      </c>
      <c r="AK194" s="13">
        <v>282.55606523955146</v>
      </c>
      <c r="AL194" s="167">
        <f t="shared" si="143"/>
        <v>298.67124999999999</v>
      </c>
      <c r="AM194" s="14">
        <v>11.84375</v>
      </c>
      <c r="AN194" s="15">
        <f t="shared" si="144"/>
        <v>23.856976484605926</v>
      </c>
      <c r="AO194" s="16">
        <f t="shared" si="156"/>
        <v>1333.6049854894713</v>
      </c>
      <c r="AQ194" s="13">
        <v>264.14373088685016</v>
      </c>
      <c r="AR194" s="167">
        <f t="shared" si="145"/>
        <v>299.0025</v>
      </c>
      <c r="AS194" s="14">
        <v>11.512499999999999</v>
      </c>
      <c r="AT194" s="15">
        <f t="shared" si="146"/>
        <v>22.944080858792631</v>
      </c>
      <c r="AU194" s="16">
        <f t="shared" si="157"/>
        <v>1282.5741200065081</v>
      </c>
      <c r="AV194" s="87"/>
      <c r="AW194" s="13">
        <v>281.66411824668705</v>
      </c>
      <c r="AX194" s="14">
        <f t="shared" si="147"/>
        <v>297.44</v>
      </c>
      <c r="AY194" s="145">
        <v>13.074999999999999</v>
      </c>
      <c r="AZ194" s="146">
        <f t="shared" si="158"/>
        <v>21.542188776037253</v>
      </c>
      <c r="BA194" s="16">
        <f t="shared" si="149"/>
        <v>1204.2083525804824</v>
      </c>
    </row>
    <row r="195" spans="1:53" x14ac:dyDescent="0.25">
      <c r="A195" s="13">
        <v>265.67278287461772</v>
      </c>
      <c r="B195" s="167">
        <f t="shared" si="131"/>
        <v>301.82124999999996</v>
      </c>
      <c r="C195" s="14">
        <v>8.6937499999999996</v>
      </c>
      <c r="D195" s="15">
        <f t="shared" ref="D195:D226" si="163">A195/C195</f>
        <v>30.55905482382375</v>
      </c>
      <c r="E195" s="16">
        <f t="shared" si="159"/>
        <v>1708.2511646517476</v>
      </c>
      <c r="F195" s="10"/>
      <c r="G195" s="13">
        <v>278.66972477064218</v>
      </c>
      <c r="H195" s="145">
        <f t="shared" si="133"/>
        <v>301.08999999999997</v>
      </c>
      <c r="I195" s="14">
        <v>9.4250000000000007</v>
      </c>
      <c r="J195" s="15">
        <f t="shared" ref="J195:J226" si="164">G195/I195</f>
        <v>29.567079551261767</v>
      </c>
      <c r="K195" s="16">
        <f t="shared" si="151"/>
        <v>1652.7997469155328</v>
      </c>
      <c r="L195" s="87"/>
      <c r="M195" s="13">
        <v>282.23751274209991</v>
      </c>
      <c r="N195" s="167">
        <f t="shared" si="135"/>
        <v>300.70875000000001</v>
      </c>
      <c r="O195" s="14">
        <v>9.8062500000000004</v>
      </c>
      <c r="P195" s="15">
        <f t="shared" ref="P195:P226" si="165">M195/O195</f>
        <v>28.781390719398331</v>
      </c>
      <c r="Q195" s="16">
        <f t="shared" si="152"/>
        <v>1608.8797412143667</v>
      </c>
      <c r="R195" s="10"/>
      <c r="S195" s="13">
        <v>282.04638124362896</v>
      </c>
      <c r="T195" s="167">
        <f t="shared" si="137"/>
        <v>300.19624999999996</v>
      </c>
      <c r="U195" s="145">
        <v>10.31875</v>
      </c>
      <c r="V195" s="15">
        <f t="shared" ref="V195:V226" si="166">S195/U195</f>
        <v>27.33338643184775</v>
      </c>
      <c r="W195" s="16">
        <f t="shared" si="153"/>
        <v>1527.9363015402892</v>
      </c>
      <c r="X195" s="87"/>
      <c r="Y195" s="13">
        <v>279.43425076452598</v>
      </c>
      <c r="Z195" s="167">
        <f t="shared" si="139"/>
        <v>299.84625</v>
      </c>
      <c r="AA195" s="14">
        <v>10.668749999999999</v>
      </c>
      <c r="AB195" s="15">
        <f t="shared" ref="AB195:AB226" si="167">Y195/AA195</f>
        <v>26.191845414366821</v>
      </c>
      <c r="AC195" s="16">
        <f t="shared" si="154"/>
        <v>1464.1241586631052</v>
      </c>
      <c r="AD195" s="10"/>
      <c r="AE195" s="13">
        <v>276.69469928644241</v>
      </c>
      <c r="AF195" s="167">
        <f t="shared" si="141"/>
        <v>299.44624999999996</v>
      </c>
      <c r="AG195" s="14">
        <v>11.06875</v>
      </c>
      <c r="AH195" s="15">
        <f t="shared" ref="AH195:AH226" si="168">AE195/AG195</f>
        <v>24.997827151796042</v>
      </c>
      <c r="AI195" s="16">
        <f t="shared" si="155"/>
        <v>1397.3785377853987</v>
      </c>
      <c r="AK195" s="13">
        <v>280.77217125382259</v>
      </c>
      <c r="AL195" s="167">
        <f t="shared" si="143"/>
        <v>298.53999999999996</v>
      </c>
      <c r="AM195" s="14">
        <v>11.975</v>
      </c>
      <c r="AN195" s="15">
        <f t="shared" ref="AN195:AN226" si="169">AK195/AM195</f>
        <v>23.446527870882889</v>
      </c>
      <c r="AO195" s="16">
        <f t="shared" si="156"/>
        <v>1310.6609079823534</v>
      </c>
      <c r="AQ195" s="13">
        <v>274.7196738022426</v>
      </c>
      <c r="AR195" s="167">
        <f t="shared" si="145"/>
        <v>298.11500000000001</v>
      </c>
      <c r="AS195" s="14">
        <v>12.4</v>
      </c>
      <c r="AT195" s="15">
        <f t="shared" ref="AT195:AT226" si="170">AQ195/AS195</f>
        <v>22.154812403406659</v>
      </c>
      <c r="AU195" s="16">
        <f t="shared" si="157"/>
        <v>1238.4540133504322</v>
      </c>
      <c r="AV195" s="87"/>
      <c r="AW195" s="13">
        <v>283.32059123343527</v>
      </c>
      <c r="AX195" s="14">
        <f t="shared" si="147"/>
        <v>297.40875</v>
      </c>
      <c r="AY195" s="145">
        <v>13.106249999999999</v>
      </c>
      <c r="AZ195" s="146">
        <f t="shared" si="158"/>
        <v>21.617212492775224</v>
      </c>
      <c r="BA195" s="16">
        <f t="shared" si="149"/>
        <v>1208.4021783461349</v>
      </c>
    </row>
    <row r="196" spans="1:53" x14ac:dyDescent="0.25">
      <c r="A196" s="13">
        <v>279.81651376146789</v>
      </c>
      <c r="B196" s="167">
        <f t="shared" si="131"/>
        <v>301.05874999999997</v>
      </c>
      <c r="C196" s="14">
        <v>9.4562500000000007</v>
      </c>
      <c r="D196" s="15">
        <f t="shared" si="163"/>
        <v>29.590642565654235</v>
      </c>
      <c r="E196" s="16">
        <f t="shared" si="159"/>
        <v>1654.1169194200718</v>
      </c>
      <c r="F196" s="10"/>
      <c r="G196" s="13">
        <v>287.3980632008155</v>
      </c>
      <c r="H196" s="145">
        <f t="shared" si="133"/>
        <v>300.74</v>
      </c>
      <c r="I196" s="14">
        <v>9.7750000000000004</v>
      </c>
      <c r="J196" s="15">
        <f t="shared" si="164"/>
        <v>29.401336388830231</v>
      </c>
      <c r="K196" s="16">
        <f t="shared" si="151"/>
        <v>1643.5347041356099</v>
      </c>
      <c r="L196" s="87"/>
      <c r="M196" s="13">
        <v>283.32059123343527</v>
      </c>
      <c r="N196" s="167">
        <f t="shared" si="135"/>
        <v>300.61500000000001</v>
      </c>
      <c r="O196" s="14">
        <v>9.9</v>
      </c>
      <c r="P196" s="15">
        <f t="shared" si="165"/>
        <v>28.618241538730835</v>
      </c>
      <c r="Q196" s="16">
        <f t="shared" si="152"/>
        <v>1599.7597020150536</v>
      </c>
      <c r="R196" s="10"/>
      <c r="S196" s="13">
        <v>289.43679918450562</v>
      </c>
      <c r="T196" s="167">
        <f t="shared" si="137"/>
        <v>300.16499999999996</v>
      </c>
      <c r="U196" s="145">
        <v>10.35</v>
      </c>
      <c r="V196" s="15">
        <f t="shared" si="166"/>
        <v>27.96490813376866</v>
      </c>
      <c r="W196" s="16">
        <f t="shared" si="153"/>
        <v>1563.238364677668</v>
      </c>
      <c r="X196" s="87"/>
      <c r="Y196" s="13">
        <v>283.57543323139652</v>
      </c>
      <c r="Z196" s="167">
        <f t="shared" si="139"/>
        <v>299.75874999999996</v>
      </c>
      <c r="AA196" s="14">
        <v>10.75625</v>
      </c>
      <c r="AB196" s="15">
        <f t="shared" si="167"/>
        <v>26.363782287637097</v>
      </c>
      <c r="AC196" s="16">
        <f t="shared" si="154"/>
        <v>1473.7354298789137</v>
      </c>
      <c r="AD196" s="10"/>
      <c r="AE196" s="13">
        <v>297.52803261977573</v>
      </c>
      <c r="AF196" s="167">
        <f t="shared" si="141"/>
        <v>298.8775</v>
      </c>
      <c r="AG196" s="14">
        <v>11.637499999999999</v>
      </c>
      <c r="AH196" s="15">
        <f t="shared" si="168"/>
        <v>25.566318592461933</v>
      </c>
      <c r="AI196" s="16">
        <f t="shared" si="155"/>
        <v>1429.1572093186221</v>
      </c>
      <c r="AK196" s="13">
        <v>302.68858307849132</v>
      </c>
      <c r="AL196" s="167">
        <f t="shared" si="143"/>
        <v>297.70875000000001</v>
      </c>
      <c r="AM196" s="14">
        <v>12.80625</v>
      </c>
      <c r="AN196" s="15">
        <f t="shared" si="169"/>
        <v>23.636004535167697</v>
      </c>
      <c r="AO196" s="16">
        <f t="shared" si="156"/>
        <v>1321.2526535158743</v>
      </c>
      <c r="AQ196" s="13">
        <v>282.23751274209991</v>
      </c>
      <c r="AR196" s="167">
        <f t="shared" si="145"/>
        <v>298.03375</v>
      </c>
      <c r="AS196" s="14">
        <v>12.481249999999999</v>
      </c>
      <c r="AT196" s="15">
        <f t="shared" si="170"/>
        <v>22.612920399967948</v>
      </c>
      <c r="AU196" s="16">
        <f t="shared" si="157"/>
        <v>1264.0622503582083</v>
      </c>
      <c r="AV196" s="87"/>
      <c r="AW196" s="13">
        <v>285.93272171253824</v>
      </c>
      <c r="AX196" s="14">
        <f t="shared" si="147"/>
        <v>297.14625000000001</v>
      </c>
      <c r="AY196" s="145">
        <v>13.36875</v>
      </c>
      <c r="AZ196" s="146">
        <f t="shared" si="158"/>
        <v>21.388141876580701</v>
      </c>
      <c r="BA196" s="16">
        <f t="shared" si="149"/>
        <v>1195.5971309008612</v>
      </c>
    </row>
    <row r="197" spans="1:53" x14ac:dyDescent="0.25">
      <c r="A197" s="13">
        <v>291.41182466870538</v>
      </c>
      <c r="B197" s="167">
        <f t="shared" si="131"/>
        <v>300.97125</v>
      </c>
      <c r="C197" s="14">
        <v>9.5437499999999993</v>
      </c>
      <c r="D197" s="15">
        <f t="shared" si="163"/>
        <v>30.534310377860422</v>
      </c>
      <c r="E197" s="16">
        <f t="shared" si="159"/>
        <v>1706.8679501223976</v>
      </c>
      <c r="F197" s="10"/>
      <c r="G197" s="13">
        <v>301.66921508664626</v>
      </c>
      <c r="H197" s="145">
        <f t="shared" si="133"/>
        <v>300.27125000000001</v>
      </c>
      <c r="I197" s="14">
        <v>10.24375</v>
      </c>
      <c r="J197" s="15">
        <f t="shared" si="164"/>
        <v>29.449099703394388</v>
      </c>
      <c r="K197" s="16">
        <f t="shared" si="151"/>
        <v>1646.2046734197463</v>
      </c>
      <c r="L197" s="87"/>
      <c r="M197" s="13">
        <v>283.00203873598366</v>
      </c>
      <c r="N197" s="167">
        <f t="shared" si="135"/>
        <v>300.565</v>
      </c>
      <c r="O197" s="14">
        <v>9.9499999999999993</v>
      </c>
      <c r="P197" s="15">
        <f t="shared" si="165"/>
        <v>28.442415953365195</v>
      </c>
      <c r="Q197" s="16">
        <f t="shared" si="152"/>
        <v>1589.9310517931144</v>
      </c>
      <c r="R197" s="10"/>
      <c r="S197" s="13">
        <v>285.04077471967378</v>
      </c>
      <c r="T197" s="167">
        <f t="shared" si="137"/>
        <v>299.67750000000001</v>
      </c>
      <c r="U197" s="145">
        <v>10.8375</v>
      </c>
      <c r="V197" s="15">
        <f t="shared" si="166"/>
        <v>26.301340227882239</v>
      </c>
      <c r="W197" s="16">
        <f t="shared" si="153"/>
        <v>1470.2449187386171</v>
      </c>
      <c r="X197" s="87"/>
      <c r="Y197" s="13">
        <v>303.77166156982668</v>
      </c>
      <c r="Z197" s="167">
        <f t="shared" si="139"/>
        <v>298.90875</v>
      </c>
      <c r="AA197" s="14">
        <v>11.606249999999999</v>
      </c>
      <c r="AB197" s="15">
        <f t="shared" si="167"/>
        <v>26.17311031296299</v>
      </c>
      <c r="AC197" s="16">
        <f t="shared" si="154"/>
        <v>1463.0768664946311</v>
      </c>
      <c r="AD197" s="10"/>
      <c r="AE197" s="13">
        <v>302.87971457696227</v>
      </c>
      <c r="AF197" s="167">
        <f t="shared" si="141"/>
        <v>298.52125000000001</v>
      </c>
      <c r="AG197" s="14">
        <v>11.99375</v>
      </c>
      <c r="AH197" s="15">
        <f t="shared" si="168"/>
        <v>25.253128886041669</v>
      </c>
      <c r="AI197" s="16">
        <f t="shared" si="155"/>
        <v>1411.6499047297293</v>
      </c>
      <c r="AK197" s="13">
        <v>306.70234454638125</v>
      </c>
      <c r="AL197" s="167">
        <f t="shared" si="143"/>
        <v>297.60874999999999</v>
      </c>
      <c r="AM197" s="14">
        <v>12.90625</v>
      </c>
      <c r="AN197" s="15">
        <f t="shared" si="169"/>
        <v>23.763862047177241</v>
      </c>
      <c r="AO197" s="16">
        <f t="shared" si="156"/>
        <v>1328.3998884372077</v>
      </c>
      <c r="AQ197" s="13">
        <v>297.97400611620793</v>
      </c>
      <c r="AR197" s="167">
        <f t="shared" si="145"/>
        <v>297.58375000000001</v>
      </c>
      <c r="AS197" s="14">
        <v>12.93125</v>
      </c>
      <c r="AT197" s="15">
        <f t="shared" si="170"/>
        <v>23.042939090668568</v>
      </c>
      <c r="AU197" s="16">
        <f t="shared" si="157"/>
        <v>1288.1002951683729</v>
      </c>
      <c r="AV197" s="87"/>
      <c r="AW197" s="13">
        <v>301.47808358817531</v>
      </c>
      <c r="AX197" s="14">
        <f t="shared" si="147"/>
        <v>296.72125</v>
      </c>
      <c r="AY197" s="145">
        <v>13.793749999999999</v>
      </c>
      <c r="AZ197" s="146">
        <f t="shared" si="158"/>
        <v>21.856136553741756</v>
      </c>
      <c r="BA197" s="16">
        <f t="shared" si="149"/>
        <v>1221.7580333541641</v>
      </c>
    </row>
    <row r="198" spans="1:53" x14ac:dyDescent="0.25">
      <c r="A198" s="13">
        <v>302.37003058103971</v>
      </c>
      <c r="B198" s="167">
        <f t="shared" si="131"/>
        <v>300.49624999999997</v>
      </c>
      <c r="C198" s="14">
        <v>10.018750000000001</v>
      </c>
      <c r="D198" s="15">
        <f t="shared" si="163"/>
        <v>30.180414780390738</v>
      </c>
      <c r="E198" s="16">
        <f t="shared" si="159"/>
        <v>1687.0851862238421</v>
      </c>
      <c r="F198" s="10"/>
      <c r="G198" s="13">
        <v>303.64424057084608</v>
      </c>
      <c r="H198" s="145">
        <f t="shared" si="133"/>
        <v>300.08999999999997</v>
      </c>
      <c r="I198" s="14">
        <v>10.425000000000001</v>
      </c>
      <c r="J198" s="15">
        <f t="shared" si="164"/>
        <v>29.126545858114731</v>
      </c>
      <c r="K198" s="16">
        <f t="shared" si="151"/>
        <v>1628.1739134686134</v>
      </c>
      <c r="L198" s="87"/>
      <c r="M198" s="13">
        <v>294.46992864424055</v>
      </c>
      <c r="N198" s="167">
        <f t="shared" si="135"/>
        <v>300.18374999999997</v>
      </c>
      <c r="O198" s="14">
        <v>10.331250000000001</v>
      </c>
      <c r="P198" s="15">
        <f t="shared" si="165"/>
        <v>28.50283640839594</v>
      </c>
      <c r="Q198" s="16">
        <f t="shared" si="152"/>
        <v>1593.308555229333</v>
      </c>
      <c r="R198" s="10"/>
      <c r="S198" s="13">
        <v>303.26197757390418</v>
      </c>
      <c r="T198" s="167">
        <f t="shared" si="137"/>
        <v>299.48374999999999</v>
      </c>
      <c r="U198" s="145">
        <v>11.03125</v>
      </c>
      <c r="V198" s="15">
        <f t="shared" si="166"/>
        <v>27.491170771572051</v>
      </c>
      <c r="W198" s="16">
        <f t="shared" si="153"/>
        <v>1536.7564461308775</v>
      </c>
      <c r="X198" s="87"/>
      <c r="Y198" s="13">
        <v>307.27573904179405</v>
      </c>
      <c r="Z198" s="167">
        <f t="shared" si="139"/>
        <v>298.83375000000001</v>
      </c>
      <c r="AA198" s="14">
        <v>11.68125</v>
      </c>
      <c r="AB198" s="15">
        <f t="shared" si="167"/>
        <v>26.305039190308747</v>
      </c>
      <c r="AC198" s="16">
        <f t="shared" si="154"/>
        <v>1470.451690738259</v>
      </c>
      <c r="AD198" s="10"/>
      <c r="AE198" s="13">
        <v>296.63608562691132</v>
      </c>
      <c r="AF198" s="167">
        <f t="shared" si="141"/>
        <v>298.33999999999997</v>
      </c>
      <c r="AG198" s="14">
        <v>12.175000000000001</v>
      </c>
      <c r="AH198" s="15">
        <f t="shared" si="168"/>
        <v>24.364360215762737</v>
      </c>
      <c r="AI198" s="16">
        <f t="shared" si="155"/>
        <v>1361.967736061137</v>
      </c>
      <c r="AK198" s="13">
        <v>308.48623853211006</v>
      </c>
      <c r="AL198" s="167">
        <f t="shared" si="143"/>
        <v>297.19624999999996</v>
      </c>
      <c r="AM198" s="14">
        <v>13.31875</v>
      </c>
      <c r="AN198" s="15">
        <f t="shared" si="169"/>
        <v>23.161801109872179</v>
      </c>
      <c r="AO198" s="16">
        <f t="shared" si="156"/>
        <v>1294.7446820418547</v>
      </c>
      <c r="AQ198" s="13">
        <v>298.22884811416918</v>
      </c>
      <c r="AR198" s="167">
        <f t="shared" si="145"/>
        <v>297.24</v>
      </c>
      <c r="AS198" s="14">
        <v>13.275</v>
      </c>
      <c r="AT198" s="15">
        <f t="shared" si="170"/>
        <v>22.465449952103139</v>
      </c>
      <c r="AU198" s="16">
        <f t="shared" si="157"/>
        <v>1255.8186523225654</v>
      </c>
      <c r="AV198" s="87"/>
      <c r="AW198" s="13">
        <v>307.27573904179405</v>
      </c>
      <c r="AX198" s="14">
        <f t="shared" si="147"/>
        <v>296.52749999999997</v>
      </c>
      <c r="AY198" s="145">
        <v>13.987500000000001</v>
      </c>
      <c r="AZ198" s="146">
        <f t="shared" si="158"/>
        <v>21.967881254105023</v>
      </c>
      <c r="BA198" s="16">
        <f t="shared" si="149"/>
        <v>1228.0045621044708</v>
      </c>
    </row>
    <row r="199" spans="1:53" x14ac:dyDescent="0.25">
      <c r="A199" s="13">
        <v>301.98776758409787</v>
      </c>
      <c r="B199" s="167">
        <f t="shared" si="131"/>
        <v>300.34625</v>
      </c>
      <c r="C199" s="14">
        <v>10.168749999999999</v>
      </c>
      <c r="D199" s="15">
        <f t="shared" si="163"/>
        <v>29.697629264570168</v>
      </c>
      <c r="E199" s="16">
        <f t="shared" si="159"/>
        <v>1660.0974758894724</v>
      </c>
      <c r="F199" s="10"/>
      <c r="G199" s="13">
        <v>301.41437308868501</v>
      </c>
      <c r="H199" s="145">
        <f t="shared" si="133"/>
        <v>300.0025</v>
      </c>
      <c r="I199" s="14">
        <v>10.512499999999999</v>
      </c>
      <c r="J199" s="15">
        <f t="shared" si="164"/>
        <v>28.671997440065162</v>
      </c>
      <c r="K199" s="16">
        <f t="shared" si="151"/>
        <v>1602.7646568996424</v>
      </c>
      <c r="L199" s="87"/>
      <c r="M199" s="13">
        <v>301.79663608562691</v>
      </c>
      <c r="N199" s="167">
        <f t="shared" si="135"/>
        <v>299.71499999999997</v>
      </c>
      <c r="O199" s="14">
        <v>10.8</v>
      </c>
      <c r="P199" s="15">
        <f t="shared" si="165"/>
        <v>27.944132970891378</v>
      </c>
      <c r="Q199" s="16">
        <f t="shared" si="152"/>
        <v>1562.077033072828</v>
      </c>
      <c r="R199" s="10"/>
      <c r="S199" s="13">
        <v>306.76605504587155</v>
      </c>
      <c r="T199" s="167">
        <f t="shared" si="137"/>
        <v>299.27125000000001</v>
      </c>
      <c r="U199" s="145">
        <v>11.24375</v>
      </c>
      <c r="V199" s="15">
        <f t="shared" si="166"/>
        <v>27.283251143601692</v>
      </c>
      <c r="W199" s="16">
        <f t="shared" si="153"/>
        <v>1525.1337389273347</v>
      </c>
      <c r="X199" s="87"/>
      <c r="Y199" s="13">
        <v>311.41692150866459</v>
      </c>
      <c r="Z199" s="167">
        <f t="shared" si="139"/>
        <v>298.66499999999996</v>
      </c>
      <c r="AA199" s="14">
        <v>11.85</v>
      </c>
      <c r="AB199" s="15">
        <f t="shared" si="167"/>
        <v>26.279908988072961</v>
      </c>
      <c r="AC199" s="16">
        <f t="shared" si="154"/>
        <v>1469.0469124332785</v>
      </c>
      <c r="AD199" s="10"/>
      <c r="AE199" s="13">
        <v>306.76605504587155</v>
      </c>
      <c r="AF199" s="167">
        <f t="shared" si="141"/>
        <v>298.21499999999997</v>
      </c>
      <c r="AG199" s="14">
        <v>12.3</v>
      </c>
      <c r="AH199" s="15">
        <f t="shared" si="168"/>
        <v>24.94032967852614</v>
      </c>
      <c r="AI199" s="16">
        <f t="shared" si="155"/>
        <v>1394.1644290296113</v>
      </c>
      <c r="AK199" s="13">
        <v>326.58002038735981</v>
      </c>
      <c r="AL199" s="167">
        <f t="shared" si="143"/>
        <v>296.77125000000001</v>
      </c>
      <c r="AM199" s="14">
        <v>13.74375</v>
      </c>
      <c r="AN199" s="15">
        <f t="shared" si="169"/>
        <v>23.762075153241277</v>
      </c>
      <c r="AO199" s="16">
        <f t="shared" si="156"/>
        <v>1328.3000010661874</v>
      </c>
      <c r="AQ199" s="13">
        <v>296.06269113149847</v>
      </c>
      <c r="AR199" s="167">
        <f t="shared" si="145"/>
        <v>297.09625</v>
      </c>
      <c r="AS199" s="14">
        <v>13.418749999999999</v>
      </c>
      <c r="AT199" s="15">
        <f t="shared" si="170"/>
        <v>22.063358444825226</v>
      </c>
      <c r="AU199" s="16">
        <f t="shared" si="157"/>
        <v>1233.3417370657301</v>
      </c>
      <c r="AV199" s="87"/>
      <c r="AW199" s="13">
        <v>299.63047910295614</v>
      </c>
      <c r="AX199" s="14">
        <f t="shared" si="147"/>
        <v>296.37124999999997</v>
      </c>
      <c r="AY199" s="145">
        <v>14.143750000000001</v>
      </c>
      <c r="AZ199" s="146">
        <f t="shared" si="158"/>
        <v>21.184656056771093</v>
      </c>
      <c r="BA199" s="16">
        <f t="shared" si="149"/>
        <v>1184.222273573504</v>
      </c>
    </row>
    <row r="200" spans="1:53" x14ac:dyDescent="0.25">
      <c r="A200" s="13">
        <v>303.32568807339447</v>
      </c>
      <c r="B200" s="167">
        <f t="shared" si="131"/>
        <v>300.24624999999997</v>
      </c>
      <c r="C200" s="14">
        <v>10.268750000000001</v>
      </c>
      <c r="D200" s="15">
        <f t="shared" si="163"/>
        <v>29.5387158196854</v>
      </c>
      <c r="E200" s="16">
        <f t="shared" si="159"/>
        <v>1651.2142143204139</v>
      </c>
      <c r="F200" s="10"/>
      <c r="G200" s="13">
        <v>311.48063200815494</v>
      </c>
      <c r="H200" s="145">
        <f t="shared" si="133"/>
        <v>299.85874999999999</v>
      </c>
      <c r="I200" s="14">
        <v>10.65625</v>
      </c>
      <c r="J200" s="15">
        <f t="shared" si="164"/>
        <v>29.229854030090785</v>
      </c>
      <c r="K200" s="16">
        <f t="shared" si="151"/>
        <v>1633.9488402820748</v>
      </c>
      <c r="L200" s="87"/>
      <c r="M200" s="13">
        <v>312.18144750254839</v>
      </c>
      <c r="N200" s="167">
        <f t="shared" si="135"/>
        <v>299.28999999999996</v>
      </c>
      <c r="O200" s="14">
        <v>11.225</v>
      </c>
      <c r="P200" s="15">
        <f t="shared" si="165"/>
        <v>27.811264810917454</v>
      </c>
      <c r="Q200" s="16">
        <f t="shared" si="152"/>
        <v>1554.6497029302857</v>
      </c>
      <c r="R200" s="10"/>
      <c r="S200" s="13">
        <v>300.52242609582055</v>
      </c>
      <c r="T200" s="167">
        <f t="shared" si="137"/>
        <v>299.17124999999999</v>
      </c>
      <c r="U200" s="145">
        <v>11.34375</v>
      </c>
      <c r="V200" s="15">
        <f t="shared" si="166"/>
        <v>26.492335082827157</v>
      </c>
      <c r="W200" s="16">
        <f t="shared" si="153"/>
        <v>1480.9215311300381</v>
      </c>
      <c r="X200" s="87"/>
      <c r="Y200" s="13">
        <v>312.37257900101935</v>
      </c>
      <c r="Z200" s="167">
        <f t="shared" si="139"/>
        <v>298.18374999999997</v>
      </c>
      <c r="AA200" s="14">
        <v>12.331250000000001</v>
      </c>
      <c r="AB200" s="15">
        <f t="shared" si="167"/>
        <v>25.331785423296044</v>
      </c>
      <c r="AC200" s="16">
        <f t="shared" si="154"/>
        <v>1416.0468051622488</v>
      </c>
      <c r="AD200" s="10"/>
      <c r="AE200" s="13">
        <v>316.76860346585113</v>
      </c>
      <c r="AF200" s="167">
        <f t="shared" si="141"/>
        <v>297.90249999999997</v>
      </c>
      <c r="AG200" s="14">
        <v>12.612500000000001</v>
      </c>
      <c r="AH200" s="15">
        <f t="shared" si="168"/>
        <v>25.115449234160643</v>
      </c>
      <c r="AI200" s="16">
        <f t="shared" si="155"/>
        <v>1403.9536121895799</v>
      </c>
      <c r="AK200" s="13">
        <v>334.28899082568807</v>
      </c>
      <c r="AL200" s="167">
        <f t="shared" si="143"/>
        <v>296.60874999999999</v>
      </c>
      <c r="AM200" s="14">
        <v>13.90625</v>
      </c>
      <c r="AN200" s="15">
        <f t="shared" si="169"/>
        <v>24.038758890835997</v>
      </c>
      <c r="AO200" s="16">
        <f t="shared" si="156"/>
        <v>1343.7666219977323</v>
      </c>
      <c r="AQ200" s="13">
        <v>305.17329255861364</v>
      </c>
      <c r="AR200" s="167">
        <f t="shared" si="145"/>
        <v>296.91499999999996</v>
      </c>
      <c r="AS200" s="14">
        <v>13.6</v>
      </c>
      <c r="AT200" s="15">
        <f t="shared" si="170"/>
        <v>22.439212688133356</v>
      </c>
      <c r="AU200" s="16">
        <f t="shared" si="157"/>
        <v>1254.3519892666545</v>
      </c>
      <c r="AV200" s="87"/>
      <c r="AW200" s="13">
        <v>306.95718654434251</v>
      </c>
      <c r="AX200" s="14">
        <f t="shared" si="147"/>
        <v>296.19624999999996</v>
      </c>
      <c r="AY200" s="145">
        <v>14.31875</v>
      </c>
      <c r="AZ200" s="146">
        <f t="shared" si="158"/>
        <v>21.437429003533307</v>
      </c>
      <c r="BA200" s="16">
        <f t="shared" si="149"/>
        <v>1198.3522812975118</v>
      </c>
    </row>
    <row r="201" spans="1:53" x14ac:dyDescent="0.25">
      <c r="A201" s="13">
        <v>316.32262996941893</v>
      </c>
      <c r="B201" s="167">
        <f t="shared" si="131"/>
        <v>300.17750000000001</v>
      </c>
      <c r="C201" s="14">
        <v>10.3375</v>
      </c>
      <c r="D201" s="15">
        <f t="shared" si="163"/>
        <v>30.599528896678976</v>
      </c>
      <c r="E201" s="16">
        <f t="shared" si="159"/>
        <v>1710.5136653243546</v>
      </c>
      <c r="F201" s="10"/>
      <c r="G201" s="13">
        <v>323.01223241590213</v>
      </c>
      <c r="H201" s="145">
        <f t="shared" si="133"/>
        <v>299.39</v>
      </c>
      <c r="I201" s="14">
        <v>11.125</v>
      </c>
      <c r="J201" s="15">
        <f t="shared" si="164"/>
        <v>29.034807408170977</v>
      </c>
      <c r="K201" s="16">
        <f t="shared" si="151"/>
        <v>1623.0457341167576</v>
      </c>
      <c r="L201" s="87"/>
      <c r="M201" s="13">
        <v>328.61875637104993</v>
      </c>
      <c r="N201" s="167">
        <f t="shared" si="135"/>
        <v>298.85249999999996</v>
      </c>
      <c r="O201" s="14">
        <v>11.6625</v>
      </c>
      <c r="P201" s="15">
        <f t="shared" si="165"/>
        <v>28.177385326563769</v>
      </c>
      <c r="Q201" s="16">
        <f t="shared" si="152"/>
        <v>1575.1158397549148</v>
      </c>
      <c r="R201" s="10"/>
      <c r="S201" s="13">
        <v>320.14525993883791</v>
      </c>
      <c r="T201" s="167">
        <f t="shared" si="137"/>
        <v>298.70875000000001</v>
      </c>
      <c r="U201" s="145">
        <v>11.80625</v>
      </c>
      <c r="V201" s="15">
        <f t="shared" si="166"/>
        <v>27.116591630605644</v>
      </c>
      <c r="W201" s="16">
        <f t="shared" si="153"/>
        <v>1515.8174721508553</v>
      </c>
      <c r="X201" s="87"/>
      <c r="Y201" s="13">
        <v>329.00101936799183</v>
      </c>
      <c r="Z201" s="167">
        <f t="shared" si="139"/>
        <v>297.88374999999996</v>
      </c>
      <c r="AA201" s="14">
        <v>12.63125</v>
      </c>
      <c r="AB201" s="15">
        <f t="shared" si="167"/>
        <v>26.046592329974615</v>
      </c>
      <c r="AC201" s="16">
        <f t="shared" si="154"/>
        <v>1456.0045112455809</v>
      </c>
      <c r="AD201" s="10"/>
      <c r="AE201" s="13">
        <v>326.89857288481141</v>
      </c>
      <c r="AF201" s="167">
        <f t="shared" si="141"/>
        <v>297.47749999999996</v>
      </c>
      <c r="AG201" s="14">
        <v>13.0375</v>
      </c>
      <c r="AH201" s="15">
        <f t="shared" si="168"/>
        <v>25.073716041021012</v>
      </c>
      <c r="AI201" s="16">
        <f t="shared" si="155"/>
        <v>1401.6207266930744</v>
      </c>
      <c r="AK201" s="13">
        <v>327.66309887869517</v>
      </c>
      <c r="AL201" s="167">
        <f t="shared" si="143"/>
        <v>296.50874999999996</v>
      </c>
      <c r="AM201" s="14">
        <v>14.00625</v>
      </c>
      <c r="AN201" s="15">
        <f t="shared" si="169"/>
        <v>23.394063284511926</v>
      </c>
      <c r="AO201" s="16">
        <f t="shared" si="156"/>
        <v>1307.7281376042167</v>
      </c>
      <c r="AQ201" s="13">
        <v>317.78797145769619</v>
      </c>
      <c r="AR201" s="167">
        <f t="shared" si="145"/>
        <v>296.55250000000001</v>
      </c>
      <c r="AS201" s="14">
        <v>13.9625</v>
      </c>
      <c r="AT201" s="15">
        <f t="shared" si="170"/>
        <v>22.76010538640617</v>
      </c>
      <c r="AU201" s="16">
        <f t="shared" si="157"/>
        <v>1272.2898911001048</v>
      </c>
      <c r="AV201" s="87"/>
      <c r="AW201" s="13">
        <v>327.53567787971457</v>
      </c>
      <c r="AX201" s="14">
        <f t="shared" si="147"/>
        <v>295.1275</v>
      </c>
      <c r="AY201" s="145">
        <v>15.387499999999999</v>
      </c>
      <c r="AZ201" s="146">
        <f t="shared" si="158"/>
        <v>21.285827969437179</v>
      </c>
      <c r="BA201" s="16">
        <f t="shared" si="149"/>
        <v>1189.8777834915384</v>
      </c>
    </row>
    <row r="202" spans="1:53" x14ac:dyDescent="0.25">
      <c r="A202" s="13">
        <v>322.75739041794088</v>
      </c>
      <c r="B202" s="167">
        <f t="shared" si="131"/>
        <v>299.70249999999999</v>
      </c>
      <c r="C202" s="14">
        <v>10.8125</v>
      </c>
      <c r="D202" s="15">
        <f t="shared" si="163"/>
        <v>29.850394489520543</v>
      </c>
      <c r="E202" s="16">
        <f t="shared" ref="E202" si="171">D202*55.9</f>
        <v>1668.6370519641982</v>
      </c>
      <c r="F202" s="10"/>
      <c r="G202" s="13">
        <v>328.30020387359838</v>
      </c>
      <c r="H202" s="145">
        <f t="shared" si="133"/>
        <v>299.07124999999996</v>
      </c>
      <c r="I202" s="14">
        <v>11.44375</v>
      </c>
      <c r="J202" s="15">
        <f t="shared" si="164"/>
        <v>28.688166367982383</v>
      </c>
      <c r="K202" s="16">
        <f t="shared" si="151"/>
        <v>1603.6684999702152</v>
      </c>
      <c r="L202" s="87"/>
      <c r="M202" s="13">
        <v>330.7849133537207</v>
      </c>
      <c r="N202" s="167">
        <f t="shared" si="135"/>
        <v>298.68374999999997</v>
      </c>
      <c r="O202" s="14">
        <v>11.831250000000001</v>
      </c>
      <c r="P202" s="15">
        <f t="shared" si="165"/>
        <v>27.958576934281727</v>
      </c>
      <c r="Q202" s="16">
        <f t="shared" si="152"/>
        <v>1562.8844506263486</v>
      </c>
      <c r="R202" s="10"/>
      <c r="S202" s="13">
        <v>332.95107033639141</v>
      </c>
      <c r="T202" s="167">
        <f t="shared" si="137"/>
        <v>298.37124999999997</v>
      </c>
      <c r="U202" s="145">
        <v>12.143750000000001</v>
      </c>
      <c r="V202" s="15">
        <f t="shared" si="166"/>
        <v>27.417483918591159</v>
      </c>
      <c r="W202" s="16">
        <f t="shared" si="153"/>
        <v>1532.6373510492458</v>
      </c>
      <c r="X202" s="87"/>
      <c r="Y202" s="13">
        <v>332.75993883792046</v>
      </c>
      <c r="Z202" s="167">
        <f t="shared" si="139"/>
        <v>297.78999999999996</v>
      </c>
      <c r="AA202" s="14">
        <v>12.725</v>
      </c>
      <c r="AB202" s="15">
        <f t="shared" si="167"/>
        <v>26.150093425376856</v>
      </c>
      <c r="AC202" s="16">
        <f t="shared" si="154"/>
        <v>1461.7902224785662</v>
      </c>
      <c r="AD202" s="10"/>
      <c r="AE202" s="13">
        <v>321.61060142711517</v>
      </c>
      <c r="AF202" s="167">
        <f t="shared" si="141"/>
        <v>297.25874999999996</v>
      </c>
      <c r="AG202" s="14">
        <v>13.25625</v>
      </c>
      <c r="AH202" s="15">
        <f t="shared" si="168"/>
        <v>24.261054327363709</v>
      </c>
      <c r="AI202" s="16">
        <f t="shared" si="155"/>
        <v>1356.1929368996314</v>
      </c>
      <c r="AK202" s="13">
        <v>337.53822629969414</v>
      </c>
      <c r="AL202" s="167">
        <f t="shared" si="143"/>
        <v>296.26499999999999</v>
      </c>
      <c r="AM202" s="14">
        <v>14.25</v>
      </c>
      <c r="AN202" s="15">
        <f t="shared" si="169"/>
        <v>23.686893073662748</v>
      </c>
      <c r="AO202" s="16">
        <f t="shared" si="156"/>
        <v>1324.0973228177477</v>
      </c>
      <c r="AQ202" s="13">
        <v>324.54128440366969</v>
      </c>
      <c r="AR202" s="167">
        <f t="shared" si="145"/>
        <v>296.14625000000001</v>
      </c>
      <c r="AS202" s="14">
        <v>14.36875</v>
      </c>
      <c r="AT202" s="15">
        <f t="shared" si="170"/>
        <v>22.586605265153175</v>
      </c>
      <c r="AU202" s="16">
        <f t="shared" si="157"/>
        <v>1262.5912343220625</v>
      </c>
      <c r="AV202" s="87"/>
      <c r="AW202" s="13">
        <v>332.56880733944951</v>
      </c>
      <c r="AX202" s="14">
        <f t="shared" si="147"/>
        <v>295.05250000000001</v>
      </c>
      <c r="AY202" s="145">
        <v>15.4625</v>
      </c>
      <c r="AZ202" s="146">
        <f t="shared" si="158"/>
        <v>21.508087782664479</v>
      </c>
      <c r="BA202" s="16">
        <f t="shared" si="149"/>
        <v>1202.3021070509444</v>
      </c>
    </row>
    <row r="203" spans="1:53" x14ac:dyDescent="0.25">
      <c r="A203" s="13">
        <v>324.60499490316005</v>
      </c>
      <c r="B203" s="167">
        <f t="shared" si="131"/>
        <v>299.45249999999999</v>
      </c>
      <c r="C203" s="14">
        <v>11.0625</v>
      </c>
      <c r="D203" s="15">
        <f t="shared" si="163"/>
        <v>29.342824398025765</v>
      </c>
      <c r="E203" s="16">
        <f t="shared" si="150"/>
        <v>1640.2638838496403</v>
      </c>
      <c r="F203" s="10"/>
      <c r="G203" s="13">
        <v>327.21712538226296</v>
      </c>
      <c r="H203" s="145">
        <f t="shared" si="133"/>
        <v>298.97749999999996</v>
      </c>
      <c r="I203" s="14">
        <v>11.5375</v>
      </c>
      <c r="J203" s="15">
        <f t="shared" si="164"/>
        <v>28.361180964876532</v>
      </c>
      <c r="K203" s="16">
        <f t="shared" si="151"/>
        <v>1585.390015936598</v>
      </c>
      <c r="L203" s="87"/>
      <c r="M203" s="13">
        <v>326.70744138634046</v>
      </c>
      <c r="N203" s="167">
        <f t="shared" si="135"/>
        <v>298.64</v>
      </c>
      <c r="O203" s="14">
        <v>11.875</v>
      </c>
      <c r="P203" s="15">
        <f t="shared" si="165"/>
        <v>27.512205590428671</v>
      </c>
      <c r="Q203" s="16">
        <f t="shared" si="152"/>
        <v>1537.9322925049628</v>
      </c>
      <c r="R203" s="10"/>
      <c r="S203" s="13">
        <v>347.54077471967378</v>
      </c>
      <c r="T203" s="167">
        <f t="shared" si="137"/>
        <v>298.0025</v>
      </c>
      <c r="U203" s="145">
        <v>12.512499999999999</v>
      </c>
      <c r="V203" s="15">
        <f t="shared" si="166"/>
        <v>27.77548649108282</v>
      </c>
      <c r="W203" s="16">
        <f t="shared" si="153"/>
        <v>1552.6496948515296</v>
      </c>
      <c r="X203" s="87"/>
      <c r="Y203" s="13">
        <v>333.58817533129456</v>
      </c>
      <c r="Z203" s="167">
        <f t="shared" si="139"/>
        <v>297.71499999999997</v>
      </c>
      <c r="AA203" s="14">
        <v>12.8</v>
      </c>
      <c r="AB203" s="15">
        <f t="shared" si="167"/>
        <v>26.061576197757386</v>
      </c>
      <c r="AC203" s="16">
        <f t="shared" si="154"/>
        <v>1456.8421094546379</v>
      </c>
      <c r="AD203" s="10"/>
      <c r="AE203" s="13">
        <v>333.01478083588171</v>
      </c>
      <c r="AF203" s="167">
        <f t="shared" si="141"/>
        <v>297.20875000000001</v>
      </c>
      <c r="AG203" s="14">
        <v>13.30625</v>
      </c>
      <c r="AH203" s="15">
        <f t="shared" si="168"/>
        <v>25.026944543795711</v>
      </c>
      <c r="AI203" s="16">
        <f t="shared" si="155"/>
        <v>1399.0061999981801</v>
      </c>
      <c r="AK203" s="13">
        <v>352.57390417940877</v>
      </c>
      <c r="AL203" s="167">
        <f t="shared" si="143"/>
        <v>295.86500000000001</v>
      </c>
      <c r="AM203" s="14">
        <v>14.65</v>
      </c>
      <c r="AN203" s="15">
        <f t="shared" si="169"/>
        <v>24.066478100983534</v>
      </c>
      <c r="AO203" s="16">
        <f t="shared" si="156"/>
        <v>1345.3161258449795</v>
      </c>
      <c r="AQ203" s="13">
        <v>346.71253822629967</v>
      </c>
      <c r="AR203" s="167">
        <f t="shared" si="145"/>
        <v>295.70249999999999</v>
      </c>
      <c r="AS203" s="14">
        <v>14.8125</v>
      </c>
      <c r="AT203" s="15">
        <f t="shared" si="170"/>
        <v>23.40675363553078</v>
      </c>
      <c r="AU203" s="16">
        <f t="shared" si="157"/>
        <v>1308.4375282261706</v>
      </c>
      <c r="AV203" s="87"/>
      <c r="AW203" s="13">
        <v>347.92303771661568</v>
      </c>
      <c r="AX203" s="14">
        <f t="shared" si="147"/>
        <v>294.65249999999997</v>
      </c>
      <c r="AY203" s="145">
        <v>15.862500000000001</v>
      </c>
      <c r="AZ203" s="146">
        <f t="shared" si="158"/>
        <v>21.933682440763793</v>
      </c>
      <c r="BA203" s="16">
        <f t="shared" si="149"/>
        <v>1226.0928484386959</v>
      </c>
    </row>
    <row r="204" spans="1:53" x14ac:dyDescent="0.25">
      <c r="A204" s="13">
        <v>342.06167176350658</v>
      </c>
      <c r="B204" s="167">
        <f t="shared" si="131"/>
        <v>298.78999999999996</v>
      </c>
      <c r="C204" s="14">
        <v>11.725</v>
      </c>
      <c r="D204" s="15">
        <f t="shared" si="163"/>
        <v>29.173703348699924</v>
      </c>
      <c r="E204" s="16">
        <f t="shared" si="150"/>
        <v>1630.8100171923256</v>
      </c>
      <c r="F204" s="10"/>
      <c r="G204" s="13">
        <v>350.08919469928645</v>
      </c>
      <c r="H204" s="145">
        <f t="shared" si="133"/>
        <v>298.23374999999999</v>
      </c>
      <c r="I204" s="14">
        <v>12.28125</v>
      </c>
      <c r="J204" s="15">
        <f t="shared" si="164"/>
        <v>28.505990408084394</v>
      </c>
      <c r="K204" s="16">
        <f t="shared" si="151"/>
        <v>1593.4848638119176</v>
      </c>
      <c r="L204" s="87"/>
      <c r="M204" s="13">
        <v>339.70438328236492</v>
      </c>
      <c r="N204" s="167">
        <f t="shared" si="135"/>
        <v>298.40875</v>
      </c>
      <c r="O204" s="14">
        <v>12.106249999999999</v>
      </c>
      <c r="P204" s="15">
        <f t="shared" si="165"/>
        <v>28.060248490024982</v>
      </c>
      <c r="Q204" s="16">
        <f t="shared" si="152"/>
        <v>1568.5678905923965</v>
      </c>
      <c r="R204" s="10"/>
      <c r="S204" s="13">
        <v>347.98674821610598</v>
      </c>
      <c r="T204" s="167">
        <f t="shared" si="137"/>
        <v>297.69624999999996</v>
      </c>
      <c r="U204" s="145">
        <v>12.81875</v>
      </c>
      <c r="V204" s="15">
        <f t="shared" si="166"/>
        <v>27.146699031973164</v>
      </c>
      <c r="W204" s="16">
        <f t="shared" si="153"/>
        <v>1517.5004758872999</v>
      </c>
      <c r="X204" s="87"/>
      <c r="Y204" s="13">
        <v>337.02854230377164</v>
      </c>
      <c r="Z204" s="167">
        <f t="shared" si="139"/>
        <v>297.34625</v>
      </c>
      <c r="AA204" s="14">
        <v>13.168749999999999</v>
      </c>
      <c r="AB204" s="15">
        <f t="shared" si="167"/>
        <v>25.59305494475722</v>
      </c>
      <c r="AC204" s="16">
        <f t="shared" si="154"/>
        <v>1430.6517714119286</v>
      </c>
      <c r="AD204" s="10"/>
      <c r="AE204" s="13">
        <v>346.96738022426092</v>
      </c>
      <c r="AF204" s="167">
        <f t="shared" si="141"/>
        <v>296.40875</v>
      </c>
      <c r="AG204" s="14">
        <v>14.106249999999999</v>
      </c>
      <c r="AH204" s="15">
        <f t="shared" si="168"/>
        <v>24.596712820505871</v>
      </c>
      <c r="AI204" s="16">
        <f t="shared" si="155"/>
        <v>1374.9562466662783</v>
      </c>
      <c r="AK204" s="13">
        <v>359.96432212028543</v>
      </c>
      <c r="AL204" s="167">
        <f t="shared" si="143"/>
        <v>295.44624999999996</v>
      </c>
      <c r="AM204" s="14">
        <v>15.06875</v>
      </c>
      <c r="AN204" s="15">
        <f t="shared" si="169"/>
        <v>23.888134192967925</v>
      </c>
      <c r="AO204" s="16">
        <f t="shared" si="156"/>
        <v>1335.3467013869069</v>
      </c>
      <c r="AQ204" s="13">
        <v>341.80682976554533</v>
      </c>
      <c r="AR204" s="167">
        <f t="shared" si="145"/>
        <v>295.27749999999997</v>
      </c>
      <c r="AS204" s="14">
        <v>15.237500000000001</v>
      </c>
      <c r="AT204" s="15">
        <f t="shared" si="170"/>
        <v>22.431949451389357</v>
      </c>
      <c r="AU204" s="16">
        <f t="shared" si="157"/>
        <v>1253.9459743326649</v>
      </c>
      <c r="AV204" s="87"/>
      <c r="AW204" s="13">
        <v>355.8868501529052</v>
      </c>
      <c r="AX204" s="14">
        <f t="shared" si="147"/>
        <v>294.32749999999999</v>
      </c>
      <c r="AY204" s="145">
        <v>16.1875</v>
      </c>
      <c r="AZ204" s="146">
        <f t="shared" si="158"/>
        <v>21.985288040333913</v>
      </c>
      <c r="BA204" s="16">
        <f t="shared" si="149"/>
        <v>1228.9776014546658</v>
      </c>
    </row>
    <row r="205" spans="1:53" x14ac:dyDescent="0.25">
      <c r="A205" s="13">
        <v>350.4714576962283</v>
      </c>
      <c r="B205" s="167">
        <f t="shared" si="131"/>
        <v>298.47125</v>
      </c>
      <c r="C205" s="14">
        <v>12.043749999999999</v>
      </c>
      <c r="D205" s="15">
        <f t="shared" si="163"/>
        <v>29.099861562738209</v>
      </c>
      <c r="E205" s="16">
        <f t="shared" si="150"/>
        <v>1626.6822613570657</v>
      </c>
      <c r="F205" s="10"/>
      <c r="G205" s="13">
        <v>349.32466870540264</v>
      </c>
      <c r="H205" s="145">
        <f t="shared" si="133"/>
        <v>298.08375000000001</v>
      </c>
      <c r="I205" s="14">
        <v>12.43125</v>
      </c>
      <c r="J205" s="15">
        <f t="shared" si="164"/>
        <v>28.100526391585934</v>
      </c>
      <c r="K205" s="16">
        <f t="shared" si="151"/>
        <v>1570.8194252896537</v>
      </c>
      <c r="L205" s="87"/>
      <c r="M205" s="13">
        <v>354.35779816513758</v>
      </c>
      <c r="N205" s="167">
        <f t="shared" si="135"/>
        <v>298.07124999999996</v>
      </c>
      <c r="O205" s="14">
        <v>12.44375</v>
      </c>
      <c r="P205" s="15">
        <f t="shared" si="165"/>
        <v>28.47676931512909</v>
      </c>
      <c r="Q205" s="16">
        <f t="shared" si="152"/>
        <v>1591.8514047157162</v>
      </c>
      <c r="R205" s="10"/>
      <c r="S205" s="13">
        <v>344.73751274209985</v>
      </c>
      <c r="T205" s="167">
        <f t="shared" si="137"/>
        <v>297.53999999999996</v>
      </c>
      <c r="U205" s="145">
        <v>12.975</v>
      </c>
      <c r="V205" s="15">
        <f t="shared" si="166"/>
        <v>26.569365143899798</v>
      </c>
      <c r="W205" s="16">
        <f t="shared" si="153"/>
        <v>1485.2275115439986</v>
      </c>
      <c r="X205" s="87"/>
      <c r="Y205" s="13">
        <v>359.45463812436287</v>
      </c>
      <c r="Z205" s="167">
        <f t="shared" si="139"/>
        <v>296.83375000000001</v>
      </c>
      <c r="AA205" s="14">
        <v>13.68125</v>
      </c>
      <c r="AB205" s="15">
        <f t="shared" si="167"/>
        <v>26.273523115531319</v>
      </c>
      <c r="AC205" s="16">
        <f t="shared" si="154"/>
        <v>1468.6899421582007</v>
      </c>
      <c r="AD205" s="10"/>
      <c r="AE205" s="13">
        <v>354.61264016309889</v>
      </c>
      <c r="AF205" s="167">
        <f t="shared" si="141"/>
        <v>296.315</v>
      </c>
      <c r="AG205" s="14">
        <v>14.2</v>
      </c>
      <c r="AH205" s="15">
        <f t="shared" si="168"/>
        <v>24.972721138246403</v>
      </c>
      <c r="AI205" s="16">
        <f t="shared" si="155"/>
        <v>1395.9751116279738</v>
      </c>
      <c r="AK205" s="13">
        <v>373.40723751274209</v>
      </c>
      <c r="AL205" s="167">
        <f t="shared" si="143"/>
        <v>294.87124999999997</v>
      </c>
      <c r="AM205" s="14">
        <v>15.643750000000001</v>
      </c>
      <c r="AN205" s="15">
        <f t="shared" si="169"/>
        <v>23.869419896939167</v>
      </c>
      <c r="AO205" s="16">
        <f t="shared" si="156"/>
        <v>1334.3005722388993</v>
      </c>
      <c r="AQ205" s="13">
        <v>351.55453618756371</v>
      </c>
      <c r="AR205" s="167">
        <f t="shared" si="145"/>
        <v>294.99624999999997</v>
      </c>
      <c r="AS205" s="14">
        <v>15.518750000000001</v>
      </c>
      <c r="AT205" s="15">
        <f t="shared" si="170"/>
        <v>22.653534349581228</v>
      </c>
      <c r="AU205" s="16">
        <f t="shared" si="157"/>
        <v>1266.3325701415906</v>
      </c>
      <c r="AV205" s="87"/>
      <c r="AW205" s="13">
        <v>348.17787971457693</v>
      </c>
      <c r="AX205" s="14">
        <f t="shared" si="147"/>
        <v>294.21499999999997</v>
      </c>
      <c r="AY205" s="145">
        <v>16.3</v>
      </c>
      <c r="AZ205" s="146">
        <f t="shared" si="158"/>
        <v>21.360606117458708</v>
      </c>
      <c r="BA205" s="16">
        <f t="shared" si="149"/>
        <v>1194.0578819659418</v>
      </c>
    </row>
    <row r="206" spans="1:53" x14ac:dyDescent="0.25">
      <c r="A206" s="13">
        <v>351.61824668705401</v>
      </c>
      <c r="B206" s="167">
        <f t="shared" si="131"/>
        <v>298.32749999999999</v>
      </c>
      <c r="C206" s="14">
        <v>12.1875</v>
      </c>
      <c r="D206" s="15">
        <f t="shared" si="163"/>
        <v>28.850727933296739</v>
      </c>
      <c r="E206" s="16">
        <f t="shared" si="150"/>
        <v>1612.7556914712877</v>
      </c>
      <c r="F206" s="10"/>
      <c r="G206" s="13">
        <v>356.20540265035675</v>
      </c>
      <c r="H206" s="145">
        <f t="shared" si="133"/>
        <v>298.01499999999999</v>
      </c>
      <c r="I206" s="14">
        <v>12.5</v>
      </c>
      <c r="J206" s="15">
        <f t="shared" si="164"/>
        <v>28.496432212028541</v>
      </c>
      <c r="K206" s="16">
        <f t="shared" si="151"/>
        <v>1592.9505606523953</v>
      </c>
      <c r="L206" s="87"/>
      <c r="M206" s="13">
        <v>352.95616717635062</v>
      </c>
      <c r="N206" s="167">
        <f t="shared" si="135"/>
        <v>297.88374999999996</v>
      </c>
      <c r="O206" s="14">
        <v>12.63125</v>
      </c>
      <c r="P206" s="15">
        <f t="shared" si="165"/>
        <v>27.943090919453784</v>
      </c>
      <c r="Q206" s="16">
        <f t="shared" si="152"/>
        <v>1562.0187823974666</v>
      </c>
      <c r="R206" s="10"/>
      <c r="S206" s="13">
        <v>357.35219164118246</v>
      </c>
      <c r="T206" s="167">
        <f t="shared" si="137"/>
        <v>297.39625000000001</v>
      </c>
      <c r="U206" s="145">
        <v>13.11875</v>
      </c>
      <c r="V206" s="15">
        <f t="shared" si="166"/>
        <v>27.23980498455893</v>
      </c>
      <c r="W206" s="16">
        <f t="shared" si="153"/>
        <v>1522.7050986368442</v>
      </c>
      <c r="X206" s="87"/>
      <c r="Y206" s="13">
        <v>354.54892966360853</v>
      </c>
      <c r="Z206" s="167">
        <f t="shared" si="139"/>
        <v>296.45875000000001</v>
      </c>
      <c r="AA206" s="14">
        <v>14.05625</v>
      </c>
      <c r="AB206" s="15">
        <f t="shared" si="167"/>
        <v>25.223578811105988</v>
      </c>
      <c r="AC206" s="16">
        <f t="shared" si="154"/>
        <v>1409.9980555408247</v>
      </c>
      <c r="AD206" s="10"/>
      <c r="AE206" s="13">
        <v>362.51274209989805</v>
      </c>
      <c r="AF206" s="167">
        <f t="shared" si="141"/>
        <v>296.21499999999997</v>
      </c>
      <c r="AG206" s="14">
        <v>14.3</v>
      </c>
      <c r="AH206" s="15">
        <f t="shared" si="168"/>
        <v>25.350541405587276</v>
      </c>
      <c r="AI206" s="16">
        <f t="shared" si="155"/>
        <v>1417.0952645723287</v>
      </c>
      <c r="AK206" s="13">
        <v>377.42099898063196</v>
      </c>
      <c r="AL206" s="167">
        <f t="shared" si="143"/>
        <v>294.61500000000001</v>
      </c>
      <c r="AM206" s="14">
        <v>15.9</v>
      </c>
      <c r="AN206" s="15">
        <f t="shared" si="169"/>
        <v>23.737169747209556</v>
      </c>
      <c r="AO206" s="16">
        <f t="shared" si="156"/>
        <v>1326.9077888690142</v>
      </c>
      <c r="AQ206" s="13">
        <v>356.8425076452599</v>
      </c>
      <c r="AR206" s="167">
        <f t="shared" si="145"/>
        <v>294.89</v>
      </c>
      <c r="AS206" s="14">
        <v>15.625</v>
      </c>
      <c r="AT206" s="15">
        <f t="shared" si="170"/>
        <v>22.837920489296632</v>
      </c>
      <c r="AU206" s="16">
        <f t="shared" si="157"/>
        <v>1276.6397553516817</v>
      </c>
      <c r="AV206" s="87"/>
      <c r="AW206" s="13">
        <v>357.2247706422018</v>
      </c>
      <c r="AX206" s="14">
        <f t="shared" si="147"/>
        <v>294.11500000000001</v>
      </c>
      <c r="AY206" s="145">
        <v>16.399999999999999</v>
      </c>
      <c r="AZ206" s="146">
        <f t="shared" si="158"/>
        <v>21.781998209890357</v>
      </c>
      <c r="BA206" s="16">
        <f t="shared" si="149"/>
        <v>1217.613699932871</v>
      </c>
    </row>
    <row r="207" spans="1:53" x14ac:dyDescent="0.25">
      <c r="A207" s="13">
        <v>358.24413863404686</v>
      </c>
      <c r="B207" s="167">
        <f t="shared" si="131"/>
        <v>298.24</v>
      </c>
      <c r="C207" s="14">
        <v>12.275</v>
      </c>
      <c r="D207" s="15">
        <f t="shared" si="163"/>
        <v>29.184858544525202</v>
      </c>
      <c r="E207" s="16">
        <f t="shared" si="150"/>
        <v>1631.4335926389588</v>
      </c>
      <c r="F207" s="10"/>
      <c r="G207" s="13">
        <v>363.97808358817531</v>
      </c>
      <c r="H207" s="145">
        <f t="shared" si="133"/>
        <v>297.7525</v>
      </c>
      <c r="I207" s="14">
        <v>12.762499999999999</v>
      </c>
      <c r="J207" s="15">
        <f t="shared" si="164"/>
        <v>28.519340535802179</v>
      </c>
      <c r="K207" s="16">
        <f t="shared" si="151"/>
        <v>1594.2311359513417</v>
      </c>
      <c r="L207" s="87"/>
      <c r="M207" s="13">
        <v>372.19673802242608</v>
      </c>
      <c r="N207" s="167">
        <f t="shared" si="135"/>
        <v>297.20249999999999</v>
      </c>
      <c r="O207" s="14">
        <v>13.3125</v>
      </c>
      <c r="P207" s="15">
        <f t="shared" si="165"/>
        <v>27.958440414830129</v>
      </c>
      <c r="Q207" s="16">
        <f t="shared" si="152"/>
        <v>1562.8768191890042</v>
      </c>
      <c r="R207" s="10"/>
      <c r="S207" s="13">
        <v>358.43527013251781</v>
      </c>
      <c r="T207" s="167">
        <f t="shared" si="137"/>
        <v>297.20875000000001</v>
      </c>
      <c r="U207" s="145">
        <v>13.30625</v>
      </c>
      <c r="V207" s="15">
        <f t="shared" si="166"/>
        <v>26.93736177604643</v>
      </c>
      <c r="W207" s="16">
        <f t="shared" si="153"/>
        <v>1505.7985232809954</v>
      </c>
      <c r="X207" s="87"/>
      <c r="Y207" s="13">
        <v>376.01936799184506</v>
      </c>
      <c r="Z207" s="167">
        <f t="shared" si="139"/>
        <v>296.10249999999996</v>
      </c>
      <c r="AA207" s="14">
        <v>14.4125</v>
      </c>
      <c r="AB207" s="15">
        <f t="shared" si="167"/>
        <v>26.089808707153171</v>
      </c>
      <c r="AC207" s="16">
        <f t="shared" si="154"/>
        <v>1458.4203067298622</v>
      </c>
      <c r="AD207" s="10"/>
      <c r="AE207" s="13">
        <v>365.37971457696227</v>
      </c>
      <c r="AF207" s="167">
        <f t="shared" si="141"/>
        <v>295.70249999999999</v>
      </c>
      <c r="AG207" s="14">
        <v>14.8125</v>
      </c>
      <c r="AH207" s="15">
        <f t="shared" si="168"/>
        <v>24.666984950343444</v>
      </c>
      <c r="AI207" s="16">
        <f t="shared" si="155"/>
        <v>1378.8844587241986</v>
      </c>
      <c r="AK207" s="13">
        <v>372.89755351681953</v>
      </c>
      <c r="AL207" s="167">
        <f t="shared" si="143"/>
        <v>294.47749999999996</v>
      </c>
      <c r="AM207" s="14">
        <v>16.037500000000001</v>
      </c>
      <c r="AN207" s="15">
        <f t="shared" si="169"/>
        <v>23.251601154595136</v>
      </c>
      <c r="AO207" s="16">
        <f t="shared" si="156"/>
        <v>1299.7645045418681</v>
      </c>
      <c r="AQ207" s="13">
        <v>361.62079510703364</v>
      </c>
      <c r="AR207" s="167">
        <f t="shared" si="145"/>
        <v>294.87124999999997</v>
      </c>
      <c r="AS207" s="14">
        <v>15.643750000000001</v>
      </c>
      <c r="AT207" s="15">
        <f t="shared" si="170"/>
        <v>23.115991696813975</v>
      </c>
      <c r="AU207" s="16">
        <f t="shared" si="157"/>
        <v>1292.1839358519012</v>
      </c>
      <c r="AV207" s="87"/>
      <c r="AW207" s="13">
        <v>369.0112130479103</v>
      </c>
      <c r="AX207" s="14">
        <f t="shared" si="147"/>
        <v>293.69624999999996</v>
      </c>
      <c r="AY207" s="145">
        <v>16.818750000000001</v>
      </c>
      <c r="AZ207" s="146">
        <f t="shared" si="158"/>
        <v>21.940466030347693</v>
      </c>
      <c r="BA207" s="16">
        <f t="shared" si="149"/>
        <v>1226.472051096436</v>
      </c>
    </row>
    <row r="208" spans="1:53" x14ac:dyDescent="0.25">
      <c r="A208" s="13">
        <v>368.31039755351679</v>
      </c>
      <c r="B208" s="167">
        <f t="shared" si="131"/>
        <v>298.0025</v>
      </c>
      <c r="C208" s="14">
        <v>12.512499999999999</v>
      </c>
      <c r="D208" s="15">
        <f t="shared" si="163"/>
        <v>29.435396407873473</v>
      </c>
      <c r="E208" s="16">
        <f t="shared" si="150"/>
        <v>1645.4386592001272</v>
      </c>
      <c r="F208" s="10"/>
      <c r="G208" s="13">
        <v>373.47094801223238</v>
      </c>
      <c r="H208" s="145">
        <f t="shared" si="133"/>
        <v>297.22749999999996</v>
      </c>
      <c r="I208" s="14">
        <v>13.2875</v>
      </c>
      <c r="J208" s="15">
        <f t="shared" si="164"/>
        <v>28.106938702707989</v>
      </c>
      <c r="K208" s="16">
        <f t="shared" si="151"/>
        <v>1571.1778734813765</v>
      </c>
      <c r="L208" s="87"/>
      <c r="M208" s="13">
        <v>377.80326197757387</v>
      </c>
      <c r="N208" s="167">
        <f t="shared" si="135"/>
        <v>296.90875</v>
      </c>
      <c r="O208" s="14">
        <v>13.606249999999999</v>
      </c>
      <c r="P208" s="15">
        <f t="shared" si="165"/>
        <v>27.766891096192843</v>
      </c>
      <c r="Q208" s="16">
        <f t="shared" si="152"/>
        <v>1552.1692122771799</v>
      </c>
      <c r="R208" s="10"/>
      <c r="S208" s="13">
        <v>360.09174311926603</v>
      </c>
      <c r="T208" s="167">
        <f t="shared" si="137"/>
        <v>296.57749999999999</v>
      </c>
      <c r="U208" s="145">
        <v>13.9375</v>
      </c>
      <c r="V208" s="15">
        <f t="shared" si="166"/>
        <v>25.83617887851236</v>
      </c>
      <c r="W208" s="16">
        <f t="shared" si="153"/>
        <v>1444.242399308841</v>
      </c>
      <c r="X208" s="87"/>
      <c r="Y208" s="13">
        <v>383.47349643221202</v>
      </c>
      <c r="Z208" s="167">
        <f t="shared" si="139"/>
        <v>295.93374999999997</v>
      </c>
      <c r="AA208" s="14">
        <v>14.581250000000001</v>
      </c>
      <c r="AB208" s="15">
        <f t="shared" si="167"/>
        <v>26.299082481420456</v>
      </c>
      <c r="AC208" s="16">
        <f t="shared" si="154"/>
        <v>1470.1187107114035</v>
      </c>
      <c r="AD208" s="10"/>
      <c r="AE208" s="13">
        <v>369.83944954128441</v>
      </c>
      <c r="AF208" s="167">
        <f t="shared" si="141"/>
        <v>295.37124999999997</v>
      </c>
      <c r="AG208" s="14">
        <v>15.143750000000001</v>
      </c>
      <c r="AH208" s="15">
        <f t="shared" si="168"/>
        <v>24.421919903675402</v>
      </c>
      <c r="AI208" s="16">
        <f t="shared" si="155"/>
        <v>1365.1853226154549</v>
      </c>
      <c r="AK208" s="13">
        <v>383.09123343527011</v>
      </c>
      <c r="AL208" s="167">
        <f t="shared" si="143"/>
        <v>294.315</v>
      </c>
      <c r="AM208" s="14">
        <v>16.2</v>
      </c>
      <c r="AN208" s="15">
        <f t="shared" si="169"/>
        <v>23.647607002177168</v>
      </c>
      <c r="AO208" s="16">
        <f t="shared" si="156"/>
        <v>1321.9012314217036</v>
      </c>
      <c r="AQ208" s="13">
        <v>361.17482161060138</v>
      </c>
      <c r="AR208" s="167">
        <f t="shared" si="145"/>
        <v>294.22125</v>
      </c>
      <c r="AS208" s="14">
        <v>16.293749999999999</v>
      </c>
      <c r="AT208" s="15">
        <f t="shared" si="170"/>
        <v>22.16646392700277</v>
      </c>
      <c r="AU208" s="16">
        <f t="shared" si="157"/>
        <v>1239.1053335194549</v>
      </c>
      <c r="AV208" s="87"/>
      <c r="AW208" s="13">
        <v>373.34352701325179</v>
      </c>
      <c r="AX208" s="14">
        <f t="shared" si="147"/>
        <v>293.30250000000001</v>
      </c>
      <c r="AY208" s="145">
        <v>17.212499999999999</v>
      </c>
      <c r="AZ208" s="146">
        <f t="shared" si="158"/>
        <v>21.69025574514172</v>
      </c>
      <c r="BA208" s="16">
        <f t="shared" si="149"/>
        <v>1212.485296153422</v>
      </c>
    </row>
    <row r="209" spans="1:53" x14ac:dyDescent="0.25">
      <c r="A209" s="13">
        <v>372.13302752293578</v>
      </c>
      <c r="B209" s="167">
        <f t="shared" si="131"/>
        <v>297.64625000000001</v>
      </c>
      <c r="C209" s="14">
        <v>12.86875</v>
      </c>
      <c r="D209" s="15">
        <f t="shared" si="163"/>
        <v>28.917573775458827</v>
      </c>
      <c r="E209" s="16">
        <f t="shared" si="150"/>
        <v>1616.4923740481483</v>
      </c>
      <c r="F209" s="10"/>
      <c r="G209" s="13">
        <v>372.51529051987768</v>
      </c>
      <c r="H209" s="145">
        <f t="shared" si="133"/>
        <v>297.05874999999997</v>
      </c>
      <c r="I209" s="14">
        <v>13.456250000000001</v>
      </c>
      <c r="J209" s="15">
        <f t="shared" si="164"/>
        <v>27.683440075792117</v>
      </c>
      <c r="K209" s="16">
        <f t="shared" si="151"/>
        <v>1547.5043002367793</v>
      </c>
      <c r="L209" s="87"/>
      <c r="M209" s="13">
        <v>373.47094801223238</v>
      </c>
      <c r="N209" s="167">
        <f t="shared" si="135"/>
        <v>296.72125</v>
      </c>
      <c r="O209" s="14">
        <v>13.793749999999999</v>
      </c>
      <c r="P209" s="15">
        <f t="shared" si="165"/>
        <v>27.075374572703755</v>
      </c>
      <c r="Q209" s="16">
        <f t="shared" si="152"/>
        <v>1513.5134386141399</v>
      </c>
      <c r="R209" s="10"/>
      <c r="S209" s="13">
        <v>380.92507645259934</v>
      </c>
      <c r="T209" s="167">
        <f t="shared" si="137"/>
        <v>296.3775</v>
      </c>
      <c r="U209" s="145">
        <v>14.137499999999999</v>
      </c>
      <c r="V209" s="15">
        <f t="shared" si="166"/>
        <v>26.944302490015868</v>
      </c>
      <c r="W209" s="16">
        <f t="shared" si="153"/>
        <v>1506.1865091918869</v>
      </c>
      <c r="X209" s="87"/>
      <c r="Y209" s="13">
        <v>382.13557594291535</v>
      </c>
      <c r="Z209" s="167">
        <f t="shared" si="139"/>
        <v>295.80874999999997</v>
      </c>
      <c r="AA209" s="14">
        <v>14.706250000000001</v>
      </c>
      <c r="AB209" s="15">
        <f t="shared" si="167"/>
        <v>25.984569549879495</v>
      </c>
      <c r="AC209" s="16">
        <f t="shared" si="154"/>
        <v>1452.5374378382637</v>
      </c>
      <c r="AD209" s="10"/>
      <c r="AE209" s="13">
        <v>381.75331294597351</v>
      </c>
      <c r="AF209" s="167">
        <f t="shared" si="141"/>
        <v>295.20249999999999</v>
      </c>
      <c r="AG209" s="14">
        <v>15.3125</v>
      </c>
      <c r="AH209" s="15">
        <f t="shared" si="168"/>
        <v>24.930828600553372</v>
      </c>
      <c r="AI209" s="16">
        <f t="shared" si="155"/>
        <v>1393.6333187709336</v>
      </c>
      <c r="AK209" s="13">
        <v>397.80835881753313</v>
      </c>
      <c r="AL209" s="167">
        <f t="shared" si="143"/>
        <v>293.91499999999996</v>
      </c>
      <c r="AM209" s="14">
        <v>16.600000000000001</v>
      </c>
      <c r="AN209" s="15">
        <f t="shared" si="169"/>
        <v>23.964358964911632</v>
      </c>
      <c r="AO209" s="16">
        <f t="shared" si="156"/>
        <v>1339.6076661385603</v>
      </c>
      <c r="AQ209" s="13">
        <v>375.5096839959225</v>
      </c>
      <c r="AR209" s="167">
        <f t="shared" si="145"/>
        <v>293.88374999999996</v>
      </c>
      <c r="AS209" s="14">
        <v>16.631250000000001</v>
      </c>
      <c r="AT209" s="15">
        <f t="shared" si="170"/>
        <v>22.578560480777</v>
      </c>
      <c r="AU209" s="16">
        <f t="shared" si="157"/>
        <v>1262.1415308754342</v>
      </c>
      <c r="AV209" s="87"/>
      <c r="AW209" s="13">
        <v>395.64220183486236</v>
      </c>
      <c r="AX209" s="14">
        <f t="shared" si="147"/>
        <v>292.70249999999999</v>
      </c>
      <c r="AY209" s="145">
        <v>17.8125</v>
      </c>
      <c r="AZ209" s="146">
        <f t="shared" si="158"/>
        <v>22.211492032834379</v>
      </c>
      <c r="BA209" s="16">
        <f t="shared" si="149"/>
        <v>1241.6224046354416</v>
      </c>
    </row>
    <row r="210" spans="1:53" x14ac:dyDescent="0.25">
      <c r="A210" s="13">
        <v>374.87257900101935</v>
      </c>
      <c r="B210" s="167">
        <f t="shared" si="131"/>
        <v>297.43374999999997</v>
      </c>
      <c r="C210" s="14">
        <v>13.081250000000001</v>
      </c>
      <c r="D210" s="15">
        <f t="shared" si="163"/>
        <v>28.65724445301629</v>
      </c>
      <c r="E210" s="16">
        <f t="shared" si="150"/>
        <v>1601.9399649236107</v>
      </c>
      <c r="F210" s="10"/>
      <c r="G210" s="13">
        <v>382.19928644240571</v>
      </c>
      <c r="H210" s="145">
        <f t="shared" si="133"/>
        <v>296.94624999999996</v>
      </c>
      <c r="I210" s="14">
        <v>13.56875</v>
      </c>
      <c r="J210" s="15">
        <f t="shared" si="164"/>
        <v>28.167612082351411</v>
      </c>
      <c r="K210" s="16">
        <f t="shared" si="151"/>
        <v>1574.5695154034438</v>
      </c>
      <c r="L210" s="87"/>
      <c r="M210" s="13">
        <v>390.29051987767582</v>
      </c>
      <c r="N210" s="167">
        <f t="shared" si="135"/>
        <v>296.68374999999997</v>
      </c>
      <c r="O210" s="14">
        <v>13.831250000000001</v>
      </c>
      <c r="P210" s="15">
        <f t="shared" si="165"/>
        <v>28.218022223419851</v>
      </c>
      <c r="Q210" s="16">
        <f t="shared" si="152"/>
        <v>1577.3874422891697</v>
      </c>
      <c r="R210" s="10"/>
      <c r="S210" s="13">
        <v>385.19367991845053</v>
      </c>
      <c r="T210" s="167">
        <f t="shared" si="137"/>
        <v>296.27125000000001</v>
      </c>
      <c r="U210" s="145">
        <v>14.24375</v>
      </c>
      <c r="V210" s="15">
        <f t="shared" si="166"/>
        <v>27.042996396205389</v>
      </c>
      <c r="W210" s="16">
        <f t="shared" si="153"/>
        <v>1511.7034985478813</v>
      </c>
      <c r="X210" s="87"/>
      <c r="Y210" s="13">
        <v>380.41539245667684</v>
      </c>
      <c r="Z210" s="167">
        <f t="shared" si="139"/>
        <v>295.60874999999999</v>
      </c>
      <c r="AA210" s="14">
        <v>14.90625</v>
      </c>
      <c r="AB210" s="15">
        <f t="shared" si="167"/>
        <v>25.520529472984609</v>
      </c>
      <c r="AC210" s="16">
        <f t="shared" si="154"/>
        <v>1426.5975975398396</v>
      </c>
      <c r="AD210" s="10"/>
      <c r="AE210" s="13">
        <v>383.21865443425077</v>
      </c>
      <c r="AF210" s="167">
        <f t="shared" si="141"/>
        <v>295.08375000000001</v>
      </c>
      <c r="AG210" s="14">
        <v>15.43125</v>
      </c>
      <c r="AH210" s="15">
        <f t="shared" si="168"/>
        <v>24.833934673746505</v>
      </c>
      <c r="AI210" s="16">
        <f t="shared" si="155"/>
        <v>1388.2169482624297</v>
      </c>
      <c r="AK210" s="13">
        <v>403.79714576962283</v>
      </c>
      <c r="AL210" s="167">
        <f t="shared" si="143"/>
        <v>293.62124999999997</v>
      </c>
      <c r="AM210" s="14">
        <v>16.893750000000001</v>
      </c>
      <c r="AN210" s="15">
        <f t="shared" si="169"/>
        <v>23.902161791764577</v>
      </c>
      <c r="AO210" s="16">
        <f t="shared" si="156"/>
        <v>1336.1308441596398</v>
      </c>
      <c r="AQ210" s="13">
        <v>381.8807339449541</v>
      </c>
      <c r="AR210" s="167">
        <f t="shared" si="145"/>
        <v>293.73374999999999</v>
      </c>
      <c r="AS210" s="14">
        <v>16.78125</v>
      </c>
      <c r="AT210" s="15">
        <f t="shared" si="170"/>
        <v>22.756393829122032</v>
      </c>
      <c r="AU210" s="16">
        <f t="shared" si="157"/>
        <v>1272.0824150479216</v>
      </c>
      <c r="AV210" s="87"/>
      <c r="AW210" s="13">
        <v>392.83893985728844</v>
      </c>
      <c r="AX210" s="14">
        <f t="shared" si="147"/>
        <v>292.23374999999999</v>
      </c>
      <c r="AY210" s="145">
        <v>18.28125</v>
      </c>
      <c r="AZ210" s="146">
        <f t="shared" si="158"/>
        <v>21.488625769971332</v>
      </c>
      <c r="BA210" s="16">
        <f t="shared" si="149"/>
        <v>1201.2141805413974</v>
      </c>
    </row>
    <row r="211" spans="1:53" x14ac:dyDescent="0.25">
      <c r="A211" s="13">
        <v>381.11620795107029</v>
      </c>
      <c r="B211" s="167">
        <f t="shared" si="131"/>
        <v>297.36500000000001</v>
      </c>
      <c r="C211" s="14">
        <v>13.15</v>
      </c>
      <c r="D211" s="15">
        <f t="shared" si="163"/>
        <v>28.982221136963521</v>
      </c>
      <c r="E211" s="16">
        <f t="shared" si="150"/>
        <v>1620.1061615562608</v>
      </c>
      <c r="F211" s="10"/>
      <c r="G211" s="13">
        <v>393.7945973496432</v>
      </c>
      <c r="H211" s="145">
        <f t="shared" si="133"/>
        <v>296.80874999999997</v>
      </c>
      <c r="I211" s="14">
        <v>13.706250000000001</v>
      </c>
      <c r="J211" s="15">
        <f t="shared" si="164"/>
        <v>28.73102397443817</v>
      </c>
      <c r="K211" s="16">
        <f t="shared" si="151"/>
        <v>1606.0642401710936</v>
      </c>
      <c r="L211" s="87"/>
      <c r="M211" s="13">
        <v>398.50917431192659</v>
      </c>
      <c r="N211" s="167">
        <f t="shared" si="135"/>
        <v>296.19624999999996</v>
      </c>
      <c r="O211" s="14">
        <v>14.31875</v>
      </c>
      <c r="P211" s="15">
        <f t="shared" si="165"/>
        <v>27.831282361374186</v>
      </c>
      <c r="Q211" s="16">
        <f t="shared" si="152"/>
        <v>1555.7686840008168</v>
      </c>
      <c r="R211" s="10"/>
      <c r="S211" s="13">
        <v>405.64475025484199</v>
      </c>
      <c r="T211" s="167">
        <f t="shared" si="137"/>
        <v>295.63374999999996</v>
      </c>
      <c r="U211" s="145">
        <v>14.88125</v>
      </c>
      <c r="V211" s="15">
        <f t="shared" si="166"/>
        <v>27.258782041484555</v>
      </c>
      <c r="W211" s="16">
        <f t="shared" si="153"/>
        <v>1523.7659161189865</v>
      </c>
      <c r="X211" s="87"/>
      <c r="Y211" s="13">
        <v>400.29306829765545</v>
      </c>
      <c r="Z211" s="167">
        <f t="shared" si="139"/>
        <v>295.17750000000001</v>
      </c>
      <c r="AA211" s="14">
        <v>15.3375</v>
      </c>
      <c r="AB211" s="15">
        <f t="shared" si="167"/>
        <v>26.098977558119344</v>
      </c>
      <c r="AC211" s="16">
        <f t="shared" si="154"/>
        <v>1458.9328454988713</v>
      </c>
      <c r="AD211" s="10"/>
      <c r="AE211" s="13">
        <v>391.81957186544338</v>
      </c>
      <c r="AF211" s="167">
        <f t="shared" si="141"/>
        <v>294.70875000000001</v>
      </c>
      <c r="AG211" s="14">
        <v>15.80625</v>
      </c>
      <c r="AH211" s="15">
        <f t="shared" si="168"/>
        <v>24.788901343800291</v>
      </c>
      <c r="AI211" s="16">
        <f t="shared" si="155"/>
        <v>1385.6995851184363</v>
      </c>
      <c r="AK211" s="13">
        <v>398.70030581039754</v>
      </c>
      <c r="AL211" s="167">
        <f t="shared" si="143"/>
        <v>293.45875000000001</v>
      </c>
      <c r="AM211" s="14">
        <v>17.056249999999999</v>
      </c>
      <c r="AN211" s="15">
        <f t="shared" si="169"/>
        <v>23.375613385732361</v>
      </c>
      <c r="AO211" s="16">
        <f t="shared" si="156"/>
        <v>1306.696788262439</v>
      </c>
      <c r="AQ211" s="13">
        <v>404.49796126401628</v>
      </c>
      <c r="AR211" s="167">
        <f t="shared" si="145"/>
        <v>292.95875000000001</v>
      </c>
      <c r="AS211" s="14">
        <v>17.556249999999999</v>
      </c>
      <c r="AT211" s="15">
        <f t="shared" si="170"/>
        <v>23.040111713151518</v>
      </c>
      <c r="AU211" s="16">
        <f t="shared" si="157"/>
        <v>1287.9422447651698</v>
      </c>
      <c r="AV211" s="87"/>
      <c r="AW211" s="13">
        <v>403.86085626911313</v>
      </c>
      <c r="AX211" s="14">
        <f t="shared" si="147"/>
        <v>292.04624999999999</v>
      </c>
      <c r="AY211" s="145">
        <v>18.46875</v>
      </c>
      <c r="AZ211" s="146">
        <f t="shared" si="158"/>
        <v>21.867254484960441</v>
      </c>
      <c r="BA211" s="16">
        <f t="shared" si="149"/>
        <v>1222.3795257092886</v>
      </c>
    </row>
    <row r="212" spans="1:53" x14ac:dyDescent="0.25">
      <c r="A212" s="13">
        <v>400.67533129459736</v>
      </c>
      <c r="B212" s="167">
        <f t="shared" si="131"/>
        <v>296.46499999999997</v>
      </c>
      <c r="C212" s="14">
        <v>14.05</v>
      </c>
      <c r="D212" s="15">
        <f t="shared" si="163"/>
        <v>28.517817173992693</v>
      </c>
      <c r="E212" s="16">
        <f t="shared" si="150"/>
        <v>1594.1459800261914</v>
      </c>
      <c r="F212" s="10"/>
      <c r="G212" s="13">
        <v>407.30122324159021</v>
      </c>
      <c r="H212" s="145">
        <f t="shared" si="133"/>
        <v>296.11500000000001</v>
      </c>
      <c r="I212" s="14">
        <v>14.4</v>
      </c>
      <c r="J212" s="15">
        <f t="shared" si="164"/>
        <v>28.284807169554874</v>
      </c>
      <c r="K212" s="16">
        <f t="shared" si="151"/>
        <v>1581.1207207781174</v>
      </c>
      <c r="L212" s="87"/>
      <c r="M212" s="13">
        <v>405.00764525993884</v>
      </c>
      <c r="N212" s="167">
        <f t="shared" si="135"/>
        <v>295.95249999999999</v>
      </c>
      <c r="O212" s="14">
        <v>14.5625</v>
      </c>
      <c r="P212" s="15">
        <f t="shared" si="165"/>
        <v>27.811683794673911</v>
      </c>
      <c r="Q212" s="16">
        <f t="shared" si="152"/>
        <v>1554.6731241222717</v>
      </c>
      <c r="R212" s="10"/>
      <c r="S212" s="13">
        <v>398.31804281345563</v>
      </c>
      <c r="T212" s="167">
        <f t="shared" si="137"/>
        <v>295.565</v>
      </c>
      <c r="U212" s="145">
        <v>14.95</v>
      </c>
      <c r="V212" s="15">
        <f t="shared" si="166"/>
        <v>26.643347345381649</v>
      </c>
      <c r="W212" s="16">
        <f t="shared" si="153"/>
        <v>1489.3631166068342</v>
      </c>
      <c r="X212" s="87"/>
      <c r="Y212" s="13">
        <v>408.25688073394491</v>
      </c>
      <c r="Z212" s="167">
        <f t="shared" si="139"/>
        <v>294.99</v>
      </c>
      <c r="AA212" s="14">
        <v>15.525</v>
      </c>
      <c r="AB212" s="15">
        <f t="shared" si="167"/>
        <v>26.296739499771007</v>
      </c>
      <c r="AC212" s="16">
        <f t="shared" si="154"/>
        <v>1469.9877380371993</v>
      </c>
      <c r="AD212" s="10"/>
      <c r="AE212" s="13">
        <v>412.65290519877669</v>
      </c>
      <c r="AF212" s="167">
        <f t="shared" si="141"/>
        <v>294.27125000000001</v>
      </c>
      <c r="AG212" s="14">
        <v>16.243749999999999</v>
      </c>
      <c r="AH212" s="15">
        <f t="shared" si="168"/>
        <v>25.403795625934698</v>
      </c>
      <c r="AI212" s="16">
        <f t="shared" si="155"/>
        <v>1420.0721754897495</v>
      </c>
      <c r="AK212" s="13">
        <v>423.54740061162079</v>
      </c>
      <c r="AL212" s="167">
        <f t="shared" si="143"/>
        <v>292.73374999999999</v>
      </c>
      <c r="AM212" s="14">
        <v>17.78125</v>
      </c>
      <c r="AN212" s="15">
        <f t="shared" si="169"/>
        <v>23.819888962340713</v>
      </c>
      <c r="AO212" s="16">
        <f t="shared" si="156"/>
        <v>1331.5317929948458</v>
      </c>
      <c r="AQ212" s="13">
        <v>407.68348623853211</v>
      </c>
      <c r="AR212" s="167">
        <f t="shared" si="145"/>
        <v>292.77749999999997</v>
      </c>
      <c r="AS212" s="14">
        <v>17.737500000000001</v>
      </c>
      <c r="AT212" s="15">
        <f t="shared" si="170"/>
        <v>22.98426983726749</v>
      </c>
      <c r="AU212" s="16">
        <f t="shared" si="157"/>
        <v>1284.8206839032528</v>
      </c>
      <c r="AV212" s="87"/>
      <c r="AW212" s="13">
        <v>406.79153924566765</v>
      </c>
      <c r="AX212" s="14">
        <f t="shared" si="147"/>
        <v>291.94</v>
      </c>
      <c r="AY212" s="145">
        <v>18.574999999999999</v>
      </c>
      <c r="AZ212" s="146">
        <f t="shared" si="158"/>
        <v>21.899948277021139</v>
      </c>
      <c r="BA212" s="16">
        <f t="shared" si="149"/>
        <v>1224.2071086854817</v>
      </c>
    </row>
    <row r="213" spans="1:53" x14ac:dyDescent="0.25">
      <c r="A213" s="13">
        <v>408.51172273190622</v>
      </c>
      <c r="B213" s="167">
        <f t="shared" si="131"/>
        <v>296.315</v>
      </c>
      <c r="C213" s="14">
        <v>14.2</v>
      </c>
      <c r="D213" s="15">
        <f t="shared" si="163"/>
        <v>28.768431178303256</v>
      </c>
      <c r="E213" s="16">
        <f t="shared" si="150"/>
        <v>1608.1553028671519</v>
      </c>
      <c r="F213" s="10"/>
      <c r="G213" s="13">
        <v>416.28440366972472</v>
      </c>
      <c r="H213" s="145">
        <f t="shared" si="133"/>
        <v>296.07749999999999</v>
      </c>
      <c r="I213" s="14">
        <v>14.4375</v>
      </c>
      <c r="J213" s="15">
        <f t="shared" si="164"/>
        <v>28.833551769331581</v>
      </c>
      <c r="K213" s="16">
        <f t="shared" si="151"/>
        <v>1611.7955439056354</v>
      </c>
      <c r="L213" s="87"/>
      <c r="M213" s="13">
        <v>399.27370030581039</v>
      </c>
      <c r="N213" s="167">
        <f t="shared" si="135"/>
        <v>295.91499999999996</v>
      </c>
      <c r="O213" s="14">
        <v>14.6</v>
      </c>
      <c r="P213" s="15">
        <f t="shared" si="165"/>
        <v>27.347513719576057</v>
      </c>
      <c r="Q213" s="16">
        <f t="shared" si="152"/>
        <v>1528.7260169243016</v>
      </c>
      <c r="R213" s="10"/>
      <c r="S213" s="13">
        <v>406.21814475025479</v>
      </c>
      <c r="T213" s="167">
        <f t="shared" si="137"/>
        <v>295.42750000000001</v>
      </c>
      <c r="U213" s="145">
        <v>15.0875</v>
      </c>
      <c r="V213" s="15">
        <f t="shared" si="166"/>
        <v>26.924152096122935</v>
      </c>
      <c r="W213" s="16">
        <f t="shared" si="153"/>
        <v>1505.0601021732721</v>
      </c>
      <c r="X213" s="87"/>
      <c r="Y213" s="13">
        <v>421.06269113149847</v>
      </c>
      <c r="Z213" s="167">
        <f t="shared" si="139"/>
        <v>294.315</v>
      </c>
      <c r="AA213" s="14">
        <v>16.2</v>
      </c>
      <c r="AB213" s="15">
        <f t="shared" si="167"/>
        <v>25.991524143919658</v>
      </c>
      <c r="AC213" s="16">
        <f t="shared" si="154"/>
        <v>1452.9261996451089</v>
      </c>
      <c r="AD213" s="10"/>
      <c r="AE213" s="13">
        <v>405.38990825688069</v>
      </c>
      <c r="AF213" s="167">
        <f t="shared" si="141"/>
        <v>293.92124999999999</v>
      </c>
      <c r="AG213" s="14">
        <v>16.59375</v>
      </c>
      <c r="AH213" s="15">
        <f t="shared" si="168"/>
        <v>24.430276957100155</v>
      </c>
      <c r="AI213" s="16">
        <f t="shared" si="155"/>
        <v>1365.6524819018987</v>
      </c>
      <c r="AK213" s="13">
        <v>422.01834862385317</v>
      </c>
      <c r="AL213" s="167">
        <f t="shared" si="143"/>
        <v>292.54624999999999</v>
      </c>
      <c r="AM213" s="14">
        <v>17.96875</v>
      </c>
      <c r="AN213" s="15">
        <f t="shared" si="169"/>
        <v>23.486238532110089</v>
      </c>
      <c r="AO213" s="16">
        <f t="shared" si="156"/>
        <v>1312.880733944954</v>
      </c>
      <c r="AQ213" s="13">
        <v>404.24311926605503</v>
      </c>
      <c r="AR213" s="167">
        <f t="shared" si="145"/>
        <v>292.69</v>
      </c>
      <c r="AS213" s="14">
        <v>17.824999999999999</v>
      </c>
      <c r="AT213" s="15">
        <f t="shared" si="170"/>
        <v>22.678435863453299</v>
      </c>
      <c r="AU213" s="16">
        <f t="shared" si="157"/>
        <v>1267.7245647670393</v>
      </c>
      <c r="AV213" s="87"/>
      <c r="AW213" s="13">
        <v>417.62232415902139</v>
      </c>
      <c r="AX213" s="14">
        <f t="shared" si="147"/>
        <v>291.83375000000001</v>
      </c>
      <c r="AY213" s="145">
        <v>18.681249999999999</v>
      </c>
      <c r="AZ213" s="146">
        <f t="shared" si="158"/>
        <v>22.35515954012828</v>
      </c>
      <c r="BA213" s="16">
        <f t="shared" si="149"/>
        <v>1249.6534182931709</v>
      </c>
    </row>
    <row r="214" spans="1:53" x14ac:dyDescent="0.25">
      <c r="A214" s="13">
        <v>420.23445463812436</v>
      </c>
      <c r="B214" s="167">
        <f t="shared" si="131"/>
        <v>296.28375</v>
      </c>
      <c r="C214" s="14">
        <v>14.231249999999999</v>
      </c>
      <c r="D214" s="15">
        <f t="shared" si="163"/>
        <v>29.528991103249847</v>
      </c>
      <c r="E214" s="16">
        <f t="shared" si="150"/>
        <v>1650.6706026716665</v>
      </c>
      <c r="F214" s="10"/>
      <c r="G214" s="13">
        <v>413.73598369011211</v>
      </c>
      <c r="H214" s="145">
        <f t="shared" si="133"/>
        <v>295.55250000000001</v>
      </c>
      <c r="I214" s="14">
        <v>14.9625</v>
      </c>
      <c r="J214" s="15">
        <f t="shared" si="164"/>
        <v>27.651527732004151</v>
      </c>
      <c r="K214" s="16">
        <f t="shared" si="151"/>
        <v>1545.7204002190319</v>
      </c>
      <c r="L214" s="87"/>
      <c r="M214" s="13">
        <v>408.32059123343527</v>
      </c>
      <c r="N214" s="167">
        <f t="shared" si="135"/>
        <v>295.815</v>
      </c>
      <c r="O214" s="14">
        <v>14.7</v>
      </c>
      <c r="P214" s="15">
        <f t="shared" si="165"/>
        <v>27.776910968260903</v>
      </c>
      <c r="Q214" s="16">
        <f t="shared" si="152"/>
        <v>1552.7293231257845</v>
      </c>
      <c r="R214" s="10"/>
      <c r="S214" s="13">
        <v>420.10703363914371</v>
      </c>
      <c r="T214" s="167">
        <f t="shared" si="137"/>
        <v>294.97749999999996</v>
      </c>
      <c r="U214" s="145">
        <v>15.5375</v>
      </c>
      <c r="V214" s="15">
        <f t="shared" si="166"/>
        <v>27.03826443373411</v>
      </c>
      <c r="W214" s="16">
        <f t="shared" si="153"/>
        <v>1511.4389818457366</v>
      </c>
      <c r="X214" s="87"/>
      <c r="Y214" s="13">
        <v>429.59989806320078</v>
      </c>
      <c r="Z214" s="167">
        <f t="shared" si="139"/>
        <v>294.04624999999999</v>
      </c>
      <c r="AA214" s="14">
        <v>16.46875</v>
      </c>
      <c r="AB214" s="15">
        <f t="shared" si="167"/>
        <v>26.085762311238</v>
      </c>
      <c r="AC214" s="16">
        <f t="shared" si="154"/>
        <v>1458.1941131982041</v>
      </c>
      <c r="AD214" s="10"/>
      <c r="AE214" s="13">
        <v>421.69979612640162</v>
      </c>
      <c r="AF214" s="167">
        <f t="shared" si="141"/>
        <v>293.53999999999996</v>
      </c>
      <c r="AG214" s="14">
        <v>16.975000000000001</v>
      </c>
      <c r="AH214" s="15">
        <f t="shared" si="168"/>
        <v>24.84240330641541</v>
      </c>
      <c r="AI214" s="16">
        <f t="shared" si="155"/>
        <v>1388.6903448286214</v>
      </c>
      <c r="AK214" s="13">
        <v>432.5305810397553</v>
      </c>
      <c r="AL214" s="167">
        <f t="shared" si="143"/>
        <v>292.38374999999996</v>
      </c>
      <c r="AM214" s="14">
        <v>18.131250000000001</v>
      </c>
      <c r="AN214" s="15">
        <f t="shared" si="169"/>
        <v>23.855530150417387</v>
      </c>
      <c r="AO214" s="16">
        <f t="shared" si="156"/>
        <v>1333.5241354083319</v>
      </c>
      <c r="AQ214" s="13">
        <v>406.6004077471967</v>
      </c>
      <c r="AR214" s="167">
        <f t="shared" si="145"/>
        <v>292.32749999999999</v>
      </c>
      <c r="AS214" s="14">
        <v>18.1875</v>
      </c>
      <c r="AT214" s="15">
        <f t="shared" si="170"/>
        <v>22.356036164794322</v>
      </c>
      <c r="AU214" s="16">
        <f t="shared" si="157"/>
        <v>1249.7024216120026</v>
      </c>
      <c r="AV214" s="87"/>
      <c r="AW214" s="13">
        <v>412.5254841997961</v>
      </c>
      <c r="AX214" s="14">
        <f t="shared" si="147"/>
        <v>291.37124999999997</v>
      </c>
      <c r="AY214" s="145">
        <v>19.143750000000001</v>
      </c>
      <c r="AZ214" s="146">
        <f t="shared" si="158"/>
        <v>21.548833650658626</v>
      </c>
      <c r="BA214" s="16">
        <f t="shared" si="149"/>
        <v>1204.5798010718172</v>
      </c>
    </row>
    <row r="215" spans="1:53" x14ac:dyDescent="0.25">
      <c r="A215" s="13">
        <v>418.32313965341484</v>
      </c>
      <c r="B215" s="167">
        <f t="shared" si="131"/>
        <v>295.88374999999996</v>
      </c>
      <c r="C215" s="14">
        <v>14.63125</v>
      </c>
      <c r="D215" s="15">
        <f t="shared" si="163"/>
        <v>28.591073192886107</v>
      </c>
      <c r="E215" s="16">
        <f t="shared" si="150"/>
        <v>1598.2409914823334</v>
      </c>
      <c r="F215" s="10"/>
      <c r="G215" s="13">
        <v>420.29816513761466</v>
      </c>
      <c r="H215" s="145">
        <f t="shared" si="133"/>
        <v>295.20249999999999</v>
      </c>
      <c r="I215" s="14">
        <v>15.3125</v>
      </c>
      <c r="J215" s="15">
        <f t="shared" si="164"/>
        <v>27.448043437558507</v>
      </c>
      <c r="K215" s="16">
        <f t="shared" si="151"/>
        <v>1534.3456281595204</v>
      </c>
      <c r="L215" s="87"/>
      <c r="M215" s="13">
        <v>423.22884811416918</v>
      </c>
      <c r="N215" s="167">
        <f t="shared" si="135"/>
        <v>294.96499999999997</v>
      </c>
      <c r="O215" s="14">
        <v>15.55</v>
      </c>
      <c r="P215" s="15">
        <f t="shared" si="165"/>
        <v>27.217289267792228</v>
      </c>
      <c r="Q215" s="16">
        <f t="shared" si="152"/>
        <v>1521.4464700695855</v>
      </c>
      <c r="R215" s="10"/>
      <c r="S215" s="13">
        <v>420.87155963302752</v>
      </c>
      <c r="T215" s="167">
        <f t="shared" si="137"/>
        <v>294.57124999999996</v>
      </c>
      <c r="U215" s="145">
        <v>15.94375</v>
      </c>
      <c r="V215" s="15">
        <f t="shared" si="166"/>
        <v>26.397275398386675</v>
      </c>
      <c r="W215" s="16">
        <f t="shared" si="153"/>
        <v>1475.607694769815</v>
      </c>
      <c r="X215" s="87"/>
      <c r="Y215" s="13">
        <v>428.77166156982668</v>
      </c>
      <c r="Z215" s="167">
        <f t="shared" si="139"/>
        <v>293.89625000000001</v>
      </c>
      <c r="AA215" s="14">
        <v>16.618749999999999</v>
      </c>
      <c r="AB215" s="15">
        <f t="shared" si="167"/>
        <v>25.800476062870356</v>
      </c>
      <c r="AC215" s="16">
        <f t="shared" si="154"/>
        <v>1442.2466119144528</v>
      </c>
      <c r="AD215" s="10"/>
      <c r="AE215" s="13">
        <v>430.36442405708459</v>
      </c>
      <c r="AF215" s="167">
        <f t="shared" si="141"/>
        <v>293.34625</v>
      </c>
      <c r="AG215" s="14">
        <v>17.168749999999999</v>
      </c>
      <c r="AH215" s="15">
        <f t="shared" si="168"/>
        <v>25.066730196262665</v>
      </c>
      <c r="AI215" s="16">
        <f t="shared" si="155"/>
        <v>1401.230217971083</v>
      </c>
      <c r="AK215" s="13">
        <v>437.6274209989806</v>
      </c>
      <c r="AL215" s="167">
        <f t="shared" si="143"/>
        <v>292.12124999999997</v>
      </c>
      <c r="AM215" s="14">
        <v>18.393750000000001</v>
      </c>
      <c r="AN215" s="15">
        <f t="shared" si="169"/>
        <v>23.792180550403295</v>
      </c>
      <c r="AO215" s="16">
        <f t="shared" si="156"/>
        <v>1329.9828927675442</v>
      </c>
      <c r="AQ215" s="13">
        <v>422.01834862385317</v>
      </c>
      <c r="AR215" s="167">
        <f t="shared" si="145"/>
        <v>291.92124999999999</v>
      </c>
      <c r="AS215" s="14">
        <v>18.59375</v>
      </c>
      <c r="AT215" s="15">
        <f t="shared" si="170"/>
        <v>22.696785136072776</v>
      </c>
      <c r="AU215" s="16">
        <f t="shared" si="157"/>
        <v>1268.7502891064682</v>
      </c>
      <c r="AV215" s="87"/>
      <c r="AW215" s="13">
        <v>426.86034658511721</v>
      </c>
      <c r="AX215" s="14">
        <f t="shared" si="147"/>
        <v>291.05874999999997</v>
      </c>
      <c r="AY215" s="145">
        <v>19.456250000000001</v>
      </c>
      <c r="AZ215" s="146">
        <f t="shared" si="158"/>
        <v>21.939497415232495</v>
      </c>
      <c r="BA215" s="16">
        <f t="shared" si="149"/>
        <v>1226.4179055114964</v>
      </c>
    </row>
    <row r="216" spans="1:53" x14ac:dyDescent="0.25">
      <c r="A216" s="13">
        <v>425.84097859327215</v>
      </c>
      <c r="B216" s="167">
        <f t="shared" si="131"/>
        <v>295.65875</v>
      </c>
      <c r="C216" s="14">
        <v>14.856249999999999</v>
      </c>
      <c r="D216" s="15">
        <f t="shared" si="163"/>
        <v>28.664096161095308</v>
      </c>
      <c r="E216" s="16">
        <f t="shared" si="150"/>
        <v>1602.3229754052277</v>
      </c>
      <c r="F216" s="10"/>
      <c r="G216" s="13">
        <v>431.256371049949</v>
      </c>
      <c r="H216" s="145">
        <f t="shared" si="133"/>
        <v>295.03999999999996</v>
      </c>
      <c r="I216" s="14">
        <v>15.475</v>
      </c>
      <c r="J216" s="15">
        <f t="shared" si="164"/>
        <v>27.867939970917543</v>
      </c>
      <c r="K216" s="16">
        <f t="shared" si="151"/>
        <v>1557.8178443742906</v>
      </c>
      <c r="L216" s="87"/>
      <c r="M216" s="13">
        <v>430.42813455657489</v>
      </c>
      <c r="N216" s="167">
        <f t="shared" si="135"/>
        <v>294.82124999999996</v>
      </c>
      <c r="O216" s="14">
        <v>15.69375</v>
      </c>
      <c r="P216" s="15">
        <f t="shared" si="165"/>
        <v>27.42672303028753</v>
      </c>
      <c r="Q216" s="16">
        <f t="shared" si="152"/>
        <v>1533.1538173930728</v>
      </c>
      <c r="R216" s="10"/>
      <c r="S216" s="13">
        <v>428.58053007135572</v>
      </c>
      <c r="T216" s="167">
        <f t="shared" si="137"/>
        <v>294.39</v>
      </c>
      <c r="U216" s="145">
        <v>16.125</v>
      </c>
      <c r="V216" s="15">
        <f t="shared" si="166"/>
        <v>26.578637523805007</v>
      </c>
      <c r="W216" s="16">
        <f t="shared" si="153"/>
        <v>1485.7458375806998</v>
      </c>
      <c r="X216" s="87"/>
      <c r="Y216" s="13">
        <v>426.79663608562691</v>
      </c>
      <c r="Z216" s="167">
        <f t="shared" si="139"/>
        <v>293.77749999999997</v>
      </c>
      <c r="AA216" s="14">
        <v>16.737500000000001</v>
      </c>
      <c r="AB216" s="15">
        <f t="shared" si="167"/>
        <v>25.499425606310794</v>
      </c>
      <c r="AC216" s="16">
        <f t="shared" si="154"/>
        <v>1425.4178913927733</v>
      </c>
      <c r="AD216" s="10"/>
      <c r="AE216" s="13">
        <v>428.77166156982668</v>
      </c>
      <c r="AF216" s="167">
        <f t="shared" si="141"/>
        <v>293.17750000000001</v>
      </c>
      <c r="AG216" s="14">
        <v>17.337499999999999</v>
      </c>
      <c r="AH216" s="15">
        <f t="shared" si="168"/>
        <v>24.730881705541556</v>
      </c>
      <c r="AI216" s="16">
        <f t="shared" si="155"/>
        <v>1382.4562873397729</v>
      </c>
      <c r="AK216" s="13">
        <v>445.97349643221202</v>
      </c>
      <c r="AL216" s="167">
        <f t="shared" si="143"/>
        <v>291.62124999999997</v>
      </c>
      <c r="AM216" s="14">
        <v>18.893750000000001</v>
      </c>
      <c r="AN216" s="15">
        <f t="shared" si="169"/>
        <v>23.604286943153795</v>
      </c>
      <c r="AO216" s="16">
        <f t="shared" si="156"/>
        <v>1319.479640122297</v>
      </c>
      <c r="AQ216" s="13">
        <v>428.19826707441382</v>
      </c>
      <c r="AR216" s="167">
        <f t="shared" si="145"/>
        <v>291.68374999999997</v>
      </c>
      <c r="AS216" s="14">
        <v>18.831250000000001</v>
      </c>
      <c r="AT216" s="15">
        <f t="shared" si="170"/>
        <v>22.738706515733888</v>
      </c>
      <c r="AU216" s="16">
        <f t="shared" si="157"/>
        <v>1271.0936942295243</v>
      </c>
      <c r="AV216" s="87"/>
      <c r="AW216" s="13">
        <v>429.98216106014269</v>
      </c>
      <c r="AX216" s="14">
        <f t="shared" si="147"/>
        <v>290.89625000000001</v>
      </c>
      <c r="AY216" s="145">
        <v>19.618749999999999</v>
      </c>
      <c r="AZ216" s="146">
        <f t="shared" si="158"/>
        <v>21.916898939032443</v>
      </c>
      <c r="BA216" s="16">
        <f t="shared" si="149"/>
        <v>1225.1546506919135</v>
      </c>
    </row>
    <row r="217" spans="1:53" x14ac:dyDescent="0.25">
      <c r="A217" s="13">
        <v>431.6386340468909</v>
      </c>
      <c r="B217" s="167">
        <f t="shared" si="131"/>
        <v>295.55250000000001</v>
      </c>
      <c r="C217" s="14">
        <v>14.9625</v>
      </c>
      <c r="D217" s="15">
        <f t="shared" si="163"/>
        <v>28.848029008981847</v>
      </c>
      <c r="E217" s="16">
        <f t="shared" si="150"/>
        <v>1612.6048216020852</v>
      </c>
      <c r="F217" s="10"/>
      <c r="G217" s="13">
        <v>432.33944954128441</v>
      </c>
      <c r="H217" s="145">
        <f t="shared" si="133"/>
        <v>294.99</v>
      </c>
      <c r="I217" s="14">
        <v>15.525</v>
      </c>
      <c r="J217" s="15">
        <f t="shared" si="164"/>
        <v>27.847951661274358</v>
      </c>
      <c r="K217" s="16">
        <f t="shared" si="151"/>
        <v>1556.7004978652367</v>
      </c>
      <c r="L217" s="87"/>
      <c r="M217" s="13">
        <v>437.5637104994903</v>
      </c>
      <c r="N217" s="167">
        <f t="shared" si="135"/>
        <v>294.51499999999999</v>
      </c>
      <c r="O217" s="14">
        <v>16</v>
      </c>
      <c r="P217" s="15">
        <f t="shared" si="165"/>
        <v>27.347731906218144</v>
      </c>
      <c r="Q217" s="16">
        <f t="shared" si="152"/>
        <v>1528.7382135575942</v>
      </c>
      <c r="R217" s="10"/>
      <c r="S217" s="13">
        <v>437.5</v>
      </c>
      <c r="T217" s="167">
        <f t="shared" si="137"/>
        <v>294.30250000000001</v>
      </c>
      <c r="U217" s="145">
        <v>16.212499999999999</v>
      </c>
      <c r="V217" s="15">
        <f t="shared" si="166"/>
        <v>26.985350809560526</v>
      </c>
      <c r="W217" s="16">
        <f t="shared" si="153"/>
        <v>1508.4811102544334</v>
      </c>
      <c r="X217" s="87"/>
      <c r="Y217" s="13">
        <v>442.72426095820589</v>
      </c>
      <c r="Z217" s="167">
        <f t="shared" si="139"/>
        <v>293.30874999999997</v>
      </c>
      <c r="AA217" s="14">
        <v>17.206250000000001</v>
      </c>
      <c r="AB217" s="15">
        <f t="shared" si="167"/>
        <v>25.730432892594603</v>
      </c>
      <c r="AC217" s="16">
        <f t="shared" si="154"/>
        <v>1438.3311986960382</v>
      </c>
      <c r="AD217" s="10"/>
      <c r="AE217" s="13">
        <v>427.62487257900102</v>
      </c>
      <c r="AF217" s="167">
        <f t="shared" si="141"/>
        <v>293.01499999999999</v>
      </c>
      <c r="AG217" s="14">
        <v>17.5</v>
      </c>
      <c r="AH217" s="15">
        <f t="shared" si="168"/>
        <v>24.435707004514345</v>
      </c>
      <c r="AI217" s="16">
        <f t="shared" si="155"/>
        <v>1365.9560215523518</v>
      </c>
      <c r="AK217" s="13">
        <v>451.00662589194695</v>
      </c>
      <c r="AL217" s="167">
        <f t="shared" si="143"/>
        <v>291.44624999999996</v>
      </c>
      <c r="AM217" s="14">
        <v>19.068750000000001</v>
      </c>
      <c r="AN217" s="15">
        <f t="shared" si="169"/>
        <v>23.65160935519879</v>
      </c>
      <c r="AO217" s="16">
        <f t="shared" si="156"/>
        <v>1322.1249629556123</v>
      </c>
      <c r="AQ217" s="13">
        <v>430.23700305810394</v>
      </c>
      <c r="AR217" s="167">
        <f t="shared" si="145"/>
        <v>291.58375000000001</v>
      </c>
      <c r="AS217" s="14">
        <v>18.931249999999999</v>
      </c>
      <c r="AT217" s="15">
        <f t="shared" si="170"/>
        <v>22.726286064475612</v>
      </c>
      <c r="AU217" s="16">
        <f t="shared" si="157"/>
        <v>1270.3993910041868</v>
      </c>
      <c r="AV217" s="87"/>
      <c r="AW217" s="13">
        <v>452.21712538226296</v>
      </c>
      <c r="AX217" s="14">
        <f t="shared" si="147"/>
        <v>289.89</v>
      </c>
      <c r="AY217" s="145">
        <v>20.625</v>
      </c>
      <c r="AZ217" s="146">
        <f t="shared" si="158"/>
        <v>21.925678806412751</v>
      </c>
      <c r="BA217" s="16">
        <f t="shared" si="149"/>
        <v>1225.6454452784728</v>
      </c>
    </row>
    <row r="218" spans="1:53" x14ac:dyDescent="0.25">
      <c r="A218" s="13">
        <v>432.65800203873596</v>
      </c>
      <c r="B218" s="167">
        <f t="shared" si="131"/>
        <v>295.48374999999999</v>
      </c>
      <c r="C218" s="14">
        <v>15.03125</v>
      </c>
      <c r="D218" s="15">
        <f t="shared" si="163"/>
        <v>28.783900343533368</v>
      </c>
      <c r="E218" s="16">
        <f t="shared" si="150"/>
        <v>1609.0200292035152</v>
      </c>
      <c r="F218" s="10"/>
      <c r="G218" s="13">
        <v>438.58307849133536</v>
      </c>
      <c r="H218" s="145">
        <f t="shared" si="133"/>
        <v>294.64625000000001</v>
      </c>
      <c r="I218" s="14">
        <v>15.86875</v>
      </c>
      <c r="J218" s="15">
        <f t="shared" si="164"/>
        <v>27.638161700911247</v>
      </c>
      <c r="K218" s="16">
        <f t="shared" si="151"/>
        <v>1544.9732390809386</v>
      </c>
      <c r="L218" s="87"/>
      <c r="M218" s="13">
        <v>446.54689092762487</v>
      </c>
      <c r="N218" s="167">
        <f t="shared" si="135"/>
        <v>294.09625</v>
      </c>
      <c r="O218" s="14">
        <v>16.418749999999999</v>
      </c>
      <c r="P218" s="15">
        <f t="shared" si="165"/>
        <v>27.197374399855342</v>
      </c>
      <c r="Q218" s="16">
        <f t="shared" si="152"/>
        <v>1520.3332289519135</v>
      </c>
      <c r="R218" s="10"/>
      <c r="S218" s="13">
        <v>437.18144750254839</v>
      </c>
      <c r="T218" s="167">
        <f t="shared" si="137"/>
        <v>294.05250000000001</v>
      </c>
      <c r="U218" s="145">
        <v>16.462499999999999</v>
      </c>
      <c r="V218" s="15">
        <f t="shared" si="166"/>
        <v>26.556200303875379</v>
      </c>
      <c r="W218" s="16">
        <f t="shared" si="153"/>
        <v>1484.4915969866336</v>
      </c>
      <c r="X218" s="87"/>
      <c r="Y218" s="13">
        <v>459.16156982670742</v>
      </c>
      <c r="Z218" s="167">
        <f t="shared" si="139"/>
        <v>292.99</v>
      </c>
      <c r="AA218" s="14">
        <v>17.524999999999999</v>
      </c>
      <c r="AB218" s="15">
        <f t="shared" si="167"/>
        <v>26.200374883121683</v>
      </c>
      <c r="AC218" s="16">
        <f t="shared" si="154"/>
        <v>1464.6009559665019</v>
      </c>
      <c r="AD218" s="10"/>
      <c r="AE218" s="13">
        <v>447.05657492354737</v>
      </c>
      <c r="AF218" s="167">
        <f t="shared" si="141"/>
        <v>292.50874999999996</v>
      </c>
      <c r="AG218" s="14">
        <v>18.006250000000001</v>
      </c>
      <c r="AH218" s="15">
        <f t="shared" si="168"/>
        <v>24.827855601446572</v>
      </c>
      <c r="AI218" s="16">
        <f t="shared" si="155"/>
        <v>1387.8771281208633</v>
      </c>
      <c r="AK218" s="13">
        <v>457.1865443425076</v>
      </c>
      <c r="AL218" s="167">
        <f t="shared" si="143"/>
        <v>291.35874999999999</v>
      </c>
      <c r="AM218" s="14">
        <v>19.15625</v>
      </c>
      <c r="AN218" s="15">
        <f t="shared" si="169"/>
        <v>23.866181760130903</v>
      </c>
      <c r="AO218" s="16">
        <f t="shared" si="156"/>
        <v>1334.1195603913175</v>
      </c>
      <c r="AQ218" s="13">
        <v>432.0208970438328</v>
      </c>
      <c r="AR218" s="167">
        <f t="shared" si="145"/>
        <v>291.33375000000001</v>
      </c>
      <c r="AS218" s="14">
        <v>19.181249999999999</v>
      </c>
      <c r="AT218" s="15">
        <f t="shared" si="170"/>
        <v>22.523083586514584</v>
      </c>
      <c r="AU218" s="16">
        <f t="shared" si="157"/>
        <v>1259.0403724861653</v>
      </c>
      <c r="AV218" s="87"/>
      <c r="AW218" s="13">
        <v>460.24464831804278</v>
      </c>
      <c r="AX218" s="14">
        <f t="shared" si="147"/>
        <v>289.815</v>
      </c>
      <c r="AY218" s="145">
        <v>20.7</v>
      </c>
      <c r="AZ218" s="146">
        <f t="shared" si="158"/>
        <v>22.23404098154796</v>
      </c>
      <c r="BA218" s="16">
        <f t="shared" si="149"/>
        <v>1242.8828908685309</v>
      </c>
    </row>
    <row r="219" spans="1:53" x14ac:dyDescent="0.25">
      <c r="A219" s="13">
        <v>432.27573904179405</v>
      </c>
      <c r="B219" s="167">
        <f t="shared" si="131"/>
        <v>295.04624999999999</v>
      </c>
      <c r="C219" s="14">
        <v>15.46875</v>
      </c>
      <c r="D219" s="15">
        <f t="shared" si="163"/>
        <v>27.945098281489717</v>
      </c>
      <c r="E219" s="16">
        <f t="shared" si="150"/>
        <v>1562.1309939352752</v>
      </c>
      <c r="F219" s="10"/>
      <c r="G219" s="13">
        <v>450.7517838939857</v>
      </c>
      <c r="H219" s="145">
        <f t="shared" si="133"/>
        <v>294.33375000000001</v>
      </c>
      <c r="I219" s="14">
        <v>16.181249999999999</v>
      </c>
      <c r="J219" s="15">
        <f t="shared" si="164"/>
        <v>27.856425424116537</v>
      </c>
      <c r="K219" s="16">
        <f t="shared" si="151"/>
        <v>1557.1741812081143</v>
      </c>
      <c r="L219" s="87"/>
      <c r="M219" s="13">
        <v>452.85423037716612</v>
      </c>
      <c r="N219" s="167">
        <f t="shared" si="135"/>
        <v>293.89</v>
      </c>
      <c r="O219" s="14">
        <v>16.625</v>
      </c>
      <c r="P219" s="15">
        <f t="shared" si="165"/>
        <v>27.239352203137813</v>
      </c>
      <c r="Q219" s="16">
        <f t="shared" si="152"/>
        <v>1522.6797881554037</v>
      </c>
      <c r="R219" s="10"/>
      <c r="S219" s="13">
        <v>456.48572884811415</v>
      </c>
      <c r="T219" s="167">
        <f t="shared" si="137"/>
        <v>293.47125</v>
      </c>
      <c r="U219" s="145">
        <v>17.043749999999999</v>
      </c>
      <c r="V219" s="15">
        <f t="shared" si="166"/>
        <v>26.783174409863683</v>
      </c>
      <c r="W219" s="16">
        <f t="shared" si="153"/>
        <v>1497.1794495113797</v>
      </c>
      <c r="X219" s="87"/>
      <c r="Y219" s="13">
        <v>449.28644240570844</v>
      </c>
      <c r="Z219" s="167">
        <f t="shared" si="139"/>
        <v>292.84625</v>
      </c>
      <c r="AA219" s="14">
        <v>17.668749999999999</v>
      </c>
      <c r="AB219" s="15">
        <f t="shared" si="167"/>
        <v>25.428309439304336</v>
      </c>
      <c r="AC219" s="16">
        <f t="shared" si="154"/>
        <v>1421.4424976571124</v>
      </c>
      <c r="AD219" s="10"/>
      <c r="AE219" s="13">
        <v>455.97604485219159</v>
      </c>
      <c r="AF219" s="167">
        <f t="shared" si="141"/>
        <v>292.27749999999997</v>
      </c>
      <c r="AG219" s="14">
        <v>18.237500000000001</v>
      </c>
      <c r="AH219" s="15">
        <f t="shared" si="168"/>
        <v>25.00211349429426</v>
      </c>
      <c r="AI219" s="16">
        <f t="shared" si="155"/>
        <v>1397.6181443310491</v>
      </c>
      <c r="AK219" s="13">
        <v>470.37461773700301</v>
      </c>
      <c r="AL219" s="167">
        <f t="shared" si="143"/>
        <v>291.24</v>
      </c>
      <c r="AM219" s="14">
        <v>19.274999999999999</v>
      </c>
      <c r="AN219" s="15">
        <f t="shared" si="169"/>
        <v>24.403352411777071</v>
      </c>
      <c r="AO219" s="16">
        <f t="shared" si="156"/>
        <v>1364.1473998183383</v>
      </c>
      <c r="AQ219" s="13">
        <v>452.08970438328237</v>
      </c>
      <c r="AR219" s="167">
        <f t="shared" si="145"/>
        <v>290.58999999999997</v>
      </c>
      <c r="AS219" s="14">
        <v>19.925000000000001</v>
      </c>
      <c r="AT219" s="15">
        <f t="shared" si="170"/>
        <v>22.689571110829728</v>
      </c>
      <c r="AU219" s="16">
        <f t="shared" si="157"/>
        <v>1268.3470250953817</v>
      </c>
      <c r="AV219" s="87"/>
      <c r="AW219" s="13">
        <v>453.23649337410802</v>
      </c>
      <c r="AX219" s="14">
        <f t="shared" si="147"/>
        <v>289.70875000000001</v>
      </c>
      <c r="AY219" s="145">
        <v>20.806249999999999</v>
      </c>
      <c r="AZ219" s="146">
        <f t="shared" si="158"/>
        <v>21.783670453546797</v>
      </c>
      <c r="BA219" s="16">
        <f t="shared" si="149"/>
        <v>1217.707178353266</v>
      </c>
    </row>
    <row r="220" spans="1:53" x14ac:dyDescent="0.25">
      <c r="A220" s="13">
        <v>456.2308868501529</v>
      </c>
      <c r="B220" s="167">
        <f t="shared" si="131"/>
        <v>294.5025</v>
      </c>
      <c r="C220" s="14">
        <v>16.012499999999999</v>
      </c>
      <c r="D220" s="15">
        <f t="shared" si="163"/>
        <v>28.492170919603616</v>
      </c>
      <c r="E220" s="16">
        <f t="shared" si="150"/>
        <v>1592.712354405842</v>
      </c>
      <c r="F220" s="10"/>
      <c r="G220" s="13">
        <v>454.19215086646278</v>
      </c>
      <c r="H220" s="145">
        <f t="shared" si="133"/>
        <v>293.92124999999999</v>
      </c>
      <c r="I220" s="14">
        <v>16.59375</v>
      </c>
      <c r="J220" s="15">
        <f t="shared" si="164"/>
        <v>27.371278394965742</v>
      </c>
      <c r="K220" s="16">
        <f t="shared" si="151"/>
        <v>1530.0544622785849</v>
      </c>
      <c r="L220" s="87"/>
      <c r="M220" s="13">
        <v>458.97043832823647</v>
      </c>
      <c r="N220" s="167">
        <f t="shared" si="135"/>
        <v>293.82124999999996</v>
      </c>
      <c r="O220" s="14">
        <v>16.693750000000001</v>
      </c>
      <c r="P220" s="15">
        <f t="shared" si="165"/>
        <v>27.493549282110756</v>
      </c>
      <c r="Q220" s="16">
        <f t="shared" si="152"/>
        <v>1536.8894048699913</v>
      </c>
      <c r="R220" s="10"/>
      <c r="S220" s="13">
        <v>454.95667686034659</v>
      </c>
      <c r="T220" s="167">
        <f t="shared" si="137"/>
        <v>293.29624999999999</v>
      </c>
      <c r="U220" s="145">
        <v>17.21875</v>
      </c>
      <c r="V220" s="15">
        <f t="shared" si="166"/>
        <v>26.4221663512361</v>
      </c>
      <c r="W220" s="16">
        <f t="shared" si="153"/>
        <v>1476.999099034098</v>
      </c>
      <c r="X220" s="87"/>
      <c r="Y220" s="13">
        <v>452.02599388379201</v>
      </c>
      <c r="Z220" s="167">
        <f t="shared" si="139"/>
        <v>292.80874999999997</v>
      </c>
      <c r="AA220" s="14">
        <v>17.706250000000001</v>
      </c>
      <c r="AB220" s="15">
        <f t="shared" si="167"/>
        <v>25.529177204873534</v>
      </c>
      <c r="AC220" s="16">
        <f t="shared" si="154"/>
        <v>1427.0810057524304</v>
      </c>
      <c r="AD220" s="10"/>
      <c r="AE220" s="13">
        <v>471.58511722731902</v>
      </c>
      <c r="AF220" s="167">
        <f t="shared" si="141"/>
        <v>291.71499999999997</v>
      </c>
      <c r="AG220" s="14">
        <v>18.8</v>
      </c>
      <c r="AH220" s="15">
        <f t="shared" si="168"/>
        <v>25.084314746133991</v>
      </c>
      <c r="AI220" s="16">
        <f t="shared" si="155"/>
        <v>1402.21319430889</v>
      </c>
      <c r="AK220" s="13">
        <v>481.460244648318</v>
      </c>
      <c r="AL220" s="167">
        <f t="shared" si="143"/>
        <v>290.52749999999997</v>
      </c>
      <c r="AM220" s="14">
        <v>19.987500000000001</v>
      </c>
      <c r="AN220" s="15">
        <f t="shared" si="169"/>
        <v>24.088067274462439</v>
      </c>
      <c r="AO220" s="16">
        <f t="shared" si="156"/>
        <v>1346.5229606424502</v>
      </c>
      <c r="AQ220" s="13">
        <v>466.87054026503563</v>
      </c>
      <c r="AR220" s="167">
        <f t="shared" si="145"/>
        <v>290.52125000000001</v>
      </c>
      <c r="AS220" s="14">
        <v>19.993749999999999</v>
      </c>
      <c r="AT220" s="15">
        <f t="shared" si="170"/>
        <v>23.350824145797343</v>
      </c>
      <c r="AU220" s="16">
        <f t="shared" si="157"/>
        <v>1305.3110697500715</v>
      </c>
      <c r="AV220" s="87"/>
      <c r="AW220" s="13">
        <v>466.80682976554533</v>
      </c>
      <c r="AX220" s="14">
        <f t="shared" si="147"/>
        <v>289.37124999999997</v>
      </c>
      <c r="AY220" s="145">
        <v>21.143750000000001</v>
      </c>
      <c r="AZ220" s="146">
        <f t="shared" si="158"/>
        <v>22.077769069609001</v>
      </c>
      <c r="BA220" s="16">
        <f t="shared" si="149"/>
        <v>1234.1472909911431</v>
      </c>
    </row>
    <row r="221" spans="1:53" x14ac:dyDescent="0.25">
      <c r="A221" s="13">
        <v>455.53007135575939</v>
      </c>
      <c r="B221" s="167">
        <f t="shared" si="131"/>
        <v>294.26499999999999</v>
      </c>
      <c r="C221" s="14">
        <v>16.25</v>
      </c>
      <c r="D221" s="15">
        <f t="shared" si="163"/>
        <v>28.03261977573904</v>
      </c>
      <c r="E221" s="16">
        <f t="shared" si="150"/>
        <v>1567.0234454638123</v>
      </c>
      <c r="F221" s="10"/>
      <c r="G221" s="13">
        <v>474.26095820591229</v>
      </c>
      <c r="H221" s="145">
        <f t="shared" si="133"/>
        <v>293.45249999999999</v>
      </c>
      <c r="I221" s="14">
        <v>17.0625</v>
      </c>
      <c r="J221" s="15">
        <f t="shared" si="164"/>
        <v>27.795514034046143</v>
      </c>
      <c r="K221" s="16">
        <f t="shared" si="151"/>
        <v>1553.7692345031794</v>
      </c>
      <c r="L221" s="87"/>
      <c r="M221" s="13">
        <v>468.71814475025479</v>
      </c>
      <c r="N221" s="167">
        <f t="shared" si="135"/>
        <v>293.74624999999997</v>
      </c>
      <c r="O221" s="14">
        <v>16.768750000000001</v>
      </c>
      <c r="P221" s="15">
        <f t="shared" si="165"/>
        <v>27.951883399195214</v>
      </c>
      <c r="Q221" s="16">
        <f t="shared" si="152"/>
        <v>1562.5102820150125</v>
      </c>
      <c r="R221" s="10"/>
      <c r="S221" s="13">
        <v>472.92303771661568</v>
      </c>
      <c r="T221" s="167">
        <f t="shared" si="137"/>
        <v>292.80874999999997</v>
      </c>
      <c r="U221" s="145">
        <v>17.706250000000001</v>
      </c>
      <c r="V221" s="15">
        <f t="shared" si="166"/>
        <v>26.709384410398343</v>
      </c>
      <c r="W221" s="16">
        <f t="shared" si="153"/>
        <v>1493.0545885412673</v>
      </c>
      <c r="X221" s="87"/>
      <c r="Y221" s="13">
        <v>471.45769622833842</v>
      </c>
      <c r="Z221" s="167">
        <f t="shared" si="139"/>
        <v>291.99</v>
      </c>
      <c r="AA221" s="14">
        <v>18.524999999999999</v>
      </c>
      <c r="AB221" s="15">
        <f t="shared" si="167"/>
        <v>25.449808163473062</v>
      </c>
      <c r="AC221" s="16">
        <f t="shared" si="154"/>
        <v>1422.6442763381442</v>
      </c>
      <c r="AD221" s="10"/>
      <c r="AE221" s="13">
        <v>480.12232415902139</v>
      </c>
      <c r="AF221" s="167">
        <f t="shared" si="141"/>
        <v>291.44624999999996</v>
      </c>
      <c r="AG221" s="14">
        <v>19.068750000000001</v>
      </c>
      <c r="AH221" s="15">
        <f t="shared" si="168"/>
        <v>25.178489631413772</v>
      </c>
      <c r="AI221" s="16">
        <f t="shared" si="155"/>
        <v>1407.4775703960297</v>
      </c>
      <c r="AK221" s="13">
        <v>481.14169215086645</v>
      </c>
      <c r="AL221" s="167">
        <f t="shared" si="143"/>
        <v>290.45249999999999</v>
      </c>
      <c r="AM221" s="14">
        <v>20.0625</v>
      </c>
      <c r="AN221" s="15">
        <f t="shared" si="169"/>
        <v>23.982140418734776</v>
      </c>
      <c r="AO221" s="16">
        <f t="shared" si="156"/>
        <v>1340.601649407274</v>
      </c>
      <c r="AQ221" s="13">
        <v>473.11416921508663</v>
      </c>
      <c r="AR221" s="167">
        <f t="shared" si="145"/>
        <v>290.10249999999996</v>
      </c>
      <c r="AS221" s="14">
        <v>20.412500000000001</v>
      </c>
      <c r="AT221" s="15">
        <f t="shared" si="170"/>
        <v>23.17766903686891</v>
      </c>
      <c r="AU221" s="16">
        <f t="shared" si="157"/>
        <v>1295.6316991609719</v>
      </c>
      <c r="AV221" s="87"/>
      <c r="AW221" s="13">
        <v>478.33843017329252</v>
      </c>
      <c r="AX221" s="14">
        <f t="shared" si="147"/>
        <v>289.03999999999996</v>
      </c>
      <c r="AY221" s="145">
        <v>21.475000000000001</v>
      </c>
      <c r="AZ221" s="146">
        <f t="shared" si="158"/>
        <v>22.274199309582887</v>
      </c>
      <c r="BA221" s="16">
        <f t="shared" si="149"/>
        <v>1245.1277414056833</v>
      </c>
    </row>
    <row r="222" spans="1:53" x14ac:dyDescent="0.25">
      <c r="A222" s="13">
        <v>477.06422018348621</v>
      </c>
      <c r="B222" s="167">
        <f t="shared" si="131"/>
        <v>293.79624999999999</v>
      </c>
      <c r="C222" s="14">
        <v>16.71875</v>
      </c>
      <c r="D222" s="15">
        <f t="shared" si="163"/>
        <v>28.534682328731886</v>
      </c>
      <c r="E222" s="16">
        <f t="shared" si="150"/>
        <v>1595.0887421761124</v>
      </c>
      <c r="F222" s="10"/>
      <c r="G222" s="13">
        <v>481.460244648318</v>
      </c>
      <c r="H222" s="145">
        <f t="shared" si="133"/>
        <v>293.27749999999997</v>
      </c>
      <c r="I222" s="14">
        <v>17.237500000000001</v>
      </c>
      <c r="J222" s="15">
        <f t="shared" si="164"/>
        <v>27.930978659800896</v>
      </c>
      <c r="K222" s="16">
        <f t="shared" si="151"/>
        <v>1561.34170708287</v>
      </c>
      <c r="L222" s="87"/>
      <c r="M222" s="13">
        <v>465.08664627930682</v>
      </c>
      <c r="N222" s="167">
        <f t="shared" si="135"/>
        <v>293.28375</v>
      </c>
      <c r="O222" s="14">
        <v>17.231249999999999</v>
      </c>
      <c r="P222" s="15">
        <f t="shared" si="165"/>
        <v>26.990882627743595</v>
      </c>
      <c r="Q222" s="16">
        <f t="shared" si="152"/>
        <v>1508.7903388908669</v>
      </c>
      <c r="R222" s="10"/>
      <c r="S222" s="13">
        <v>478.65698267074413</v>
      </c>
      <c r="T222" s="167">
        <f t="shared" si="137"/>
        <v>292.6275</v>
      </c>
      <c r="U222" s="145">
        <v>17.887499999999999</v>
      </c>
      <c r="V222" s="15">
        <f t="shared" si="166"/>
        <v>26.759300219189051</v>
      </c>
      <c r="W222" s="16">
        <f t="shared" si="153"/>
        <v>1495.844882252668</v>
      </c>
      <c r="X222" s="87"/>
      <c r="Y222" s="13">
        <v>481.460244648318</v>
      </c>
      <c r="Z222" s="167">
        <f t="shared" si="139"/>
        <v>291.87124999999997</v>
      </c>
      <c r="AA222" s="14">
        <v>18.643750000000001</v>
      </c>
      <c r="AB222" s="15">
        <f t="shared" si="167"/>
        <v>25.824216943925872</v>
      </c>
      <c r="AC222" s="16">
        <f t="shared" si="154"/>
        <v>1443.5737271654561</v>
      </c>
      <c r="AD222" s="10"/>
      <c r="AE222" s="13">
        <v>477.12793068297651</v>
      </c>
      <c r="AF222" s="167">
        <f t="shared" si="141"/>
        <v>291.3775</v>
      </c>
      <c r="AG222" s="14">
        <v>19.137499999999999</v>
      </c>
      <c r="AH222" s="15">
        <f t="shared" si="168"/>
        <v>24.931570512500407</v>
      </c>
      <c r="AI222" s="16">
        <f t="shared" si="155"/>
        <v>1393.6747916487727</v>
      </c>
      <c r="AK222" s="13">
        <v>479.35779816513758</v>
      </c>
      <c r="AL222" s="167">
        <f t="shared" si="143"/>
        <v>289.94</v>
      </c>
      <c r="AM222" s="14">
        <v>20.574999999999999</v>
      </c>
      <c r="AN222" s="15">
        <f t="shared" si="169"/>
        <v>23.298070384696846</v>
      </c>
      <c r="AO222" s="16">
        <f t="shared" si="156"/>
        <v>1302.3621345045538</v>
      </c>
      <c r="AQ222" s="13">
        <v>477.38277268093782</v>
      </c>
      <c r="AR222" s="167">
        <f t="shared" si="145"/>
        <v>289.80250000000001</v>
      </c>
      <c r="AS222" s="14">
        <v>20.712499999999999</v>
      </c>
      <c r="AT222" s="15">
        <f t="shared" si="170"/>
        <v>23.048051789061574</v>
      </c>
      <c r="AU222" s="16">
        <f t="shared" si="157"/>
        <v>1288.386095008542</v>
      </c>
      <c r="AV222" s="87"/>
      <c r="AW222" s="13">
        <v>479.99490316004074</v>
      </c>
      <c r="AX222" s="14">
        <f t="shared" si="147"/>
        <v>288.85874999999999</v>
      </c>
      <c r="AY222" s="145">
        <v>21.65625</v>
      </c>
      <c r="AZ222" s="146">
        <f t="shared" si="158"/>
        <v>22.164266812584852</v>
      </c>
      <c r="BA222" s="16">
        <f t="shared" si="149"/>
        <v>1238.9825148234931</v>
      </c>
    </row>
    <row r="223" spans="1:53" x14ac:dyDescent="0.25">
      <c r="A223" s="13">
        <v>481.7150866462793</v>
      </c>
      <c r="B223" s="167">
        <f t="shared" si="131"/>
        <v>293.71499999999997</v>
      </c>
      <c r="C223" s="14">
        <v>16.8</v>
      </c>
      <c r="D223" s="15">
        <f t="shared" si="163"/>
        <v>28.673517062278528</v>
      </c>
      <c r="E223" s="16">
        <f t="shared" si="150"/>
        <v>1602.8496037813698</v>
      </c>
      <c r="F223" s="10"/>
      <c r="G223" s="13">
        <v>481.90621814475026</v>
      </c>
      <c r="H223" s="145">
        <f t="shared" si="133"/>
        <v>293.22749999999996</v>
      </c>
      <c r="I223" s="14">
        <v>17.287500000000001</v>
      </c>
      <c r="J223" s="15">
        <f t="shared" si="164"/>
        <v>27.875992372798276</v>
      </c>
      <c r="K223" s="16">
        <f t="shared" si="151"/>
        <v>1558.2679736394236</v>
      </c>
      <c r="L223" s="87"/>
      <c r="M223" s="13">
        <v>488.85066258919466</v>
      </c>
      <c r="N223" s="167">
        <f t="shared" si="135"/>
        <v>292.92750000000001</v>
      </c>
      <c r="O223" s="14">
        <v>17.587499999999999</v>
      </c>
      <c r="P223" s="15">
        <f t="shared" si="165"/>
        <v>27.79534684231384</v>
      </c>
      <c r="Q223" s="16">
        <f t="shared" si="152"/>
        <v>1553.7598884853437</v>
      </c>
      <c r="R223" s="10"/>
      <c r="S223" s="13">
        <v>472.09480122324157</v>
      </c>
      <c r="T223" s="167">
        <f t="shared" si="137"/>
        <v>292.52749999999997</v>
      </c>
      <c r="U223" s="145">
        <v>17.987500000000001</v>
      </c>
      <c r="V223" s="15">
        <f t="shared" si="166"/>
        <v>26.2457151479217</v>
      </c>
      <c r="W223" s="16">
        <f t="shared" si="153"/>
        <v>1467.1354767688231</v>
      </c>
      <c r="X223" s="87"/>
      <c r="Y223" s="13">
        <v>490.31600407747192</v>
      </c>
      <c r="Z223" s="167">
        <f t="shared" si="139"/>
        <v>291.61500000000001</v>
      </c>
      <c r="AA223" s="14">
        <v>18.899999999999999</v>
      </c>
      <c r="AB223" s="15">
        <f t="shared" si="167"/>
        <v>25.94264571838476</v>
      </c>
      <c r="AC223" s="16">
        <f t="shared" si="154"/>
        <v>1450.193895657708</v>
      </c>
      <c r="AD223" s="10"/>
      <c r="AE223" s="13">
        <v>474.06982670744134</v>
      </c>
      <c r="AF223" s="167">
        <f t="shared" si="141"/>
        <v>291.26499999999999</v>
      </c>
      <c r="AG223" s="14">
        <v>19.25</v>
      </c>
      <c r="AH223" s="15">
        <f t="shared" si="168"/>
        <v>24.627003984802148</v>
      </c>
      <c r="AI223" s="16">
        <f t="shared" si="155"/>
        <v>1376.6495227504399</v>
      </c>
      <c r="AK223" s="13">
        <v>501.97502548419976</v>
      </c>
      <c r="AL223" s="167">
        <f t="shared" si="143"/>
        <v>289.51499999999999</v>
      </c>
      <c r="AM223" s="14">
        <v>21</v>
      </c>
      <c r="AN223" s="15">
        <f t="shared" si="169"/>
        <v>23.903572642104752</v>
      </c>
      <c r="AO223" s="16">
        <f t="shared" si="156"/>
        <v>1336.2097106936556</v>
      </c>
      <c r="AQ223" s="13">
        <v>472.60448521916408</v>
      </c>
      <c r="AR223" s="167">
        <f t="shared" si="145"/>
        <v>289.64625000000001</v>
      </c>
      <c r="AS223" s="14">
        <v>20.868749999999999</v>
      </c>
      <c r="AT223" s="15">
        <f t="shared" si="170"/>
        <v>22.646516212957849</v>
      </c>
      <c r="AU223" s="16">
        <f t="shared" si="157"/>
        <v>1265.9402563043436</v>
      </c>
      <c r="AV223" s="87"/>
      <c r="AW223" s="13">
        <v>473.87869520897044</v>
      </c>
      <c r="AX223" s="14">
        <f t="shared" si="147"/>
        <v>288.77749999999997</v>
      </c>
      <c r="AY223" s="145">
        <v>21.737500000000001</v>
      </c>
      <c r="AZ223" s="146">
        <f t="shared" si="158"/>
        <v>21.80005498373642</v>
      </c>
      <c r="BA223" s="16">
        <f t="shared" si="149"/>
        <v>1218.6230735908659</v>
      </c>
    </row>
    <row r="224" spans="1:53" x14ac:dyDescent="0.25">
      <c r="A224" s="13">
        <v>480.69571865443424</v>
      </c>
      <c r="B224" s="167">
        <f t="shared" si="131"/>
        <v>293.69624999999996</v>
      </c>
      <c r="C224" s="14">
        <v>16.818750000000001</v>
      </c>
      <c r="D224" s="15">
        <f t="shared" si="163"/>
        <v>28.580942023303407</v>
      </c>
      <c r="E224" s="16">
        <f t="shared" si="150"/>
        <v>1597.6746591026604</v>
      </c>
      <c r="F224" s="10"/>
      <c r="G224" s="13">
        <v>476.42711518858306</v>
      </c>
      <c r="H224" s="145">
        <f t="shared" si="133"/>
        <v>293.08375000000001</v>
      </c>
      <c r="I224" s="14">
        <v>17.431249999999999</v>
      </c>
      <c r="J224" s="15">
        <f t="shared" si="164"/>
        <v>27.331781437853458</v>
      </c>
      <c r="K224" s="16">
        <f t="shared" si="151"/>
        <v>1527.8465823760082</v>
      </c>
      <c r="L224" s="87"/>
      <c r="M224" s="13">
        <v>480.8868501529052</v>
      </c>
      <c r="N224" s="167">
        <f t="shared" si="135"/>
        <v>292.39625000000001</v>
      </c>
      <c r="O224" s="14">
        <v>18.118749999999999</v>
      </c>
      <c r="P224" s="15">
        <f t="shared" si="165"/>
        <v>26.540840298194148</v>
      </c>
      <c r="Q224" s="16">
        <f t="shared" si="152"/>
        <v>1483.6329726690528</v>
      </c>
      <c r="R224" s="10"/>
      <c r="S224" s="13">
        <v>491.14424057084602</v>
      </c>
      <c r="T224" s="167">
        <f t="shared" si="137"/>
        <v>292.39</v>
      </c>
      <c r="U224" s="145">
        <v>18.125</v>
      </c>
      <c r="V224" s="15">
        <f t="shared" si="166"/>
        <v>27.097613272874263</v>
      </c>
      <c r="W224" s="16">
        <f t="shared" si="153"/>
        <v>1514.7565819536712</v>
      </c>
      <c r="X224" s="87"/>
      <c r="Y224" s="13">
        <v>496.43221202854227</v>
      </c>
      <c r="Z224" s="167">
        <f t="shared" si="139"/>
        <v>291.1275</v>
      </c>
      <c r="AA224" s="14">
        <v>19.387499999999999</v>
      </c>
      <c r="AB224" s="15">
        <f t="shared" si="167"/>
        <v>25.605787854470265</v>
      </c>
      <c r="AC224" s="16">
        <f t="shared" si="154"/>
        <v>1431.3635410648878</v>
      </c>
      <c r="AD224" s="10"/>
      <c r="AE224" s="13">
        <v>489.93374108053007</v>
      </c>
      <c r="AF224" s="167">
        <f t="shared" si="141"/>
        <v>290.78375</v>
      </c>
      <c r="AG224" s="14">
        <v>19.731249999999999</v>
      </c>
      <c r="AH224" s="15">
        <f t="shared" si="168"/>
        <v>24.830344812443716</v>
      </c>
      <c r="AI224" s="16">
        <f t="shared" si="155"/>
        <v>1388.0162750156037</v>
      </c>
      <c r="AK224" s="13">
        <v>506.5621814475025</v>
      </c>
      <c r="AL224" s="167">
        <f t="shared" si="143"/>
        <v>289.33999999999997</v>
      </c>
      <c r="AM224" s="14">
        <v>21.175000000000001</v>
      </c>
      <c r="AN224" s="15">
        <f t="shared" si="169"/>
        <v>23.922653197048522</v>
      </c>
      <c r="AO224" s="16">
        <f t="shared" si="156"/>
        <v>1337.2763137150123</v>
      </c>
      <c r="AQ224" s="13">
        <v>483.18042813455656</v>
      </c>
      <c r="AR224" s="167">
        <f t="shared" si="145"/>
        <v>289.52749999999997</v>
      </c>
      <c r="AS224" s="14">
        <v>20.987500000000001</v>
      </c>
      <c r="AT224" s="15">
        <f t="shared" si="170"/>
        <v>23.022295563290367</v>
      </c>
      <c r="AU224" s="16">
        <f t="shared" si="157"/>
        <v>1286.9463219879315</v>
      </c>
      <c r="AV224" s="87"/>
      <c r="AW224" s="13">
        <v>487.64016309887865</v>
      </c>
      <c r="AX224" s="14">
        <f t="shared" si="147"/>
        <v>288.49624999999997</v>
      </c>
      <c r="AY224" s="145">
        <v>22.018750000000001</v>
      </c>
      <c r="AZ224" s="146">
        <f t="shared" si="158"/>
        <v>22.146587026914727</v>
      </c>
      <c r="BA224" s="16">
        <f t="shared" si="149"/>
        <v>1237.9942148045332</v>
      </c>
    </row>
    <row r="225" spans="1:53" x14ac:dyDescent="0.25">
      <c r="A225" s="13">
        <v>477.12793068297651</v>
      </c>
      <c r="B225" s="167">
        <f t="shared" si="131"/>
        <v>293.53375</v>
      </c>
      <c r="C225" s="14">
        <v>16.981249999999999</v>
      </c>
      <c r="D225" s="15">
        <f t="shared" si="163"/>
        <v>28.097338575368511</v>
      </c>
      <c r="E225" s="16">
        <f t="shared" si="150"/>
        <v>1570.6412263630998</v>
      </c>
      <c r="F225" s="10"/>
      <c r="G225" s="13">
        <v>496.94189602446482</v>
      </c>
      <c r="H225" s="145">
        <f t="shared" si="133"/>
        <v>292.55250000000001</v>
      </c>
      <c r="I225" s="14">
        <v>17.962499999999999</v>
      </c>
      <c r="J225" s="15">
        <f t="shared" si="164"/>
        <v>27.665519611661232</v>
      </c>
      <c r="K225" s="16">
        <f t="shared" si="151"/>
        <v>1546.5025462918627</v>
      </c>
      <c r="L225" s="87"/>
      <c r="M225" s="13">
        <v>504.96941896024464</v>
      </c>
      <c r="N225" s="167">
        <f t="shared" si="135"/>
        <v>292.04624999999999</v>
      </c>
      <c r="O225" s="14">
        <v>18.46875</v>
      </c>
      <c r="P225" s="15">
        <f t="shared" si="165"/>
        <v>27.341829791417645</v>
      </c>
      <c r="Q225" s="16">
        <f t="shared" si="152"/>
        <v>1528.4082853402463</v>
      </c>
      <c r="R225" s="10"/>
      <c r="S225" s="13">
        <v>495.79510703363911</v>
      </c>
      <c r="T225" s="167">
        <f t="shared" si="137"/>
        <v>291.84625</v>
      </c>
      <c r="U225" s="145">
        <v>18.668749999999999</v>
      </c>
      <c r="V225" s="15">
        <f t="shared" si="166"/>
        <v>26.557488157141702</v>
      </c>
      <c r="W225" s="16">
        <f t="shared" si="153"/>
        <v>1484.5635879842212</v>
      </c>
      <c r="X225" s="87"/>
      <c r="Y225" s="13">
        <v>493.82008154943935</v>
      </c>
      <c r="Z225" s="167">
        <f t="shared" si="139"/>
        <v>290.90875</v>
      </c>
      <c r="AA225" s="14">
        <v>19.606249999999999</v>
      </c>
      <c r="AB225" s="15">
        <f t="shared" si="167"/>
        <v>25.18687059225703</v>
      </c>
      <c r="AC225" s="16">
        <f t="shared" si="154"/>
        <v>1407.946066107168</v>
      </c>
      <c r="AD225" s="10"/>
      <c r="AE225" s="13">
        <v>502.99439347604482</v>
      </c>
      <c r="AF225" s="167">
        <f t="shared" si="141"/>
        <v>290.37124999999997</v>
      </c>
      <c r="AG225" s="14">
        <v>20.143750000000001</v>
      </c>
      <c r="AH225" s="15">
        <f t="shared" si="168"/>
        <v>24.97024603045832</v>
      </c>
      <c r="AI225" s="16">
        <f t="shared" si="155"/>
        <v>1395.8367531026202</v>
      </c>
      <c r="AK225" s="13">
        <v>506.17991845056065</v>
      </c>
      <c r="AL225" s="167">
        <f t="shared" si="143"/>
        <v>289.26499999999999</v>
      </c>
      <c r="AM225" s="14">
        <v>21.25</v>
      </c>
      <c r="AN225" s="15">
        <f t="shared" si="169"/>
        <v>23.820231456496973</v>
      </c>
      <c r="AO225" s="16">
        <f t="shared" si="156"/>
        <v>1331.5509384181807</v>
      </c>
      <c r="AQ225" s="13">
        <v>496.24108053007132</v>
      </c>
      <c r="AR225" s="167">
        <f t="shared" si="145"/>
        <v>289.065</v>
      </c>
      <c r="AS225" s="14">
        <v>21.45</v>
      </c>
      <c r="AT225" s="15">
        <f t="shared" si="170"/>
        <v>23.134782309094234</v>
      </c>
      <c r="AU225" s="16">
        <f t="shared" si="157"/>
        <v>1293.2343310783676</v>
      </c>
      <c r="AV225" s="87"/>
      <c r="AW225" s="13">
        <v>500.70081549439345</v>
      </c>
      <c r="AX225" s="14">
        <f t="shared" si="147"/>
        <v>287.65875</v>
      </c>
      <c r="AY225" s="145">
        <v>22.856249999999999</v>
      </c>
      <c r="AZ225" s="146">
        <f t="shared" si="158"/>
        <v>21.906516401176635</v>
      </c>
      <c r="BA225" s="16">
        <f t="shared" si="149"/>
        <v>1224.5742668257737</v>
      </c>
    </row>
    <row r="226" spans="1:53" x14ac:dyDescent="0.25">
      <c r="A226" s="13">
        <v>495.28542303771661</v>
      </c>
      <c r="B226" s="167">
        <f t="shared" si="131"/>
        <v>292.99624999999997</v>
      </c>
      <c r="C226" s="14">
        <v>17.518750000000001</v>
      </c>
      <c r="D226" s="15">
        <f t="shared" si="163"/>
        <v>28.271733031050537</v>
      </c>
      <c r="E226" s="16">
        <f t="shared" ref="E226:E235" si="172">D226*55.9</f>
        <v>1580.389876435725</v>
      </c>
      <c r="F226" s="10"/>
      <c r="G226" s="13">
        <v>504.01376146788988</v>
      </c>
      <c r="H226" s="145">
        <f t="shared" si="133"/>
        <v>292.38374999999996</v>
      </c>
      <c r="I226" s="14">
        <v>18.131250000000001</v>
      </c>
      <c r="J226" s="15">
        <f t="shared" si="164"/>
        <v>27.798070263654729</v>
      </c>
      <c r="K226" s="16">
        <f t="shared" si="151"/>
        <v>1553.9121277382994</v>
      </c>
      <c r="L226" s="87"/>
      <c r="M226" s="13">
        <v>508.91946992864422</v>
      </c>
      <c r="N226" s="167">
        <f t="shared" si="135"/>
        <v>291.92124999999999</v>
      </c>
      <c r="O226" s="14">
        <v>18.59375</v>
      </c>
      <c r="P226" s="15">
        <f t="shared" si="165"/>
        <v>27.37045888691868</v>
      </c>
      <c r="Q226" s="16">
        <f t="shared" ref="Q226:Q235" si="173">P226*55.9</f>
        <v>1530.0086517787543</v>
      </c>
      <c r="R226" s="10"/>
      <c r="S226" s="13">
        <v>496.17737003058102</v>
      </c>
      <c r="T226" s="167">
        <f t="shared" si="137"/>
        <v>291.53999999999996</v>
      </c>
      <c r="U226" s="145">
        <v>18.975000000000001</v>
      </c>
      <c r="V226" s="15">
        <f t="shared" si="166"/>
        <v>26.149005008199261</v>
      </c>
      <c r="W226" s="16">
        <f t="shared" si="153"/>
        <v>1461.7293799583385</v>
      </c>
      <c r="X226" s="87"/>
      <c r="Y226" s="13">
        <v>507.3267074413863</v>
      </c>
      <c r="Z226" s="167">
        <f t="shared" si="139"/>
        <v>290.83999999999997</v>
      </c>
      <c r="AA226" s="14">
        <v>19.675000000000001</v>
      </c>
      <c r="AB226" s="15">
        <f t="shared" si="167"/>
        <v>25.785347265127637</v>
      </c>
      <c r="AC226" s="16">
        <f t="shared" ref="AC226:AC235" si="174">AB226*55.9</f>
        <v>1441.4009121206348</v>
      </c>
      <c r="AD226" s="10"/>
      <c r="AE226" s="13">
        <v>503.95005096839958</v>
      </c>
      <c r="AF226" s="167">
        <f t="shared" si="141"/>
        <v>290.22749999999996</v>
      </c>
      <c r="AG226" s="14">
        <v>20.287500000000001</v>
      </c>
      <c r="AH226" s="15">
        <f t="shared" si="168"/>
        <v>24.840421489508294</v>
      </c>
      <c r="AI226" s="16">
        <f t="shared" si="155"/>
        <v>1388.5795612635136</v>
      </c>
      <c r="AK226" s="13">
        <v>510.95820591233434</v>
      </c>
      <c r="AL226" s="167">
        <f t="shared" si="143"/>
        <v>288.93374999999997</v>
      </c>
      <c r="AM226" s="14">
        <v>21.581250000000001</v>
      </c>
      <c r="AN226" s="15">
        <f t="shared" si="169"/>
        <v>23.67602460062945</v>
      </c>
      <c r="AO226" s="16">
        <f t="shared" ref="AO226:AO235" si="175">AN226*55.9</f>
        <v>1323.4897751751862</v>
      </c>
      <c r="AQ226" s="13">
        <v>502.35728848114167</v>
      </c>
      <c r="AR226" s="167">
        <f t="shared" si="145"/>
        <v>288.70875000000001</v>
      </c>
      <c r="AS226" s="14">
        <v>21.806249999999999</v>
      </c>
      <c r="AT226" s="15">
        <f t="shared" si="170"/>
        <v>23.037307582970097</v>
      </c>
      <c r="AU226" s="16">
        <f t="shared" si="157"/>
        <v>1287.7854938880284</v>
      </c>
      <c r="AV226" s="87"/>
      <c r="AW226" s="13">
        <v>516.11875637104993</v>
      </c>
      <c r="AX226" s="14">
        <f t="shared" si="147"/>
        <v>287.49</v>
      </c>
      <c r="AY226" s="145">
        <v>23.024999999999999</v>
      </c>
      <c r="AZ226" s="146">
        <f t="shared" si="158"/>
        <v>22.415581167037999</v>
      </c>
      <c r="BA226" s="16">
        <f t="shared" si="149"/>
        <v>1253.0309872374241</v>
      </c>
    </row>
    <row r="227" spans="1:53" x14ac:dyDescent="0.25">
      <c r="A227" s="13">
        <v>506.8807339449541</v>
      </c>
      <c r="B227" s="167">
        <f t="shared" ref="B227:B235" si="176">$D$2-C227</f>
        <v>292.78375</v>
      </c>
      <c r="C227" s="14">
        <v>17.731249999999999</v>
      </c>
      <c r="D227" s="15">
        <f t="shared" ref="D227:D258" si="177">A227/C227</f>
        <v>28.58685845301116</v>
      </c>
      <c r="E227" s="16">
        <f t="shared" si="172"/>
        <v>1598.0053875233239</v>
      </c>
      <c r="F227" s="10"/>
      <c r="G227" s="13">
        <v>506.24362895005095</v>
      </c>
      <c r="H227" s="145">
        <f t="shared" ref="H227:H235" si="178">$D$2-I227</f>
        <v>292.27125000000001</v>
      </c>
      <c r="I227" s="14">
        <v>18.243749999999999</v>
      </c>
      <c r="J227" s="15">
        <f t="shared" ref="J227:J258" si="179">G227/I227</f>
        <v>27.748879969855484</v>
      </c>
      <c r="K227" s="16">
        <f t="shared" si="151"/>
        <v>1551.1623903149216</v>
      </c>
      <c r="L227" s="87"/>
      <c r="M227" s="13">
        <v>507.13557594291535</v>
      </c>
      <c r="N227" s="167">
        <f t="shared" ref="N227:N235" si="180">$D$2-O227</f>
        <v>291.93374999999997</v>
      </c>
      <c r="O227" s="14">
        <v>18.581250000000001</v>
      </c>
      <c r="P227" s="15">
        <f t="shared" ref="P227:P258" si="181">M227/O227</f>
        <v>27.292866515595847</v>
      </c>
      <c r="Q227" s="16">
        <f t="shared" si="173"/>
        <v>1525.6712382218077</v>
      </c>
      <c r="R227" s="10"/>
      <c r="S227" s="13">
        <v>509.93883792048928</v>
      </c>
      <c r="T227" s="167">
        <f t="shared" ref="T227:T235" si="182">$D$2-U227</f>
        <v>291.07124999999996</v>
      </c>
      <c r="U227" s="145">
        <v>19.443750000000001</v>
      </c>
      <c r="V227" s="15">
        <f t="shared" ref="V227:V258" si="183">S227/U227</f>
        <v>26.226362606003946</v>
      </c>
      <c r="W227" s="16">
        <f t="shared" si="153"/>
        <v>1466.0536696756205</v>
      </c>
      <c r="X227" s="87"/>
      <c r="Y227" s="13">
        <v>522.93577981651379</v>
      </c>
      <c r="Z227" s="167">
        <f t="shared" ref="Z227:Z235" si="184">$D$2-AA227</f>
        <v>290.70875000000001</v>
      </c>
      <c r="AA227" s="14">
        <v>19.806249999999999</v>
      </c>
      <c r="AB227" s="15">
        <f t="shared" ref="AB227:AB258" si="185">Y227/AA227</f>
        <v>26.402563827908555</v>
      </c>
      <c r="AC227" s="16">
        <f t="shared" si="174"/>
        <v>1475.9033179800881</v>
      </c>
      <c r="AD227" s="10"/>
      <c r="AE227" s="13">
        <v>505.09683995922524</v>
      </c>
      <c r="AF227" s="167">
        <f t="shared" ref="AF227:AF235" si="186">$D$2-AG227</f>
        <v>290.10249999999996</v>
      </c>
      <c r="AG227" s="14">
        <v>20.412500000000001</v>
      </c>
      <c r="AH227" s="15">
        <f t="shared" ref="AH227:AH258" si="187">AE227/AG227</f>
        <v>24.744486954524199</v>
      </c>
      <c r="AI227" s="16">
        <f t="shared" si="155"/>
        <v>1383.2168207579027</v>
      </c>
      <c r="AK227" s="13">
        <v>527.52293577981652</v>
      </c>
      <c r="AL227" s="167">
        <f t="shared" ref="AL227:AL235" si="188">$D$2-AM227</f>
        <v>288.63374999999996</v>
      </c>
      <c r="AM227" s="14">
        <v>21.881250000000001</v>
      </c>
      <c r="AN227" s="15">
        <f t="shared" ref="AN227:AN258" si="189">AK227/AM227</f>
        <v>24.108446079626003</v>
      </c>
      <c r="AO227" s="16">
        <f t="shared" si="175"/>
        <v>1347.6621358510936</v>
      </c>
      <c r="AQ227" s="13">
        <v>521.34301732925587</v>
      </c>
      <c r="AR227" s="167">
        <f t="shared" ref="AR227:AR235" si="190">$D$2-AS227</f>
        <v>288.22749999999996</v>
      </c>
      <c r="AS227" s="14">
        <v>22.287500000000001</v>
      </c>
      <c r="AT227" s="15">
        <f t="shared" ref="AT227:AT258" si="191">AQ227/AS227</f>
        <v>23.391722594694599</v>
      </c>
      <c r="AU227" s="16">
        <f t="shared" si="157"/>
        <v>1307.597293043428</v>
      </c>
      <c r="AV227" s="87"/>
      <c r="AW227" s="13">
        <v>524.78338430173289</v>
      </c>
      <c r="AX227" s="14">
        <f t="shared" ref="AX227:AX235" si="192">$D$2-AY227</f>
        <v>287.05874999999997</v>
      </c>
      <c r="AY227" s="145">
        <v>23.456250000000001</v>
      </c>
      <c r="AZ227" s="146">
        <f t="shared" si="158"/>
        <v>22.372859442653148</v>
      </c>
      <c r="BA227" s="16">
        <f t="shared" ref="BA227:BA235" si="193">AZ227*55.9</f>
        <v>1250.642842844311</v>
      </c>
    </row>
    <row r="228" spans="1:53" x14ac:dyDescent="0.25">
      <c r="A228" s="13">
        <v>517.96636085626903</v>
      </c>
      <c r="B228" s="167">
        <f t="shared" si="176"/>
        <v>292.15875</v>
      </c>
      <c r="C228" s="14">
        <v>18.356249999999999</v>
      </c>
      <c r="D228" s="15">
        <f t="shared" si="177"/>
        <v>28.217438793668045</v>
      </c>
      <c r="E228" s="16">
        <f t="shared" si="172"/>
        <v>1577.3548285660436</v>
      </c>
      <c r="F228" s="10"/>
      <c r="G228" s="13">
        <v>529.75280326197753</v>
      </c>
      <c r="H228" s="145">
        <f t="shared" si="178"/>
        <v>291.54624999999999</v>
      </c>
      <c r="I228" s="14">
        <v>18.96875</v>
      </c>
      <c r="J228" s="15">
        <f t="shared" si="179"/>
        <v>27.927660139016936</v>
      </c>
      <c r="K228" s="16">
        <f t="shared" si="151"/>
        <v>1561.1562017710467</v>
      </c>
      <c r="L228" s="87"/>
      <c r="M228" s="13">
        <v>509.62028542303767</v>
      </c>
      <c r="N228" s="167">
        <f t="shared" si="180"/>
        <v>291.57124999999996</v>
      </c>
      <c r="O228" s="14">
        <v>18.943750000000001</v>
      </c>
      <c r="P228" s="15">
        <f t="shared" si="181"/>
        <v>26.901763664693508</v>
      </c>
      <c r="Q228" s="16">
        <f t="shared" si="173"/>
        <v>1503.8085888563671</v>
      </c>
      <c r="R228" s="10"/>
      <c r="S228" s="13">
        <v>528.79714576962283</v>
      </c>
      <c r="T228" s="167">
        <f t="shared" si="182"/>
        <v>290.815</v>
      </c>
      <c r="U228" s="145">
        <v>19.7</v>
      </c>
      <c r="V228" s="15">
        <f t="shared" si="183"/>
        <v>26.842494709117911</v>
      </c>
      <c r="W228" s="16">
        <f t="shared" si="153"/>
        <v>1500.4954542396913</v>
      </c>
      <c r="X228" s="87"/>
      <c r="Y228" s="13">
        <v>521.47043832823647</v>
      </c>
      <c r="Z228" s="167">
        <f t="shared" si="184"/>
        <v>290.32749999999999</v>
      </c>
      <c r="AA228" s="14">
        <v>20.1875</v>
      </c>
      <c r="AB228" s="15">
        <f t="shared" si="185"/>
        <v>25.831352982203665</v>
      </c>
      <c r="AC228" s="16">
        <f t="shared" si="174"/>
        <v>1443.9726317051848</v>
      </c>
      <c r="AD228" s="10"/>
      <c r="AE228" s="13">
        <v>522.61722731906218</v>
      </c>
      <c r="AF228" s="167">
        <f t="shared" si="186"/>
        <v>289.3775</v>
      </c>
      <c r="AG228" s="14">
        <v>21.137499999999999</v>
      </c>
      <c r="AH228" s="15">
        <f t="shared" si="187"/>
        <v>24.724647064177987</v>
      </c>
      <c r="AI228" s="16">
        <f t="shared" si="155"/>
        <v>1382.1077708875493</v>
      </c>
      <c r="AK228" s="13">
        <v>533.12945973496426</v>
      </c>
      <c r="AL228" s="167">
        <f t="shared" si="188"/>
        <v>288.19</v>
      </c>
      <c r="AM228" s="14">
        <v>22.324999999999999</v>
      </c>
      <c r="AN228" s="15">
        <f t="shared" si="189"/>
        <v>23.880378935496719</v>
      </c>
      <c r="AO228" s="16">
        <f t="shared" si="175"/>
        <v>1334.9131824942665</v>
      </c>
      <c r="AQ228" s="13">
        <v>525.42048929663611</v>
      </c>
      <c r="AR228" s="167">
        <f t="shared" si="190"/>
        <v>287.88374999999996</v>
      </c>
      <c r="AS228" s="14">
        <v>22.631250000000001</v>
      </c>
      <c r="AT228" s="15">
        <f t="shared" si="191"/>
        <v>23.216591628683172</v>
      </c>
      <c r="AU228" s="16">
        <f t="shared" si="157"/>
        <v>1297.8074720433892</v>
      </c>
      <c r="AV228" s="87"/>
      <c r="AW228" s="13">
        <v>524.40112130479099</v>
      </c>
      <c r="AX228" s="14">
        <f t="shared" si="192"/>
        <v>286.77125000000001</v>
      </c>
      <c r="AY228" s="145">
        <v>23.743749999999999</v>
      </c>
      <c r="AZ228" s="146">
        <f t="shared" ref="AZ228:AZ235" si="194">AW228/AY228</f>
        <v>22.085859281065165</v>
      </c>
      <c r="BA228" s="16">
        <f t="shared" si="193"/>
        <v>1234.5995338115426</v>
      </c>
    </row>
    <row r="229" spans="1:53" x14ac:dyDescent="0.25">
      <c r="A229" s="13">
        <v>528.47859327217122</v>
      </c>
      <c r="B229" s="167">
        <f t="shared" si="176"/>
        <v>291.88374999999996</v>
      </c>
      <c r="C229" s="14">
        <v>18.631250000000001</v>
      </c>
      <c r="D229" s="15">
        <f t="shared" si="177"/>
        <v>28.365171057882385</v>
      </c>
      <c r="E229" s="16">
        <f t="shared" si="172"/>
        <v>1585.6130621356253</v>
      </c>
      <c r="F229" s="10"/>
      <c r="G229" s="13">
        <v>526.1850152905198</v>
      </c>
      <c r="H229" s="145">
        <f t="shared" si="178"/>
        <v>291.44</v>
      </c>
      <c r="I229" s="14">
        <v>19.074999999999999</v>
      </c>
      <c r="J229" s="15">
        <f t="shared" si="179"/>
        <v>27.585059779319518</v>
      </c>
      <c r="K229" s="16">
        <f t="shared" si="151"/>
        <v>1542.0048416639611</v>
      </c>
      <c r="L229" s="87"/>
      <c r="M229" s="13">
        <v>527.90519877675843</v>
      </c>
      <c r="N229" s="167">
        <f t="shared" si="180"/>
        <v>291.24624999999997</v>
      </c>
      <c r="O229" s="14">
        <v>19.268750000000001</v>
      </c>
      <c r="P229" s="15">
        <f t="shared" si="181"/>
        <v>27.396961337749381</v>
      </c>
      <c r="Q229" s="16">
        <f t="shared" si="173"/>
        <v>1531.4901387801904</v>
      </c>
      <c r="R229" s="10"/>
      <c r="S229" s="13">
        <v>531.53669724770634</v>
      </c>
      <c r="T229" s="167">
        <f t="shared" si="182"/>
        <v>290.65875</v>
      </c>
      <c r="U229" s="145">
        <v>19.856249999999999</v>
      </c>
      <c r="V229" s="15">
        <f t="shared" si="183"/>
        <v>26.769238766016059</v>
      </c>
      <c r="W229" s="16">
        <f t="shared" si="153"/>
        <v>1496.4004470202976</v>
      </c>
      <c r="X229" s="87"/>
      <c r="Y229" s="13">
        <v>539.62793068297651</v>
      </c>
      <c r="Z229" s="167">
        <f t="shared" si="184"/>
        <v>289.96499999999997</v>
      </c>
      <c r="AA229" s="14">
        <v>20.55</v>
      </c>
      <c r="AB229" s="15">
        <f t="shared" si="185"/>
        <v>26.259266699901534</v>
      </c>
      <c r="AC229" s="16">
        <f t="shared" si="174"/>
        <v>1467.8930085244958</v>
      </c>
      <c r="AD229" s="10"/>
      <c r="AE229" s="13">
        <v>531.72782874617735</v>
      </c>
      <c r="AF229" s="167">
        <f t="shared" si="186"/>
        <v>289.30874999999997</v>
      </c>
      <c r="AG229" s="14">
        <v>21.206250000000001</v>
      </c>
      <c r="AH229" s="15">
        <f t="shared" si="187"/>
        <v>25.074109224694482</v>
      </c>
      <c r="AI229" s="16">
        <f t="shared" si="155"/>
        <v>1401.6427056604216</v>
      </c>
      <c r="AK229" s="13">
        <v>547.97400611620787</v>
      </c>
      <c r="AL229" s="167">
        <f t="shared" si="188"/>
        <v>287.72125</v>
      </c>
      <c r="AM229" s="14">
        <v>22.793749999999999</v>
      </c>
      <c r="AN229" s="15">
        <f t="shared" si="189"/>
        <v>24.040537696351318</v>
      </c>
      <c r="AO229" s="16">
        <f t="shared" si="175"/>
        <v>1343.8660572260387</v>
      </c>
      <c r="AQ229" s="13">
        <v>526.75840978593271</v>
      </c>
      <c r="AR229" s="167">
        <f t="shared" si="190"/>
        <v>287.70875000000001</v>
      </c>
      <c r="AS229" s="14">
        <v>22.806249999999999</v>
      </c>
      <c r="AT229" s="15">
        <f t="shared" si="191"/>
        <v>23.097107581734512</v>
      </c>
      <c r="AU229" s="16">
        <f t="shared" si="157"/>
        <v>1291.1283138189592</v>
      </c>
      <c r="AV229" s="87"/>
      <c r="AW229" s="13">
        <v>529.56167176350664</v>
      </c>
      <c r="AX229" s="14">
        <f t="shared" si="192"/>
        <v>286.72125</v>
      </c>
      <c r="AY229" s="145">
        <v>23.793749999999999</v>
      </c>
      <c r="AZ229" s="146">
        <f t="shared" si="194"/>
        <v>22.256335036028648</v>
      </c>
      <c r="BA229" s="16">
        <f t="shared" si="193"/>
        <v>1244.1291285140014</v>
      </c>
    </row>
    <row r="230" spans="1:53" x14ac:dyDescent="0.25">
      <c r="A230" s="13">
        <v>531.85524974515795</v>
      </c>
      <c r="B230" s="167">
        <f t="shared" si="176"/>
        <v>291.83999999999997</v>
      </c>
      <c r="C230" s="14">
        <v>18.675000000000001</v>
      </c>
      <c r="D230" s="15">
        <f t="shared" si="177"/>
        <v>28.47953144552385</v>
      </c>
      <c r="E230" s="16">
        <f t="shared" si="172"/>
        <v>1592.0058078047832</v>
      </c>
      <c r="F230" s="10"/>
      <c r="G230" s="13">
        <v>531.09072375127414</v>
      </c>
      <c r="H230" s="145">
        <f t="shared" si="178"/>
        <v>291.36500000000001</v>
      </c>
      <c r="I230" s="14">
        <v>19.149999999999999</v>
      </c>
      <c r="J230" s="15">
        <f t="shared" si="179"/>
        <v>27.733197062729722</v>
      </c>
      <c r="K230" s="16">
        <f t="shared" si="151"/>
        <v>1550.2857158065915</v>
      </c>
      <c r="L230" s="87"/>
      <c r="M230" s="13">
        <v>530.13506625891944</v>
      </c>
      <c r="N230" s="167">
        <f t="shared" si="180"/>
        <v>291.19</v>
      </c>
      <c r="O230" s="14">
        <v>19.324999999999999</v>
      </c>
      <c r="P230" s="15">
        <f t="shared" si="181"/>
        <v>27.432603687395574</v>
      </c>
      <c r="Q230" s="16">
        <f t="shared" si="173"/>
        <v>1533.4825461254125</v>
      </c>
      <c r="R230" s="10"/>
      <c r="S230" s="13">
        <v>524.01885830784909</v>
      </c>
      <c r="T230" s="167">
        <f t="shared" si="182"/>
        <v>290.57749999999999</v>
      </c>
      <c r="U230" s="145">
        <v>19.9375</v>
      </c>
      <c r="V230" s="15">
        <f t="shared" si="183"/>
        <v>26.283077532682086</v>
      </c>
      <c r="W230" s="16">
        <f t="shared" si="153"/>
        <v>1469.2240340769285</v>
      </c>
      <c r="X230" s="87"/>
      <c r="Y230" s="13">
        <v>532.17380224260955</v>
      </c>
      <c r="Z230" s="167">
        <f t="shared" si="184"/>
        <v>289.44624999999996</v>
      </c>
      <c r="AA230" s="14">
        <v>21.068750000000001</v>
      </c>
      <c r="AB230" s="15">
        <f t="shared" si="185"/>
        <v>25.258916748388469</v>
      </c>
      <c r="AC230" s="16">
        <f t="shared" si="174"/>
        <v>1411.9734462349154</v>
      </c>
      <c r="AD230" s="10"/>
      <c r="AE230" s="13">
        <v>533.89398572884807</v>
      </c>
      <c r="AF230" s="167">
        <f t="shared" si="186"/>
        <v>289.15249999999997</v>
      </c>
      <c r="AG230" s="14">
        <v>21.362500000000001</v>
      </c>
      <c r="AH230" s="15">
        <f t="shared" si="187"/>
        <v>24.992111678354501</v>
      </c>
      <c r="AI230" s="16">
        <f t="shared" si="155"/>
        <v>1397.0590428200167</v>
      </c>
      <c r="AK230" s="13">
        <v>553.96279306829763</v>
      </c>
      <c r="AL230" s="167">
        <f t="shared" si="188"/>
        <v>287.45249999999999</v>
      </c>
      <c r="AM230" s="14">
        <v>23.0625</v>
      </c>
      <c r="AN230" s="15">
        <f t="shared" si="189"/>
        <v>24.020066908110465</v>
      </c>
      <c r="AO230" s="16">
        <f t="shared" si="175"/>
        <v>1342.721740163375</v>
      </c>
      <c r="AQ230" s="13">
        <v>531.21814475025485</v>
      </c>
      <c r="AR230" s="167">
        <f t="shared" si="190"/>
        <v>287.65249999999997</v>
      </c>
      <c r="AS230" s="14">
        <v>22.862500000000001</v>
      </c>
      <c r="AT230" s="15">
        <f t="shared" si="191"/>
        <v>23.23534804812487</v>
      </c>
      <c r="AU230" s="16">
        <f t="shared" si="157"/>
        <v>1298.8559558901802</v>
      </c>
      <c r="AV230" s="87"/>
      <c r="AW230" s="13">
        <v>535.86901121304788</v>
      </c>
      <c r="AX230" s="14">
        <f t="shared" si="192"/>
        <v>286.65875</v>
      </c>
      <c r="AY230" s="145">
        <v>23.856249999999999</v>
      </c>
      <c r="AZ230" s="146">
        <f t="shared" si="194"/>
        <v>22.462415979588069</v>
      </c>
      <c r="BA230" s="16">
        <f t="shared" si="193"/>
        <v>1255.649053258973</v>
      </c>
    </row>
    <row r="231" spans="1:53" x14ac:dyDescent="0.25">
      <c r="A231" s="13">
        <v>527.77777777777771</v>
      </c>
      <c r="B231" s="167">
        <f t="shared" si="176"/>
        <v>291.7525</v>
      </c>
      <c r="C231" s="14">
        <v>18.762499999999999</v>
      </c>
      <c r="D231" s="15">
        <f t="shared" si="177"/>
        <v>28.129395218002809</v>
      </c>
      <c r="E231" s="16">
        <f t="shared" si="172"/>
        <v>1572.433192686357</v>
      </c>
      <c r="F231" s="10"/>
      <c r="G231" s="13">
        <v>539.69164118246681</v>
      </c>
      <c r="H231" s="145">
        <f t="shared" si="178"/>
        <v>290.97125</v>
      </c>
      <c r="I231" s="14">
        <v>19.543749999999999</v>
      </c>
      <c r="J231" s="15">
        <f t="shared" si="179"/>
        <v>27.614538723759097</v>
      </c>
      <c r="K231" s="16">
        <f t="shared" ref="K231:K235" si="195">J231*55.9</f>
        <v>1543.6527146581334</v>
      </c>
      <c r="L231" s="87"/>
      <c r="M231" s="13">
        <v>547.27319062181448</v>
      </c>
      <c r="N231" s="167">
        <f t="shared" si="180"/>
        <v>290.39</v>
      </c>
      <c r="O231" s="14">
        <v>20.125</v>
      </c>
      <c r="P231" s="15">
        <f t="shared" si="181"/>
        <v>27.193698912885193</v>
      </c>
      <c r="Q231" s="16">
        <f t="shared" si="173"/>
        <v>1520.1277692302822</v>
      </c>
      <c r="R231" s="10"/>
      <c r="S231" s="13">
        <v>535.48674821610598</v>
      </c>
      <c r="T231" s="167">
        <f t="shared" si="182"/>
        <v>290.19</v>
      </c>
      <c r="U231" s="145">
        <v>20.324999999999999</v>
      </c>
      <c r="V231" s="15">
        <f t="shared" si="183"/>
        <v>26.346211474347157</v>
      </c>
      <c r="W231" s="16">
        <f t="shared" ref="W231:W235" si="196">V231*55.9</f>
        <v>1472.753221416006</v>
      </c>
      <c r="X231" s="87"/>
      <c r="Y231" s="13">
        <v>548.03771661569829</v>
      </c>
      <c r="Z231" s="167">
        <f t="shared" si="184"/>
        <v>289.11500000000001</v>
      </c>
      <c r="AA231" s="14">
        <v>21.4</v>
      </c>
      <c r="AB231" s="15">
        <f t="shared" si="185"/>
        <v>25.609239094191512</v>
      </c>
      <c r="AC231" s="16">
        <f t="shared" si="174"/>
        <v>1431.5564653653055</v>
      </c>
      <c r="AD231" s="10"/>
      <c r="AE231" s="13">
        <v>536.06014271151878</v>
      </c>
      <c r="AF231" s="167">
        <f t="shared" si="186"/>
        <v>288.64</v>
      </c>
      <c r="AG231" s="14">
        <v>21.875</v>
      </c>
      <c r="AH231" s="15">
        <f t="shared" si="187"/>
        <v>24.505606523955144</v>
      </c>
      <c r="AI231" s="16">
        <f t="shared" ref="AI231:AI235" si="197">AH231*55.9</f>
        <v>1369.8634046890925</v>
      </c>
      <c r="AK231" s="13">
        <v>551.79663608562691</v>
      </c>
      <c r="AL231" s="167">
        <f t="shared" si="188"/>
        <v>287.37124999999997</v>
      </c>
      <c r="AM231" s="14">
        <v>23.143750000000001</v>
      </c>
      <c r="AN231" s="15">
        <f t="shared" si="189"/>
        <v>23.842144686389496</v>
      </c>
      <c r="AO231" s="16">
        <f t="shared" si="175"/>
        <v>1332.7758879691728</v>
      </c>
      <c r="AQ231" s="13">
        <v>538.16258919469931</v>
      </c>
      <c r="AR231" s="167">
        <f t="shared" si="190"/>
        <v>287.41499999999996</v>
      </c>
      <c r="AS231" s="14">
        <v>23.1</v>
      </c>
      <c r="AT231" s="15">
        <f t="shared" si="191"/>
        <v>23.297081783320316</v>
      </c>
      <c r="AU231" s="16">
        <f t="shared" ref="AU231:AU235" si="198">AT231*55.9</f>
        <v>1302.3068716876055</v>
      </c>
      <c r="AV231" s="87"/>
      <c r="AW231" s="13">
        <v>543.51427115188585</v>
      </c>
      <c r="AX231" s="14">
        <f t="shared" si="192"/>
        <v>286.19624999999996</v>
      </c>
      <c r="AY231" s="145">
        <v>24.318750000000001</v>
      </c>
      <c r="AZ231" s="146">
        <f t="shared" si="194"/>
        <v>22.349597374531413</v>
      </c>
      <c r="BA231" s="16">
        <f t="shared" si="193"/>
        <v>1249.3424932363059</v>
      </c>
    </row>
    <row r="232" spans="1:53" x14ac:dyDescent="0.25">
      <c r="A232" s="13">
        <v>539.30937818552491</v>
      </c>
      <c r="B232" s="167">
        <f t="shared" si="176"/>
        <v>291.45875000000001</v>
      </c>
      <c r="C232" s="14">
        <v>19.056249999999999</v>
      </c>
      <c r="D232" s="15">
        <f t="shared" si="177"/>
        <v>28.300918501044276</v>
      </c>
      <c r="E232" s="16">
        <f t="shared" si="172"/>
        <v>1582.021344208375</v>
      </c>
      <c r="F232" s="10"/>
      <c r="G232" s="13">
        <v>552.11518858307841</v>
      </c>
      <c r="H232" s="145">
        <f t="shared" si="178"/>
        <v>290.57749999999999</v>
      </c>
      <c r="I232" s="14">
        <v>19.9375</v>
      </c>
      <c r="J232" s="15">
        <f t="shared" si="179"/>
        <v>27.692297859966317</v>
      </c>
      <c r="K232" s="16">
        <f t="shared" si="195"/>
        <v>1547.9994503721171</v>
      </c>
      <c r="L232" s="87"/>
      <c r="M232" s="13">
        <v>553.70795107033632</v>
      </c>
      <c r="N232" s="167">
        <f t="shared" si="180"/>
        <v>290.15875</v>
      </c>
      <c r="O232" s="14">
        <v>20.356249999999999</v>
      </c>
      <c r="P232" s="15">
        <f t="shared" si="181"/>
        <v>27.20088184564133</v>
      </c>
      <c r="Q232" s="16">
        <f t="shared" si="173"/>
        <v>1520.5292951713502</v>
      </c>
      <c r="R232" s="10"/>
      <c r="S232" s="13">
        <v>552.11518858307841</v>
      </c>
      <c r="T232" s="167">
        <f t="shared" si="182"/>
        <v>289.70875000000001</v>
      </c>
      <c r="U232" s="145">
        <v>20.806249999999999</v>
      </c>
      <c r="V232" s="15">
        <f t="shared" si="183"/>
        <v>26.536025885639095</v>
      </c>
      <c r="W232" s="16">
        <f t="shared" si="196"/>
        <v>1483.3638470072253</v>
      </c>
      <c r="X232" s="87"/>
      <c r="Y232" s="13">
        <v>557.53058103975536</v>
      </c>
      <c r="Z232" s="167">
        <f t="shared" si="184"/>
        <v>288.91499999999996</v>
      </c>
      <c r="AA232" s="14">
        <v>21.6</v>
      </c>
      <c r="AB232" s="15">
        <f t="shared" si="185"/>
        <v>25.811600974062745</v>
      </c>
      <c r="AC232" s="16">
        <f t="shared" si="174"/>
        <v>1442.8684944501074</v>
      </c>
      <c r="AD232" s="10"/>
      <c r="AE232" s="13">
        <v>552.68858307849132</v>
      </c>
      <c r="AF232" s="167">
        <f t="shared" si="186"/>
        <v>288.28999999999996</v>
      </c>
      <c r="AG232" s="14">
        <v>22.225000000000001</v>
      </c>
      <c r="AH232" s="15">
        <f t="shared" si="187"/>
        <v>24.867877753812881</v>
      </c>
      <c r="AI232" s="16">
        <f t="shared" si="197"/>
        <v>1390.11436643814</v>
      </c>
      <c r="AK232" s="13">
        <v>561.35321100917429</v>
      </c>
      <c r="AL232" s="167">
        <f t="shared" si="188"/>
        <v>287.20875000000001</v>
      </c>
      <c r="AM232" s="14">
        <v>23.306249999999999</v>
      </c>
      <c r="AN232" s="15">
        <f t="shared" si="189"/>
        <v>24.085951665719467</v>
      </c>
      <c r="AO232" s="16">
        <f t="shared" si="175"/>
        <v>1346.4046981137183</v>
      </c>
      <c r="AQ232" s="13">
        <v>538.2900101936799</v>
      </c>
      <c r="AR232" s="167">
        <f t="shared" si="190"/>
        <v>286.93374999999997</v>
      </c>
      <c r="AS232" s="14">
        <v>23.581250000000001</v>
      </c>
      <c r="AT232" s="15">
        <f t="shared" si="191"/>
        <v>22.827034622578527</v>
      </c>
      <c r="AU232" s="16">
        <f t="shared" si="198"/>
        <v>1276.0312354021396</v>
      </c>
      <c r="AV232" s="87"/>
      <c r="AW232" s="13">
        <v>544.02395514780835</v>
      </c>
      <c r="AX232" s="14">
        <f t="shared" si="192"/>
        <v>285.8775</v>
      </c>
      <c r="AY232" s="145">
        <v>24.637499999999999</v>
      </c>
      <c r="AZ232" s="146">
        <f t="shared" si="194"/>
        <v>22.081134658460005</v>
      </c>
      <c r="BA232" s="16">
        <f t="shared" si="193"/>
        <v>1234.3354274079143</v>
      </c>
    </row>
    <row r="233" spans="1:53" x14ac:dyDescent="0.25">
      <c r="A233" s="13">
        <v>552.56116207951072</v>
      </c>
      <c r="B233" s="167">
        <f t="shared" si="176"/>
        <v>291.08375000000001</v>
      </c>
      <c r="C233" s="14">
        <v>19.431249999999999</v>
      </c>
      <c r="D233" s="15">
        <f t="shared" si="177"/>
        <v>28.436727543493639</v>
      </c>
      <c r="E233" s="16">
        <f t="shared" si="172"/>
        <v>1589.6130696812943</v>
      </c>
      <c r="F233" s="10"/>
      <c r="G233" s="13">
        <v>549.88532110091739</v>
      </c>
      <c r="H233" s="145">
        <f t="shared" si="178"/>
        <v>290.38374999999996</v>
      </c>
      <c r="I233" s="14">
        <v>20.131250000000001</v>
      </c>
      <c r="J233" s="15">
        <f t="shared" si="179"/>
        <v>27.315011293432715</v>
      </c>
      <c r="K233" s="16">
        <f t="shared" si="195"/>
        <v>1526.9091313028887</v>
      </c>
      <c r="L233" s="87"/>
      <c r="M233" s="13">
        <v>551.92405708460751</v>
      </c>
      <c r="N233" s="167">
        <f t="shared" si="180"/>
        <v>290.09625</v>
      </c>
      <c r="O233" s="14">
        <v>20.418749999999999</v>
      </c>
      <c r="P233" s="15">
        <f t="shared" si="181"/>
        <v>27.030256851404104</v>
      </c>
      <c r="Q233" s="16">
        <f t="shared" si="173"/>
        <v>1510.9913579934894</v>
      </c>
      <c r="R233" s="10"/>
      <c r="S233" s="13">
        <v>555.30071355759424</v>
      </c>
      <c r="T233" s="167">
        <f t="shared" si="182"/>
        <v>289.58999999999997</v>
      </c>
      <c r="U233" s="145">
        <v>20.925000000000001</v>
      </c>
      <c r="V233" s="15">
        <f t="shared" si="183"/>
        <v>26.537668509323499</v>
      </c>
      <c r="W233" s="16">
        <f t="shared" si="196"/>
        <v>1483.4556696711836</v>
      </c>
      <c r="X233" s="87"/>
      <c r="Y233" s="13">
        <v>561.03465851172268</v>
      </c>
      <c r="Z233" s="167">
        <f t="shared" si="184"/>
        <v>288.85249999999996</v>
      </c>
      <c r="AA233" s="14">
        <v>21.662500000000001</v>
      </c>
      <c r="AB233" s="15">
        <f t="shared" si="185"/>
        <v>25.898887871285524</v>
      </c>
      <c r="AC233" s="16">
        <f t="shared" si="174"/>
        <v>1447.7478320048608</v>
      </c>
      <c r="AD233" s="10"/>
      <c r="AE233" s="13">
        <v>556.70234454638125</v>
      </c>
      <c r="AF233" s="167">
        <f t="shared" si="186"/>
        <v>288.17750000000001</v>
      </c>
      <c r="AG233" s="14">
        <v>22.337499999999999</v>
      </c>
      <c r="AH233" s="15">
        <f t="shared" si="187"/>
        <v>24.922320964583381</v>
      </c>
      <c r="AI233" s="16">
        <f t="shared" si="197"/>
        <v>1393.157741920211</v>
      </c>
      <c r="AK233" s="13">
        <v>574.60499490315999</v>
      </c>
      <c r="AL233" s="167">
        <f t="shared" si="188"/>
        <v>286.72749999999996</v>
      </c>
      <c r="AM233" s="14">
        <v>23.787500000000001</v>
      </c>
      <c r="AN233" s="15">
        <f t="shared" si="189"/>
        <v>24.1557538582516</v>
      </c>
      <c r="AO233" s="16">
        <f t="shared" si="175"/>
        <v>1350.3066406762644</v>
      </c>
      <c r="AQ233" s="13">
        <v>552.43374108053001</v>
      </c>
      <c r="AR233" s="167">
        <f t="shared" si="190"/>
        <v>286.59625</v>
      </c>
      <c r="AS233" s="14">
        <v>23.918749999999999</v>
      </c>
      <c r="AT233" s="15">
        <f t="shared" si="191"/>
        <v>23.096263018783592</v>
      </c>
      <c r="AU233" s="16">
        <f t="shared" si="198"/>
        <v>1291.0811027500029</v>
      </c>
      <c r="AV233" s="87"/>
      <c r="AW233" s="13">
        <v>561.6080530071356</v>
      </c>
      <c r="AX233" s="14">
        <f t="shared" si="192"/>
        <v>285.22749999999996</v>
      </c>
      <c r="AY233" s="145">
        <v>25.287500000000001</v>
      </c>
      <c r="AZ233" s="146">
        <f t="shared" si="194"/>
        <v>22.208919545512035</v>
      </c>
      <c r="BA233" s="16">
        <f t="shared" si="193"/>
        <v>1241.4786025941228</v>
      </c>
    </row>
    <row r="234" spans="1:53" x14ac:dyDescent="0.25">
      <c r="A234" s="13">
        <v>554.40876656472983</v>
      </c>
      <c r="B234" s="167">
        <f t="shared" si="176"/>
        <v>290.93374999999997</v>
      </c>
      <c r="C234" s="14">
        <v>19.581250000000001</v>
      </c>
      <c r="D234" s="15">
        <f t="shared" si="177"/>
        <v>28.313246935958112</v>
      </c>
      <c r="E234" s="16">
        <f t="shared" si="172"/>
        <v>1582.7105037200583</v>
      </c>
      <c r="F234" s="10"/>
      <c r="G234" s="13">
        <v>558.61365953109066</v>
      </c>
      <c r="H234" s="145">
        <f t="shared" si="178"/>
        <v>290.30874999999997</v>
      </c>
      <c r="I234" s="14">
        <v>20.206250000000001</v>
      </c>
      <c r="J234" s="15">
        <f t="shared" si="179"/>
        <v>27.645587851832509</v>
      </c>
      <c r="K234" s="16">
        <f t="shared" si="195"/>
        <v>1545.3883609174372</v>
      </c>
      <c r="L234" s="87"/>
      <c r="M234" s="13">
        <v>562.24515800203869</v>
      </c>
      <c r="N234" s="167">
        <f t="shared" si="180"/>
        <v>289.95249999999999</v>
      </c>
      <c r="O234" s="14">
        <v>20.5625</v>
      </c>
      <c r="P234" s="15">
        <f t="shared" si="181"/>
        <v>27.343229568488205</v>
      </c>
      <c r="Q234" s="16">
        <f t="shared" si="173"/>
        <v>1528.4865328784906</v>
      </c>
      <c r="R234" s="10"/>
      <c r="S234" s="13">
        <v>550.6498470948012</v>
      </c>
      <c r="T234" s="167">
        <f t="shared" si="182"/>
        <v>289.50874999999996</v>
      </c>
      <c r="U234" s="145">
        <v>21.006250000000001</v>
      </c>
      <c r="V234" s="15">
        <f t="shared" si="183"/>
        <v>26.213619617723353</v>
      </c>
      <c r="W234" s="16">
        <f t="shared" si="196"/>
        <v>1465.3413366307354</v>
      </c>
      <c r="X234" s="87"/>
      <c r="Y234" s="13">
        <v>556.25637104994905</v>
      </c>
      <c r="Z234" s="167">
        <f t="shared" si="184"/>
        <v>288.49624999999997</v>
      </c>
      <c r="AA234" s="14">
        <v>22.018750000000001</v>
      </c>
      <c r="AB234" s="15">
        <f t="shared" si="185"/>
        <v>25.262849664488176</v>
      </c>
      <c r="AC234" s="16">
        <f t="shared" si="174"/>
        <v>1412.1932962448891</v>
      </c>
      <c r="AD234" s="10"/>
      <c r="AE234" s="13">
        <v>559.05963302752286</v>
      </c>
      <c r="AF234" s="167">
        <f t="shared" si="186"/>
        <v>288.10874999999999</v>
      </c>
      <c r="AG234" s="14">
        <v>22.40625</v>
      </c>
      <c r="AH234" s="15">
        <f t="shared" si="187"/>
        <v>24.95105754097731</v>
      </c>
      <c r="AI234" s="16">
        <f t="shared" si="197"/>
        <v>1394.7641165406317</v>
      </c>
      <c r="AK234" s="13">
        <v>579.25586136595302</v>
      </c>
      <c r="AL234" s="167">
        <f t="shared" si="188"/>
        <v>286.44</v>
      </c>
      <c r="AM234" s="14">
        <v>24.074999999999999</v>
      </c>
      <c r="AN234" s="15">
        <f t="shared" si="189"/>
        <v>24.060471915512068</v>
      </c>
      <c r="AO234" s="16">
        <f t="shared" si="175"/>
        <v>1344.9803800771244</v>
      </c>
      <c r="AQ234" s="13">
        <v>557.02089704383275</v>
      </c>
      <c r="AR234" s="167">
        <f t="shared" si="190"/>
        <v>286.46499999999997</v>
      </c>
      <c r="AS234" s="14">
        <v>24.05</v>
      </c>
      <c r="AT234" s="15">
        <f t="shared" si="191"/>
        <v>23.160952060034624</v>
      </c>
      <c r="AU234" s="16">
        <f t="shared" si="198"/>
        <v>1294.6972201559354</v>
      </c>
      <c r="AV234" s="87"/>
      <c r="AW234" s="13">
        <v>575.4332313965341</v>
      </c>
      <c r="AX234" s="14">
        <f t="shared" si="192"/>
        <v>284.84625</v>
      </c>
      <c r="AY234" s="145">
        <v>25.668749999999999</v>
      </c>
      <c r="AZ234" s="146">
        <f t="shared" si="194"/>
        <v>22.417656932906127</v>
      </c>
      <c r="BA234" s="16">
        <f t="shared" si="193"/>
        <v>1253.1470225494525</v>
      </c>
    </row>
    <row r="235" spans="1:53" s="87" customFormat="1" ht="15.75" thickBot="1" x14ac:dyDescent="0.3">
      <c r="A235" s="17">
        <v>553.96279306829763</v>
      </c>
      <c r="B235" s="169">
        <f t="shared" si="176"/>
        <v>290.90875</v>
      </c>
      <c r="C235" s="18">
        <v>19.606249999999999</v>
      </c>
      <c r="D235" s="19">
        <f t="shared" si="177"/>
        <v>28.254398116330133</v>
      </c>
      <c r="E235" s="20">
        <f t="shared" si="172"/>
        <v>1579.4208547028545</v>
      </c>
      <c r="G235" s="17">
        <v>568.10652395514774</v>
      </c>
      <c r="H235" s="147">
        <f t="shared" si="178"/>
        <v>290.13374999999996</v>
      </c>
      <c r="I235" s="18">
        <v>20.381250000000001</v>
      </c>
      <c r="J235" s="19">
        <f t="shared" si="179"/>
        <v>27.873978482926596</v>
      </c>
      <c r="K235" s="20">
        <f t="shared" si="195"/>
        <v>1558.1553971955966</v>
      </c>
      <c r="M235" s="17">
        <v>575.1783893985729</v>
      </c>
      <c r="N235" s="169">
        <f t="shared" si="180"/>
        <v>289.48374999999999</v>
      </c>
      <c r="O235" s="18">
        <v>21.03125</v>
      </c>
      <c r="P235" s="19">
        <f t="shared" si="181"/>
        <v>27.348749570214462</v>
      </c>
      <c r="Q235" s="20">
        <f t="shared" si="173"/>
        <v>1528.7951009749884</v>
      </c>
      <c r="S235" s="17">
        <v>573.45820591233428</v>
      </c>
      <c r="T235" s="169">
        <f t="shared" si="182"/>
        <v>292.03999999999996</v>
      </c>
      <c r="U235" s="147">
        <v>18.475000000000001</v>
      </c>
      <c r="V235" s="19">
        <f t="shared" si="183"/>
        <v>31.039686382264371</v>
      </c>
      <c r="W235" s="20">
        <f t="shared" si="196"/>
        <v>1735.1184687685784</v>
      </c>
      <c r="Y235" s="17">
        <v>581.74057084607546</v>
      </c>
      <c r="Z235" s="169">
        <f t="shared" si="184"/>
        <v>288.19624999999996</v>
      </c>
      <c r="AA235" s="18">
        <v>22.318750000000001</v>
      </c>
      <c r="AB235" s="19">
        <f t="shared" si="185"/>
        <v>26.065105386550567</v>
      </c>
      <c r="AC235" s="20">
        <f t="shared" si="174"/>
        <v>1457.0393911081767</v>
      </c>
      <c r="AE235" s="17">
        <v>571.48318042813457</v>
      </c>
      <c r="AF235" s="169">
        <f t="shared" si="186"/>
        <v>287.64625000000001</v>
      </c>
      <c r="AG235" s="18">
        <v>22.868749999999999</v>
      </c>
      <c r="AH235" s="19">
        <f t="shared" si="187"/>
        <v>24.989699062175877</v>
      </c>
      <c r="AI235" s="20">
        <f t="shared" si="197"/>
        <v>1396.9241775756316</v>
      </c>
      <c r="AK235" s="17">
        <v>575.05096839959219</v>
      </c>
      <c r="AL235" s="169">
        <f t="shared" si="188"/>
        <v>286.33999999999997</v>
      </c>
      <c r="AM235" s="18">
        <v>24.175000000000001</v>
      </c>
      <c r="AN235" s="19">
        <f t="shared" si="189"/>
        <v>23.787010068235457</v>
      </c>
      <c r="AO235" s="20">
        <f t="shared" si="175"/>
        <v>1329.6938628143621</v>
      </c>
      <c r="AQ235" s="17">
        <v>562.20000000000005</v>
      </c>
      <c r="AR235" s="169">
        <f t="shared" si="190"/>
        <v>286.27499999999998</v>
      </c>
      <c r="AS235" s="18">
        <v>24.24</v>
      </c>
      <c r="AT235" s="19">
        <f t="shared" si="191"/>
        <v>23.193069306930695</v>
      </c>
      <c r="AU235" s="20">
        <f t="shared" si="198"/>
        <v>1296.4925742574258</v>
      </c>
      <c r="AW235" s="17">
        <v>581.29459734964314</v>
      </c>
      <c r="AX235" s="18">
        <f t="shared" si="192"/>
        <v>284.69624999999996</v>
      </c>
      <c r="AY235" s="147">
        <v>25.818750000000001</v>
      </c>
      <c r="AZ235" s="148">
        <f t="shared" si="194"/>
        <v>22.514436111339361</v>
      </c>
      <c r="BA235" s="20">
        <f t="shared" si="193"/>
        <v>1258.5569786238702</v>
      </c>
    </row>
    <row r="236" spans="1:53" x14ac:dyDescent="0.25">
      <c r="A236" s="11"/>
      <c r="B236" s="144"/>
      <c r="C236" s="12"/>
      <c r="D236" s="65">
        <f>TRIMMEAN(D163:D235,0.4)</f>
        <v>29.14937058850218</v>
      </c>
      <c r="E236" s="4">
        <f>TRIMMEAN(E163:E235,0.4)</f>
        <v>1629.4498158972717</v>
      </c>
      <c r="F236" s="10"/>
      <c r="H236" s="141"/>
      <c r="J236" s="65">
        <f>TRIMMEAN(J163:J235,0.4)</f>
        <v>28.397728612047988</v>
      </c>
      <c r="K236" s="4">
        <f>TRIMMEAN(K163:K235,0.4)</f>
        <v>1587.4330294134822</v>
      </c>
      <c r="L236" s="87"/>
      <c r="N236" s="141"/>
      <c r="P236" s="65">
        <f>TRIMMEAN(P163:P235,0.4)</f>
        <v>27.759308938548632</v>
      </c>
      <c r="Q236" s="4">
        <f>TRIMMEAN(Q163:Q235,0.4)</f>
        <v>1551.7453696648688</v>
      </c>
      <c r="R236" s="10"/>
      <c r="T236" s="141"/>
      <c r="U236" s="87"/>
      <c r="V236" s="65">
        <f>TRIMMEAN(V163:V235,0.4)</f>
        <v>26.894600400592871</v>
      </c>
      <c r="W236" s="4">
        <f>TRIMMEAN(W163:W235,0.4)</f>
        <v>1503.4081623931413</v>
      </c>
      <c r="X236" s="87"/>
      <c r="Y236" s="11"/>
      <c r="Z236" s="144"/>
      <c r="AA236" s="12"/>
      <c r="AB236" s="65">
        <f>TRIMMEAN(AB164:AB235,0.4)</f>
        <v>25.842330603795425</v>
      </c>
      <c r="AC236" s="4">
        <f>TRIMMEAN(AC164:AC235,0.4)</f>
        <v>1444.5862807521637</v>
      </c>
      <c r="AD236" s="10"/>
      <c r="AE236" s="87"/>
      <c r="AF236" s="141"/>
      <c r="AG236" s="87"/>
      <c r="AH236" s="65">
        <f>TRIMMEAN(AH163:AH235,0.4)</f>
        <v>24.796285464550692</v>
      </c>
      <c r="AI236" s="4">
        <f>TRIMMEAN(AI163:AI235,0.4)</f>
        <v>1386.1123574683834</v>
      </c>
      <c r="AK236" s="10"/>
      <c r="AL236" s="141"/>
      <c r="AM236" s="10"/>
      <c r="AN236" s="65">
        <f>TRIMMEAN(AN163:AN235,0.4)</f>
        <v>23.717871858411169</v>
      </c>
      <c r="AO236" s="4">
        <f>TRIMMEAN(AO163:AO235,0.4)</f>
        <v>1325.8290368851845</v>
      </c>
      <c r="AQ236" s="87"/>
      <c r="AR236" s="141"/>
      <c r="AS236" s="87"/>
      <c r="AT236" s="65">
        <f>TRIMMEAN(AT163:AT235,0.4)</f>
        <v>22.744103707664927</v>
      </c>
      <c r="AU236" s="4">
        <f>TRIMMEAN(AU163:AU235,0.4)</f>
        <v>1271.3953972584693</v>
      </c>
      <c r="AV236" s="87"/>
      <c r="AY236" s="141"/>
      <c r="AZ236" s="65">
        <f>TRIMMEAN(AZ163:AZ235,0.4)</f>
        <v>21.762213559564348</v>
      </c>
      <c r="BA236" s="4">
        <f>TRIMMEAN(BA163:BA235,0.4)</f>
        <v>1216.5077379796473</v>
      </c>
    </row>
    <row r="237" spans="1:53" ht="15.75" thickBot="1" x14ac:dyDescent="0.3">
      <c r="B237" s="141"/>
      <c r="F237" s="10"/>
      <c r="H237" s="141"/>
      <c r="K237" s="87"/>
      <c r="L237" s="87"/>
      <c r="N237" s="141"/>
      <c r="P237" s="10"/>
      <c r="Q237" s="10"/>
      <c r="R237" s="10"/>
      <c r="T237" s="141"/>
      <c r="U237" s="87"/>
      <c r="V237" s="87"/>
      <c r="W237" s="87"/>
      <c r="X237" s="87"/>
      <c r="Z237" s="141"/>
      <c r="AA237" s="10"/>
      <c r="AB237" s="10"/>
      <c r="AC237" s="10"/>
      <c r="AD237" s="10"/>
      <c r="AE237" s="87"/>
      <c r="AF237" s="141"/>
      <c r="AG237" s="87"/>
      <c r="AH237" s="87"/>
      <c r="AI237" s="87"/>
      <c r="AK237" s="10"/>
      <c r="AL237" s="141"/>
      <c r="AM237" s="10"/>
      <c r="AN237" s="10"/>
      <c r="AQ237" s="87"/>
      <c r="AR237" s="141"/>
      <c r="AS237" s="87"/>
      <c r="AT237" s="87"/>
      <c r="AU237" s="87"/>
      <c r="AV237" s="87"/>
    </row>
    <row r="238" spans="1:53" s="141" customFormat="1" ht="15.75" thickBot="1" x14ac:dyDescent="0.3">
      <c r="A238" s="157" t="s">
        <v>28</v>
      </c>
      <c r="B238" s="170" t="s">
        <v>35</v>
      </c>
      <c r="C238" s="150"/>
      <c r="D238" s="163" t="s">
        <v>8</v>
      </c>
      <c r="E238" s="149" t="s">
        <v>10</v>
      </c>
      <c r="F238" s="160"/>
      <c r="G238" s="157" t="s">
        <v>28</v>
      </c>
      <c r="H238" s="170" t="s">
        <v>35</v>
      </c>
      <c r="I238" s="150"/>
      <c r="J238" s="158" t="s">
        <v>8</v>
      </c>
      <c r="K238" s="209" t="s">
        <v>50</v>
      </c>
      <c r="M238" s="157" t="s">
        <v>28</v>
      </c>
      <c r="N238" s="170" t="s">
        <v>35</v>
      </c>
      <c r="O238" s="150"/>
      <c r="P238" s="158" t="s">
        <v>8</v>
      </c>
      <c r="Q238" s="209" t="s">
        <v>51</v>
      </c>
      <c r="S238" s="157" t="s">
        <v>28</v>
      </c>
      <c r="T238" s="170" t="s">
        <v>35</v>
      </c>
      <c r="U238" s="150"/>
      <c r="V238" s="158" t="s">
        <v>8</v>
      </c>
      <c r="W238" s="209" t="s">
        <v>52</v>
      </c>
      <c r="Y238" s="157" t="s">
        <v>28</v>
      </c>
      <c r="Z238" s="170" t="s">
        <v>35</v>
      </c>
      <c r="AA238" s="150"/>
      <c r="AB238" s="158" t="s">
        <v>8</v>
      </c>
      <c r="AC238" s="209" t="s">
        <v>53</v>
      </c>
      <c r="AE238" s="157" t="s">
        <v>28</v>
      </c>
      <c r="AF238" s="170" t="s">
        <v>35</v>
      </c>
      <c r="AG238" s="150"/>
      <c r="AH238" s="158" t="s">
        <v>8</v>
      </c>
      <c r="AI238" s="209" t="s">
        <v>54</v>
      </c>
      <c r="AK238" s="157" t="s">
        <v>28</v>
      </c>
      <c r="AL238" s="170" t="s">
        <v>35</v>
      </c>
      <c r="AM238" s="150"/>
      <c r="AN238" s="158" t="s">
        <v>8</v>
      </c>
      <c r="AO238" s="209" t="s">
        <v>55</v>
      </c>
      <c r="AQ238" s="157" t="s">
        <v>28</v>
      </c>
      <c r="AR238" s="170" t="s">
        <v>35</v>
      </c>
      <c r="AS238" s="150"/>
      <c r="AT238" s="158" t="s">
        <v>8</v>
      </c>
      <c r="AU238" s="209" t="s">
        <v>56</v>
      </c>
      <c r="AW238" s="157" t="s">
        <v>28</v>
      </c>
      <c r="AX238" s="170" t="s">
        <v>35</v>
      </c>
      <c r="AY238" s="150"/>
      <c r="AZ238" s="158" t="s">
        <v>8</v>
      </c>
      <c r="BA238" s="209" t="s">
        <v>57</v>
      </c>
    </row>
    <row r="239" spans="1:53" s="141" customFormat="1" x14ac:dyDescent="0.25">
      <c r="A239" s="152" t="s">
        <v>4</v>
      </c>
      <c r="B239" s="161" t="s">
        <v>49</v>
      </c>
      <c r="C239" s="164" t="s">
        <v>2</v>
      </c>
      <c r="D239" s="201" t="s">
        <v>0</v>
      </c>
      <c r="E239" s="202"/>
      <c r="F239" s="159"/>
      <c r="G239" s="152" t="s">
        <v>4</v>
      </c>
      <c r="H239" s="161" t="s">
        <v>49</v>
      </c>
      <c r="I239" s="153" t="s">
        <v>2</v>
      </c>
      <c r="J239" s="201" t="s">
        <v>0</v>
      </c>
      <c r="K239" s="202"/>
      <c r="L239" s="143"/>
      <c r="M239" s="152" t="s">
        <v>4</v>
      </c>
      <c r="N239" s="161" t="s">
        <v>49</v>
      </c>
      <c r="O239" s="153" t="s">
        <v>2</v>
      </c>
      <c r="P239" s="201" t="s">
        <v>0</v>
      </c>
      <c r="Q239" s="202"/>
      <c r="R239" s="143"/>
      <c r="S239" s="152" t="s">
        <v>4</v>
      </c>
      <c r="T239" s="161" t="s">
        <v>49</v>
      </c>
      <c r="U239" s="153" t="s">
        <v>2</v>
      </c>
      <c r="V239" s="201" t="s">
        <v>0</v>
      </c>
      <c r="W239" s="202"/>
      <c r="X239" s="143"/>
      <c r="Y239" s="152" t="s">
        <v>4</v>
      </c>
      <c r="Z239" s="161" t="s">
        <v>49</v>
      </c>
      <c r="AA239" s="153" t="s">
        <v>2</v>
      </c>
      <c r="AB239" s="201" t="s">
        <v>0</v>
      </c>
      <c r="AC239" s="202"/>
      <c r="AD239" s="143"/>
      <c r="AE239" s="152" t="s">
        <v>4</v>
      </c>
      <c r="AF239" s="161" t="s">
        <v>49</v>
      </c>
      <c r="AG239" s="153" t="s">
        <v>2</v>
      </c>
      <c r="AH239" s="201" t="s">
        <v>0</v>
      </c>
      <c r="AI239" s="202"/>
      <c r="AJ239" s="143"/>
      <c r="AK239" s="152" t="s">
        <v>4</v>
      </c>
      <c r="AL239" s="161" t="s">
        <v>49</v>
      </c>
      <c r="AM239" s="153" t="s">
        <v>2</v>
      </c>
      <c r="AN239" s="201" t="s">
        <v>0</v>
      </c>
      <c r="AO239" s="202"/>
      <c r="AP239" s="143"/>
      <c r="AQ239" s="152" t="s">
        <v>4</v>
      </c>
      <c r="AR239" s="161" t="s">
        <v>49</v>
      </c>
      <c r="AS239" s="153" t="s">
        <v>2</v>
      </c>
      <c r="AT239" s="201" t="s">
        <v>0</v>
      </c>
      <c r="AU239" s="202"/>
      <c r="AV239" s="143"/>
      <c r="AW239" s="152" t="s">
        <v>4</v>
      </c>
      <c r="AX239" s="161" t="s">
        <v>49</v>
      </c>
      <c r="AY239" s="153" t="s">
        <v>2</v>
      </c>
      <c r="AZ239" s="201" t="s">
        <v>0</v>
      </c>
      <c r="BA239" s="202"/>
    </row>
    <row r="240" spans="1:53" s="141" customFormat="1" ht="17.25" x14ac:dyDescent="0.25">
      <c r="A240" s="154" t="s">
        <v>3</v>
      </c>
      <c r="B240" s="162" t="s">
        <v>1</v>
      </c>
      <c r="C240" s="155" t="s">
        <v>1</v>
      </c>
      <c r="D240" s="155" t="s">
        <v>5</v>
      </c>
      <c r="E240" s="156" t="s">
        <v>6</v>
      </c>
      <c r="F240" s="159"/>
      <c r="G240" s="154" t="s">
        <v>3</v>
      </c>
      <c r="H240" s="162" t="s">
        <v>1</v>
      </c>
      <c r="I240" s="155" t="s">
        <v>1</v>
      </c>
      <c r="J240" s="155" t="s">
        <v>5</v>
      </c>
      <c r="K240" s="156" t="s">
        <v>6</v>
      </c>
      <c r="L240" s="143"/>
      <c r="M240" s="154" t="s">
        <v>3</v>
      </c>
      <c r="N240" s="162" t="s">
        <v>1</v>
      </c>
      <c r="O240" s="155" t="s">
        <v>1</v>
      </c>
      <c r="P240" s="155" t="s">
        <v>5</v>
      </c>
      <c r="Q240" s="156" t="s">
        <v>6</v>
      </c>
      <c r="R240" s="143"/>
      <c r="S240" s="154" t="s">
        <v>3</v>
      </c>
      <c r="T240" s="162" t="s">
        <v>1</v>
      </c>
      <c r="U240" s="155" t="s">
        <v>1</v>
      </c>
      <c r="V240" s="155" t="s">
        <v>5</v>
      </c>
      <c r="W240" s="156" t="s">
        <v>6</v>
      </c>
      <c r="X240" s="143"/>
      <c r="Y240" s="154" t="s">
        <v>3</v>
      </c>
      <c r="Z240" s="162" t="s">
        <v>1</v>
      </c>
      <c r="AA240" s="155" t="s">
        <v>1</v>
      </c>
      <c r="AB240" s="155" t="s">
        <v>5</v>
      </c>
      <c r="AC240" s="156" t="s">
        <v>6</v>
      </c>
      <c r="AD240" s="143"/>
      <c r="AE240" s="154" t="s">
        <v>3</v>
      </c>
      <c r="AF240" s="162" t="s">
        <v>1</v>
      </c>
      <c r="AG240" s="155" t="s">
        <v>1</v>
      </c>
      <c r="AH240" s="155" t="s">
        <v>5</v>
      </c>
      <c r="AI240" s="156" t="s">
        <v>6</v>
      </c>
      <c r="AJ240" s="143"/>
      <c r="AK240" s="154" t="s">
        <v>3</v>
      </c>
      <c r="AL240" s="162" t="s">
        <v>1</v>
      </c>
      <c r="AM240" s="155" t="s">
        <v>1</v>
      </c>
      <c r="AN240" s="155" t="s">
        <v>5</v>
      </c>
      <c r="AO240" s="156" t="s">
        <v>6</v>
      </c>
      <c r="AP240" s="143"/>
      <c r="AQ240" s="154" t="s">
        <v>3</v>
      </c>
      <c r="AR240" s="162" t="s">
        <v>1</v>
      </c>
      <c r="AS240" s="155" t="s">
        <v>1</v>
      </c>
      <c r="AT240" s="155" t="s">
        <v>5</v>
      </c>
      <c r="AU240" s="156" t="s">
        <v>6</v>
      </c>
      <c r="AV240" s="143"/>
      <c r="AW240" s="154" t="s">
        <v>3</v>
      </c>
      <c r="AX240" s="162" t="s">
        <v>1</v>
      </c>
      <c r="AY240" s="155" t="s">
        <v>1</v>
      </c>
      <c r="AZ240" s="155" t="s">
        <v>5</v>
      </c>
      <c r="BA240" s="156" t="s">
        <v>6</v>
      </c>
    </row>
    <row r="241" spans="1:53" s="87" customFormat="1" x14ac:dyDescent="0.25">
      <c r="A241" s="13">
        <v>11.659021406727827</v>
      </c>
      <c r="B241" s="167">
        <f t="shared" ref="B241:B304" si="199">$D$2-C241</f>
        <v>310.02749999999997</v>
      </c>
      <c r="C241" s="14">
        <v>0.48749999999999999</v>
      </c>
      <c r="D241" s="15">
        <f t="shared" ref="D241:D272" si="200">A241/C241</f>
        <v>23.915941347134005</v>
      </c>
      <c r="E241" s="16">
        <f>D241*55.9</f>
        <v>1336.9011213047909</v>
      </c>
      <c r="G241" s="13">
        <v>14.207441386340468</v>
      </c>
      <c r="H241" s="167">
        <f t="shared" ref="H241:H304" si="201">$D$2-I241</f>
        <v>309.65875</v>
      </c>
      <c r="I241" s="14">
        <v>0.85624999999999996</v>
      </c>
      <c r="J241" s="15">
        <f t="shared" ref="J241:J272" si="202">G241/I241</f>
        <v>16.592632276018065</v>
      </c>
      <c r="K241" s="16">
        <f>J241*55.9</f>
        <v>927.5281442294098</v>
      </c>
      <c r="M241" s="13">
        <v>14.780835881753312</v>
      </c>
      <c r="N241" s="167">
        <f t="shared" ref="N241:N304" si="203">$D$2-O241</f>
        <v>309.84625</v>
      </c>
      <c r="O241" s="14">
        <v>0.66874999999999996</v>
      </c>
      <c r="P241" s="15">
        <f t="shared" ref="P241:P272" si="204">M241/O241</f>
        <v>22.102184496079719</v>
      </c>
      <c r="Q241" s="16">
        <f>P241*55.9</f>
        <v>1235.5121133308562</v>
      </c>
      <c r="S241" s="13">
        <v>10.703363914373089</v>
      </c>
      <c r="T241" s="167">
        <f t="shared" ref="T241:T304" si="205">$D$2-U241</f>
        <v>309.78375</v>
      </c>
      <c r="U241" s="14">
        <v>0.73124999999999996</v>
      </c>
      <c r="V241" s="15">
        <f t="shared" ref="V241:V272" si="206">S241/U241</f>
        <v>14.637078857262345</v>
      </c>
      <c r="W241" s="16">
        <f>V241*55.9</f>
        <v>818.21270812096509</v>
      </c>
      <c r="Y241" s="13">
        <v>24.719673802242607</v>
      </c>
      <c r="Z241" s="167">
        <f t="shared" ref="Z241:Z304" si="207">$D$2-AA241</f>
        <v>310.1275</v>
      </c>
      <c r="AA241" s="14">
        <v>0.38750000000000001</v>
      </c>
      <c r="AB241" s="15">
        <f t="shared" ref="AB241:AB272" si="208">Y241/AA241</f>
        <v>63.79270658643253</v>
      </c>
      <c r="AC241" s="16">
        <f>AB241*55.9</f>
        <v>3566.0122981815784</v>
      </c>
      <c r="AE241" s="13">
        <v>27.395514780835882</v>
      </c>
      <c r="AF241" s="167">
        <f t="shared" ref="AF241:AF304" si="209">$D$2-AG241</f>
        <v>310.01499999999999</v>
      </c>
      <c r="AG241" s="14">
        <v>0.5</v>
      </c>
      <c r="AH241" s="15">
        <f t="shared" ref="AH241:AH272" si="210">AE241/AG241</f>
        <v>54.791029561671763</v>
      </c>
      <c r="AI241" s="16">
        <f>AH241*55.9</f>
        <v>3062.8185524974515</v>
      </c>
      <c r="AK241" s="13">
        <v>23.318042813455655</v>
      </c>
      <c r="AL241" s="167">
        <f t="shared" ref="AL241:AL304" si="211">$D$2-AM241</f>
        <v>309.60249999999996</v>
      </c>
      <c r="AM241" s="14">
        <v>0.91249999999999998</v>
      </c>
      <c r="AN241" s="15">
        <f t="shared" ref="AN241:AN272" si="212">AK241/AM241</f>
        <v>25.55401952159524</v>
      </c>
      <c r="AO241" s="16">
        <f>AN241*55.9</f>
        <v>1428.469691257174</v>
      </c>
      <c r="AQ241" s="13">
        <v>36.569826707441386</v>
      </c>
      <c r="AR241" s="167">
        <f t="shared" ref="AR241:AR304" si="213">$D$2-AS241</f>
        <v>308.89625000000001</v>
      </c>
      <c r="AS241" s="14">
        <v>1.6187499999999999</v>
      </c>
      <c r="AT241" s="15">
        <f t="shared" ref="AT241:AT272" si="214">AQ241/AS241</f>
        <v>22.591398738187731</v>
      </c>
      <c r="AU241" s="16">
        <f>AT241*55.9</f>
        <v>1262.8591894646941</v>
      </c>
      <c r="AW241" s="13">
        <v>29.561671763506624</v>
      </c>
      <c r="AX241" s="14">
        <f t="shared" ref="AX241:AX304" si="215">$D$2-AY241</f>
        <v>310.26499999999999</v>
      </c>
      <c r="AY241" s="145">
        <v>0.25</v>
      </c>
      <c r="AZ241" s="15">
        <f t="shared" ref="AZ241" si="216">AW241/AY241</f>
        <v>118.24668705402649</v>
      </c>
      <c r="BA241" s="16">
        <f t="shared" ref="BA241:BA304" si="217">AZ241*55.9</f>
        <v>6609.9898063200808</v>
      </c>
    </row>
    <row r="242" spans="1:53" s="87" customFormat="1" x14ac:dyDescent="0.25">
      <c r="A242" s="13">
        <v>11.977573904179408</v>
      </c>
      <c r="B242" s="167">
        <f t="shared" si="199"/>
        <v>309.87124999999997</v>
      </c>
      <c r="C242" s="14">
        <v>0.64375000000000004</v>
      </c>
      <c r="D242" s="15">
        <f t="shared" si="200"/>
        <v>18.605940045327234</v>
      </c>
      <c r="E242" s="16">
        <f t="shared" ref="E242:E305" si="218">D242*55.9</f>
        <v>1040.0720485337924</v>
      </c>
      <c r="G242" s="13">
        <v>16.373598369011212</v>
      </c>
      <c r="H242" s="167">
        <f t="shared" si="201"/>
        <v>309.45249999999999</v>
      </c>
      <c r="I242" s="14">
        <v>1.0625</v>
      </c>
      <c r="J242" s="15">
        <f t="shared" si="202"/>
        <v>15.410445523775259</v>
      </c>
      <c r="K242" s="16">
        <f t="shared" ref="K242:K308" si="219">J242*55.9</f>
        <v>861.44390477903698</v>
      </c>
      <c r="M242" s="13">
        <v>15.354230377166155</v>
      </c>
      <c r="N242" s="167">
        <f t="shared" si="203"/>
        <v>309.65249999999997</v>
      </c>
      <c r="O242" s="14">
        <v>0.86250000000000004</v>
      </c>
      <c r="P242" s="15">
        <f t="shared" si="204"/>
        <v>17.802006234395542</v>
      </c>
      <c r="Q242" s="16">
        <f t="shared" ref="Q242:Q305" si="220">P242*55.9</f>
        <v>995.13214850271072</v>
      </c>
      <c r="S242" s="13">
        <v>25.484199796126401</v>
      </c>
      <c r="T242" s="167">
        <f t="shared" si="205"/>
        <v>309.32124999999996</v>
      </c>
      <c r="U242" s="14">
        <v>1.1937500000000001</v>
      </c>
      <c r="V242" s="15">
        <f t="shared" si="206"/>
        <v>21.34802077162421</v>
      </c>
      <c r="W242" s="16">
        <f t="shared" ref="W242:W308" si="221">V242*55.9</f>
        <v>1193.3543611337932</v>
      </c>
      <c r="Y242" s="13">
        <v>42.240061162079506</v>
      </c>
      <c r="Z242" s="167">
        <f t="shared" si="207"/>
        <v>309.22125</v>
      </c>
      <c r="AA242" s="14">
        <v>1.29375</v>
      </c>
      <c r="AB242" s="15">
        <f t="shared" si="208"/>
        <v>32.649322637356143</v>
      </c>
      <c r="AC242" s="16">
        <f t="shared" ref="AC242:AC305" si="222">AB242*55.9</f>
        <v>1825.0971354282083</v>
      </c>
      <c r="AE242" s="13">
        <v>28.86085626911315</v>
      </c>
      <c r="AF242" s="167">
        <f t="shared" si="209"/>
        <v>309.8775</v>
      </c>
      <c r="AG242" s="14">
        <v>0.63749999999999996</v>
      </c>
      <c r="AH242" s="15">
        <f t="shared" si="210"/>
        <v>45.271931402530434</v>
      </c>
      <c r="AI242" s="16">
        <f t="shared" ref="AI242:AI308" si="223">AH242*55.9</f>
        <v>2530.7009654014514</v>
      </c>
      <c r="AK242" s="13">
        <v>41.985219164118242</v>
      </c>
      <c r="AL242" s="167">
        <f t="shared" si="211"/>
        <v>308.2525</v>
      </c>
      <c r="AM242" s="14">
        <v>2.2625000000000002</v>
      </c>
      <c r="AN242" s="15">
        <f t="shared" si="212"/>
        <v>18.557002945466625</v>
      </c>
      <c r="AO242" s="16">
        <f t="shared" ref="AO242:AO305" si="224">AN242*55.9</f>
        <v>1037.3364646515843</v>
      </c>
      <c r="AQ242" s="13">
        <v>38.417431192660551</v>
      </c>
      <c r="AR242" s="167">
        <f t="shared" si="213"/>
        <v>308.47749999999996</v>
      </c>
      <c r="AS242" s="14">
        <v>2.0375000000000001</v>
      </c>
      <c r="AT242" s="15">
        <f t="shared" si="214"/>
        <v>18.855180953453029</v>
      </c>
      <c r="AU242" s="16">
        <f t="shared" ref="AU242:AU308" si="225">AT242*55.9</f>
        <v>1054.0046152980244</v>
      </c>
      <c r="AW242" s="13">
        <v>43.132008154943932</v>
      </c>
      <c r="AX242" s="14">
        <f t="shared" si="215"/>
        <v>308.90249999999997</v>
      </c>
      <c r="AY242" s="145">
        <v>1.6125</v>
      </c>
      <c r="AZ242" s="146">
        <f t="shared" ref="AZ242:AZ305" si="226">AW242/AY242</f>
        <v>26.748532189112517</v>
      </c>
      <c r="BA242" s="16">
        <f t="shared" si="217"/>
        <v>1495.2429493713896</v>
      </c>
    </row>
    <row r="243" spans="1:53" s="87" customFormat="1" x14ac:dyDescent="0.25">
      <c r="A243" s="13">
        <v>21.788990825688071</v>
      </c>
      <c r="B243" s="167">
        <f t="shared" si="199"/>
        <v>309.67750000000001</v>
      </c>
      <c r="C243" s="14">
        <v>0.83750000000000002</v>
      </c>
      <c r="D243" s="15">
        <f t="shared" si="200"/>
        <v>26.016705463508142</v>
      </c>
      <c r="E243" s="16">
        <f t="shared" si="218"/>
        <v>1454.3338354101052</v>
      </c>
      <c r="G243" s="13">
        <v>25.356778797145768</v>
      </c>
      <c r="H243" s="167">
        <f t="shared" si="201"/>
        <v>309.24624999999997</v>
      </c>
      <c r="I243" s="14">
        <v>1.26875</v>
      </c>
      <c r="J243" s="15">
        <f t="shared" si="202"/>
        <v>19.985638460804545</v>
      </c>
      <c r="K243" s="16">
        <f t="shared" si="219"/>
        <v>1117.1971899589739</v>
      </c>
      <c r="M243" s="13">
        <v>23.063200815494394</v>
      </c>
      <c r="N243" s="167">
        <f t="shared" si="203"/>
        <v>309.40249999999997</v>
      </c>
      <c r="O243" s="14">
        <v>1.1125</v>
      </c>
      <c r="P243" s="15">
        <f t="shared" si="204"/>
        <v>20.730967025163498</v>
      </c>
      <c r="Q243" s="16">
        <f t="shared" si="220"/>
        <v>1158.8610567066396</v>
      </c>
      <c r="S243" s="13">
        <v>39.245667686034658</v>
      </c>
      <c r="T243" s="167">
        <f t="shared" si="205"/>
        <v>308.75874999999996</v>
      </c>
      <c r="U243" s="14">
        <v>1.7562500000000001</v>
      </c>
      <c r="V243" s="15">
        <f t="shared" si="206"/>
        <v>22.346287650411192</v>
      </c>
      <c r="W243" s="16">
        <f t="shared" si="221"/>
        <v>1249.1574796579855</v>
      </c>
      <c r="Y243" s="13">
        <v>49.630479102956166</v>
      </c>
      <c r="Z243" s="167">
        <f t="shared" si="207"/>
        <v>308.67124999999999</v>
      </c>
      <c r="AA243" s="14">
        <v>1.84375</v>
      </c>
      <c r="AB243" s="15">
        <f t="shared" si="208"/>
        <v>26.918225954145719</v>
      </c>
      <c r="AC243" s="16">
        <f t="shared" si="222"/>
        <v>1504.7288308367456</v>
      </c>
      <c r="AE243" s="13">
        <v>33.511722731906218</v>
      </c>
      <c r="AF243" s="167">
        <f t="shared" si="209"/>
        <v>309.60874999999999</v>
      </c>
      <c r="AG243" s="14">
        <v>0.90625</v>
      </c>
      <c r="AH243" s="15">
        <f t="shared" si="210"/>
        <v>36.978452669689617</v>
      </c>
      <c r="AI243" s="16">
        <f t="shared" si="223"/>
        <v>2067.0955042356495</v>
      </c>
      <c r="AK243" s="13">
        <v>53.389398572884808</v>
      </c>
      <c r="AL243" s="167">
        <f t="shared" si="211"/>
        <v>307.67124999999999</v>
      </c>
      <c r="AM243" s="14">
        <v>2.84375</v>
      </c>
      <c r="AN243" s="15">
        <f t="shared" si="212"/>
        <v>18.7742940036518</v>
      </c>
      <c r="AO243" s="16">
        <f t="shared" si="224"/>
        <v>1049.4830348041355</v>
      </c>
      <c r="AQ243" s="13">
        <v>61.926605504587151</v>
      </c>
      <c r="AR243" s="167">
        <f t="shared" si="213"/>
        <v>306.64625000000001</v>
      </c>
      <c r="AS243" s="14">
        <v>3.8687499999999999</v>
      </c>
      <c r="AT243" s="15">
        <f t="shared" si="214"/>
        <v>16.006877028649345</v>
      </c>
      <c r="AU243" s="16">
        <f t="shared" si="225"/>
        <v>894.78442590149837</v>
      </c>
      <c r="AW243" s="13">
        <v>41.093272171253822</v>
      </c>
      <c r="AX243" s="14">
        <f t="shared" si="215"/>
        <v>308.49</v>
      </c>
      <c r="AY243" s="145">
        <v>2.0249999999999999</v>
      </c>
      <c r="AZ243" s="146">
        <f t="shared" si="226"/>
        <v>20.292973911730282</v>
      </c>
      <c r="BA243" s="16">
        <f t="shared" si="217"/>
        <v>1134.3772416657227</v>
      </c>
    </row>
    <row r="244" spans="1:53" s="87" customFormat="1" x14ac:dyDescent="0.25">
      <c r="A244" s="13">
        <v>37.652905198776757</v>
      </c>
      <c r="B244" s="167">
        <f t="shared" si="199"/>
        <v>309.14</v>
      </c>
      <c r="C244" s="14">
        <v>1.375</v>
      </c>
      <c r="D244" s="15">
        <f t="shared" si="200"/>
        <v>27.383931053655825</v>
      </c>
      <c r="E244" s="16">
        <f t="shared" si="218"/>
        <v>1530.7617458993607</v>
      </c>
      <c r="G244" s="13">
        <v>42.622324159021403</v>
      </c>
      <c r="H244" s="167">
        <f t="shared" si="201"/>
        <v>308.70249999999999</v>
      </c>
      <c r="I244" s="14">
        <v>1.8125</v>
      </c>
      <c r="J244" s="15">
        <f t="shared" si="202"/>
        <v>23.515765053253187</v>
      </c>
      <c r="K244" s="16">
        <f t="shared" si="219"/>
        <v>1314.531266476853</v>
      </c>
      <c r="M244" s="13">
        <v>31.027013251783892</v>
      </c>
      <c r="N244" s="167">
        <f t="shared" si="203"/>
        <v>308.78375</v>
      </c>
      <c r="O244" s="14">
        <v>1.73125</v>
      </c>
      <c r="P244" s="15">
        <f t="shared" si="204"/>
        <v>17.92174050644557</v>
      </c>
      <c r="Q244" s="16">
        <f t="shared" si="220"/>
        <v>1001.8252943103073</v>
      </c>
      <c r="S244" s="13">
        <v>71.037206931702343</v>
      </c>
      <c r="T244" s="167">
        <f t="shared" si="205"/>
        <v>307.74</v>
      </c>
      <c r="U244" s="14">
        <v>2.7749999999999999</v>
      </c>
      <c r="V244" s="15">
        <f t="shared" si="206"/>
        <v>25.598993488901748</v>
      </c>
      <c r="W244" s="16">
        <f t="shared" si="221"/>
        <v>1430.9837360296076</v>
      </c>
      <c r="Y244" s="13">
        <v>55.810397553516815</v>
      </c>
      <c r="Z244" s="167">
        <f t="shared" si="207"/>
        <v>308.30250000000001</v>
      </c>
      <c r="AA244" s="14">
        <v>2.2124999999999999</v>
      </c>
      <c r="AB244" s="15">
        <f t="shared" si="208"/>
        <v>25.225038442267486</v>
      </c>
      <c r="AC244" s="16">
        <f t="shared" si="222"/>
        <v>1410.0796489227525</v>
      </c>
      <c r="AE244" s="13">
        <v>54.854740061162076</v>
      </c>
      <c r="AF244" s="167">
        <f t="shared" si="209"/>
        <v>308.26499999999999</v>
      </c>
      <c r="AG244" s="14">
        <v>2.25</v>
      </c>
      <c r="AH244" s="15">
        <f t="shared" si="210"/>
        <v>24.379884471627591</v>
      </c>
      <c r="AI244" s="16">
        <f t="shared" si="223"/>
        <v>1362.8355419639822</v>
      </c>
      <c r="AK244" s="13">
        <v>66.19520897043833</v>
      </c>
      <c r="AL244" s="167">
        <f t="shared" si="211"/>
        <v>307.00874999999996</v>
      </c>
      <c r="AM244" s="14">
        <v>3.5062500000000001</v>
      </c>
      <c r="AN244" s="15">
        <f t="shared" si="212"/>
        <v>18.879203984438739</v>
      </c>
      <c r="AO244" s="16">
        <f t="shared" si="224"/>
        <v>1055.3475027301254</v>
      </c>
      <c r="AQ244" s="13">
        <v>63.137104994903154</v>
      </c>
      <c r="AR244" s="167">
        <f t="shared" si="213"/>
        <v>306.27749999999997</v>
      </c>
      <c r="AS244" s="14">
        <v>4.2374999999999998</v>
      </c>
      <c r="AT244" s="15">
        <f t="shared" si="214"/>
        <v>14.899611798207236</v>
      </c>
      <c r="AU244" s="16">
        <f t="shared" si="225"/>
        <v>832.88829951978448</v>
      </c>
      <c r="AW244" s="13">
        <v>48.165137614678898</v>
      </c>
      <c r="AX244" s="14">
        <f t="shared" si="215"/>
        <v>307.90875</v>
      </c>
      <c r="AY244" s="145">
        <v>2.6062500000000002</v>
      </c>
      <c r="AZ244" s="146">
        <f t="shared" si="226"/>
        <v>18.480628341363605</v>
      </c>
      <c r="BA244" s="16">
        <f t="shared" si="217"/>
        <v>1033.0671242822254</v>
      </c>
    </row>
    <row r="245" spans="1:53" s="87" customFormat="1" x14ac:dyDescent="0.25">
      <c r="A245" s="13">
        <v>51.92405708460754</v>
      </c>
      <c r="B245" s="167">
        <f t="shared" si="199"/>
        <v>308.7525</v>
      </c>
      <c r="C245" s="14">
        <v>1.7625</v>
      </c>
      <c r="D245" s="15">
        <f t="shared" si="200"/>
        <v>29.460457920344705</v>
      </c>
      <c r="E245" s="16">
        <f t="shared" si="218"/>
        <v>1646.839597747269</v>
      </c>
      <c r="G245" s="13">
        <v>53.771661569826705</v>
      </c>
      <c r="H245" s="167">
        <f t="shared" si="201"/>
        <v>308.39625000000001</v>
      </c>
      <c r="I245" s="14">
        <v>2.1187499999999999</v>
      </c>
      <c r="J245" s="15">
        <f t="shared" si="202"/>
        <v>25.378955313192545</v>
      </c>
      <c r="K245" s="16">
        <f t="shared" si="219"/>
        <v>1418.6836020074632</v>
      </c>
      <c r="M245" s="13">
        <v>35.67787971457696</v>
      </c>
      <c r="N245" s="167">
        <f t="shared" si="203"/>
        <v>308.41499999999996</v>
      </c>
      <c r="O245" s="14">
        <v>2.1</v>
      </c>
      <c r="P245" s="15">
        <f t="shared" si="204"/>
        <v>16.989466530750931</v>
      </c>
      <c r="Q245" s="16">
        <f t="shared" si="220"/>
        <v>949.711179068977</v>
      </c>
      <c r="S245" s="13">
        <v>81.867991845056068</v>
      </c>
      <c r="T245" s="167">
        <f t="shared" si="205"/>
        <v>307.25874999999996</v>
      </c>
      <c r="U245" s="14">
        <v>3.2562500000000001</v>
      </c>
      <c r="V245" s="15">
        <f t="shared" si="206"/>
        <v>25.141801718251383</v>
      </c>
      <c r="W245" s="16">
        <f t="shared" si="221"/>
        <v>1405.4267160502523</v>
      </c>
      <c r="Y245" s="13">
        <v>59.378185524974512</v>
      </c>
      <c r="Z245" s="167">
        <f t="shared" si="207"/>
        <v>308.03375</v>
      </c>
      <c r="AA245" s="14">
        <v>2.4812500000000002</v>
      </c>
      <c r="AB245" s="15">
        <f t="shared" si="208"/>
        <v>23.930754871526251</v>
      </c>
      <c r="AC245" s="16">
        <f t="shared" si="222"/>
        <v>1337.7291973183173</v>
      </c>
      <c r="AE245" s="13">
        <v>62.43628950050968</v>
      </c>
      <c r="AF245" s="167">
        <f t="shared" si="209"/>
        <v>307.90875</v>
      </c>
      <c r="AG245" s="14">
        <v>2.6062500000000002</v>
      </c>
      <c r="AH245" s="15">
        <f t="shared" si="210"/>
        <v>23.956370072138004</v>
      </c>
      <c r="AI245" s="16">
        <f t="shared" si="223"/>
        <v>1339.1610870325144</v>
      </c>
      <c r="AK245" s="13">
        <v>77.15341488277268</v>
      </c>
      <c r="AL245" s="167">
        <f t="shared" si="211"/>
        <v>306.55250000000001</v>
      </c>
      <c r="AM245" s="14">
        <v>3.9624999999999999</v>
      </c>
      <c r="AN245" s="15">
        <f t="shared" si="212"/>
        <v>19.47089334581014</v>
      </c>
      <c r="AO245" s="16">
        <f t="shared" si="224"/>
        <v>1088.4229380307868</v>
      </c>
      <c r="AQ245" s="13">
        <v>73.394495412844037</v>
      </c>
      <c r="AR245" s="167">
        <f t="shared" si="213"/>
        <v>305.99</v>
      </c>
      <c r="AS245" s="14">
        <v>4.5250000000000004</v>
      </c>
      <c r="AT245" s="15">
        <f t="shared" si="214"/>
        <v>16.219777991788735</v>
      </c>
      <c r="AU245" s="16">
        <f t="shared" si="225"/>
        <v>906.68558974099028</v>
      </c>
      <c r="AW245" s="13">
        <v>50.458715596330272</v>
      </c>
      <c r="AX245" s="14">
        <f t="shared" si="215"/>
        <v>307.13374999999996</v>
      </c>
      <c r="AY245" s="145">
        <v>3.3812500000000001</v>
      </c>
      <c r="AZ245" s="146">
        <f t="shared" si="226"/>
        <v>14.923095185605995</v>
      </c>
      <c r="BA245" s="16">
        <f t="shared" si="217"/>
        <v>834.20102087537509</v>
      </c>
    </row>
    <row r="246" spans="1:53" s="87" customFormat="1" x14ac:dyDescent="0.25">
      <c r="A246" s="13">
        <v>60.461264016309883</v>
      </c>
      <c r="B246" s="167">
        <f t="shared" si="199"/>
        <v>308.58999999999997</v>
      </c>
      <c r="C246" s="14">
        <v>1.925</v>
      </c>
      <c r="D246" s="15">
        <f t="shared" si="200"/>
        <v>31.408448839641498</v>
      </c>
      <c r="E246" s="16">
        <f t="shared" si="218"/>
        <v>1755.7322901359596</v>
      </c>
      <c r="G246" s="13">
        <v>69.954128440366972</v>
      </c>
      <c r="H246" s="167">
        <f t="shared" si="201"/>
        <v>307.61500000000001</v>
      </c>
      <c r="I246" s="14">
        <v>2.9</v>
      </c>
      <c r="J246" s="15">
        <f t="shared" si="202"/>
        <v>24.122113255298956</v>
      </c>
      <c r="K246" s="16">
        <f t="shared" si="219"/>
        <v>1348.4261309712117</v>
      </c>
      <c r="M246" s="13">
        <v>66.704892966360859</v>
      </c>
      <c r="N246" s="167">
        <f t="shared" si="203"/>
        <v>307.52749999999997</v>
      </c>
      <c r="O246" s="14">
        <v>2.9874999999999998</v>
      </c>
      <c r="P246" s="15">
        <f t="shared" si="204"/>
        <v>22.327997645643805</v>
      </c>
      <c r="Q246" s="16">
        <f t="shared" si="220"/>
        <v>1248.1350683914886</v>
      </c>
      <c r="S246" s="13">
        <v>86.391437308868504</v>
      </c>
      <c r="T246" s="167">
        <f t="shared" si="205"/>
        <v>306.94624999999996</v>
      </c>
      <c r="U246" s="14">
        <v>3.5687500000000001</v>
      </c>
      <c r="V246" s="15">
        <f t="shared" si="206"/>
        <v>24.207758265182068</v>
      </c>
      <c r="W246" s="16">
        <f t="shared" si="221"/>
        <v>1353.2136870236775</v>
      </c>
      <c r="Y246" s="13">
        <v>71.992864424057075</v>
      </c>
      <c r="Z246" s="167">
        <f t="shared" si="207"/>
        <v>307.50874999999996</v>
      </c>
      <c r="AA246" s="14">
        <v>3.0062500000000001</v>
      </c>
      <c r="AB246" s="15">
        <f t="shared" si="208"/>
        <v>23.947730369748715</v>
      </c>
      <c r="AC246" s="16">
        <f t="shared" si="222"/>
        <v>1338.678127668953</v>
      </c>
      <c r="AE246" s="13">
        <v>74.286442405708456</v>
      </c>
      <c r="AF246" s="167">
        <f t="shared" si="209"/>
        <v>307.27125000000001</v>
      </c>
      <c r="AG246" s="14">
        <v>3.2437499999999999</v>
      </c>
      <c r="AH246" s="15">
        <f t="shared" si="210"/>
        <v>22.901408063416866</v>
      </c>
      <c r="AI246" s="16">
        <f t="shared" si="223"/>
        <v>1280.1887107450027</v>
      </c>
      <c r="AK246" s="13">
        <v>83.205912334352703</v>
      </c>
      <c r="AL246" s="167">
        <f t="shared" si="211"/>
        <v>306.20875000000001</v>
      </c>
      <c r="AM246" s="14">
        <v>4.3062500000000004</v>
      </c>
      <c r="AN246" s="15">
        <f t="shared" si="212"/>
        <v>19.322127682868551</v>
      </c>
      <c r="AO246" s="16">
        <f t="shared" si="224"/>
        <v>1080.106937472352</v>
      </c>
      <c r="AQ246" s="13">
        <v>90.787461773700301</v>
      </c>
      <c r="AR246" s="167">
        <f t="shared" si="213"/>
        <v>305.35874999999999</v>
      </c>
      <c r="AS246" s="14">
        <v>5.15625</v>
      </c>
      <c r="AT246" s="15">
        <f t="shared" si="214"/>
        <v>17.607265313687332</v>
      </c>
      <c r="AU246" s="16">
        <f t="shared" si="225"/>
        <v>984.24613103512183</v>
      </c>
      <c r="AW246" s="13">
        <v>59.760448521916409</v>
      </c>
      <c r="AX246" s="14">
        <f t="shared" si="215"/>
        <v>306.53999999999996</v>
      </c>
      <c r="AY246" s="145">
        <v>3.9750000000000001</v>
      </c>
      <c r="AZ246" s="146">
        <f t="shared" si="226"/>
        <v>15.034075099853185</v>
      </c>
      <c r="BA246" s="16">
        <f t="shared" si="217"/>
        <v>840.40479808179305</v>
      </c>
    </row>
    <row r="247" spans="1:53" s="87" customFormat="1" x14ac:dyDescent="0.25">
      <c r="A247" s="13">
        <v>60.333843017329251</v>
      </c>
      <c r="B247" s="167">
        <f t="shared" si="199"/>
        <v>308.45249999999999</v>
      </c>
      <c r="C247" s="14">
        <v>2.0625</v>
      </c>
      <c r="D247" s="15">
        <f t="shared" si="200"/>
        <v>29.252772372038425</v>
      </c>
      <c r="E247" s="16">
        <f t="shared" si="218"/>
        <v>1635.229975596948</v>
      </c>
      <c r="G247" s="13">
        <v>71.292048929663608</v>
      </c>
      <c r="H247" s="167">
        <f t="shared" si="201"/>
        <v>307.41499999999996</v>
      </c>
      <c r="I247" s="14">
        <v>3.1</v>
      </c>
      <c r="J247" s="15">
        <f t="shared" si="202"/>
        <v>22.997435138601162</v>
      </c>
      <c r="K247" s="16">
        <f t="shared" si="219"/>
        <v>1285.5566242478048</v>
      </c>
      <c r="M247" s="13">
        <v>73.585626911314975</v>
      </c>
      <c r="N247" s="167">
        <f t="shared" si="203"/>
        <v>307.24</v>
      </c>
      <c r="O247" s="14">
        <v>3.2749999999999999</v>
      </c>
      <c r="P247" s="15">
        <f t="shared" si="204"/>
        <v>22.46889371337862</v>
      </c>
      <c r="Q247" s="16">
        <f t="shared" si="220"/>
        <v>1256.0111585778648</v>
      </c>
      <c r="S247" s="13">
        <v>89.130988786952088</v>
      </c>
      <c r="T247" s="167">
        <f t="shared" si="205"/>
        <v>306.77749999999997</v>
      </c>
      <c r="U247" s="14">
        <v>3.7374999999999998</v>
      </c>
      <c r="V247" s="15">
        <f t="shared" si="206"/>
        <v>23.847756197177816</v>
      </c>
      <c r="W247" s="16">
        <f t="shared" si="221"/>
        <v>1333.0895714222399</v>
      </c>
      <c r="Y247" s="13">
        <v>79.956676860346576</v>
      </c>
      <c r="Z247" s="167">
        <f t="shared" si="207"/>
        <v>307.03375</v>
      </c>
      <c r="AA247" s="14">
        <v>3.4812500000000002</v>
      </c>
      <c r="AB247" s="15">
        <f t="shared" si="208"/>
        <v>22.967806638519662</v>
      </c>
      <c r="AC247" s="16">
        <f t="shared" si="222"/>
        <v>1283.900391093249</v>
      </c>
      <c r="AE247" s="13">
        <v>84.543832823649339</v>
      </c>
      <c r="AF247" s="167">
        <f t="shared" si="209"/>
        <v>306.82124999999996</v>
      </c>
      <c r="AG247" s="14">
        <v>3.6937500000000001</v>
      </c>
      <c r="AH247" s="15">
        <f t="shared" si="210"/>
        <v>22.88834729574263</v>
      </c>
      <c r="AI247" s="16">
        <f t="shared" si="223"/>
        <v>1279.458613832013</v>
      </c>
      <c r="AK247" s="13">
        <v>95.310907237512737</v>
      </c>
      <c r="AL247" s="167">
        <f t="shared" si="211"/>
        <v>305.82749999999999</v>
      </c>
      <c r="AM247" s="14">
        <v>4.6875</v>
      </c>
      <c r="AN247" s="15">
        <f t="shared" si="212"/>
        <v>20.332993544002719</v>
      </c>
      <c r="AO247" s="16">
        <f t="shared" si="224"/>
        <v>1136.6143391097519</v>
      </c>
      <c r="AQ247" s="13">
        <v>103.59327217125383</v>
      </c>
      <c r="AR247" s="167">
        <f t="shared" si="213"/>
        <v>304.97125</v>
      </c>
      <c r="AS247" s="14">
        <v>5.5437500000000002</v>
      </c>
      <c r="AT247" s="15">
        <f t="shared" si="214"/>
        <v>18.686497798647814</v>
      </c>
      <c r="AU247" s="16">
        <f t="shared" si="225"/>
        <v>1044.5752269444129</v>
      </c>
      <c r="AW247" s="13">
        <v>65.749235474006113</v>
      </c>
      <c r="AX247" s="14">
        <f t="shared" si="215"/>
        <v>306.10249999999996</v>
      </c>
      <c r="AY247" s="145">
        <v>4.4124999999999996</v>
      </c>
      <c r="AZ247" s="146">
        <f t="shared" si="226"/>
        <v>14.900676594675607</v>
      </c>
      <c r="BA247" s="16">
        <f t="shared" si="217"/>
        <v>832.94782164236642</v>
      </c>
    </row>
    <row r="248" spans="1:53" s="87" customFormat="1" x14ac:dyDescent="0.25">
      <c r="A248" s="13">
        <v>85.308358817533119</v>
      </c>
      <c r="B248" s="167">
        <f t="shared" si="199"/>
        <v>307.74</v>
      </c>
      <c r="C248" s="14">
        <v>2.7749999999999999</v>
      </c>
      <c r="D248" s="15">
        <f t="shared" si="200"/>
        <v>30.741750925237159</v>
      </c>
      <c r="E248" s="16">
        <f t="shared" si="218"/>
        <v>1718.4638767207571</v>
      </c>
      <c r="G248" s="13">
        <v>73.45820591233435</v>
      </c>
      <c r="H248" s="167">
        <f t="shared" si="201"/>
        <v>307.36500000000001</v>
      </c>
      <c r="I248" s="14">
        <v>3.15</v>
      </c>
      <c r="J248" s="15">
        <f t="shared" si="202"/>
        <v>23.320065368995031</v>
      </c>
      <c r="K248" s="16">
        <f t="shared" si="219"/>
        <v>1303.5916541268223</v>
      </c>
      <c r="M248" s="13">
        <v>77.663098878695209</v>
      </c>
      <c r="N248" s="167">
        <f t="shared" si="203"/>
        <v>307.08375000000001</v>
      </c>
      <c r="O248" s="14">
        <v>3.4312499999999999</v>
      </c>
      <c r="P248" s="15">
        <f t="shared" si="204"/>
        <v>22.634054318016819</v>
      </c>
      <c r="Q248" s="16">
        <f t="shared" si="220"/>
        <v>1265.2436363771401</v>
      </c>
      <c r="S248" s="13">
        <v>102.44648318042812</v>
      </c>
      <c r="T248" s="167">
        <f t="shared" si="205"/>
        <v>306.64</v>
      </c>
      <c r="U248" s="14">
        <v>3.875</v>
      </c>
      <c r="V248" s="15">
        <f t="shared" si="206"/>
        <v>26.437802111078224</v>
      </c>
      <c r="W248" s="16">
        <f t="shared" si="221"/>
        <v>1477.8731380092727</v>
      </c>
      <c r="Y248" s="13">
        <v>82.823649337410799</v>
      </c>
      <c r="Z248" s="167">
        <f t="shared" si="207"/>
        <v>306.76499999999999</v>
      </c>
      <c r="AA248" s="14">
        <v>3.75</v>
      </c>
      <c r="AB248" s="15">
        <f t="shared" si="208"/>
        <v>22.086306489976213</v>
      </c>
      <c r="AC248" s="16">
        <f t="shared" si="222"/>
        <v>1234.6245327896702</v>
      </c>
      <c r="AE248" s="13">
        <v>87.474515800203875</v>
      </c>
      <c r="AF248" s="167">
        <f t="shared" si="209"/>
        <v>306.47749999999996</v>
      </c>
      <c r="AG248" s="14">
        <v>4.0374999999999996</v>
      </c>
      <c r="AH248" s="15">
        <f t="shared" si="210"/>
        <v>21.665514749276504</v>
      </c>
      <c r="AI248" s="16">
        <f t="shared" si="223"/>
        <v>1211.1022744845566</v>
      </c>
      <c r="AK248" s="13">
        <v>106.46024464831804</v>
      </c>
      <c r="AL248" s="167">
        <f t="shared" si="211"/>
        <v>305.33375000000001</v>
      </c>
      <c r="AM248" s="14">
        <v>5.1812500000000004</v>
      </c>
      <c r="AN248" s="15">
        <f t="shared" si="212"/>
        <v>20.547212477359331</v>
      </c>
      <c r="AO248" s="16">
        <f t="shared" si="224"/>
        <v>1148.5891774843865</v>
      </c>
      <c r="AQ248" s="13">
        <v>109.19979612640162</v>
      </c>
      <c r="AR248" s="167">
        <f t="shared" si="213"/>
        <v>304.75874999999996</v>
      </c>
      <c r="AS248" s="14">
        <v>5.7562499999999996</v>
      </c>
      <c r="AT248" s="15">
        <f t="shared" si="214"/>
        <v>18.970648621307557</v>
      </c>
      <c r="AU248" s="16">
        <f t="shared" si="225"/>
        <v>1060.4592579310925</v>
      </c>
      <c r="AW248" s="13">
        <v>76.261467889908246</v>
      </c>
      <c r="AX248" s="14">
        <f t="shared" si="215"/>
        <v>305.78999999999996</v>
      </c>
      <c r="AY248" s="145">
        <v>4.7249999999999996</v>
      </c>
      <c r="AZ248" s="146">
        <f t="shared" si="226"/>
        <v>16.139993204213386</v>
      </c>
      <c r="BA248" s="16">
        <f t="shared" si="217"/>
        <v>902.22562011552827</v>
      </c>
    </row>
    <row r="249" spans="1:53" s="87" customFormat="1" x14ac:dyDescent="0.25">
      <c r="A249" s="13">
        <v>84.926095820591229</v>
      </c>
      <c r="B249" s="167">
        <f t="shared" si="199"/>
        <v>307.72125</v>
      </c>
      <c r="C249" s="14">
        <v>2.7937500000000002</v>
      </c>
      <c r="D249" s="15">
        <f t="shared" si="200"/>
        <v>30.398602530860394</v>
      </c>
      <c r="E249" s="16">
        <f t="shared" si="218"/>
        <v>1699.281881475096</v>
      </c>
      <c r="G249" s="13">
        <v>73.45820591233435</v>
      </c>
      <c r="H249" s="167">
        <f t="shared" si="201"/>
        <v>307.30250000000001</v>
      </c>
      <c r="I249" s="14">
        <v>3.2124999999999999</v>
      </c>
      <c r="J249" s="15">
        <f t="shared" si="202"/>
        <v>22.866367599170225</v>
      </c>
      <c r="K249" s="16">
        <f t="shared" si="219"/>
        <v>1278.2299487936154</v>
      </c>
      <c r="M249" s="13">
        <v>79.064729867482157</v>
      </c>
      <c r="N249" s="167">
        <f t="shared" si="203"/>
        <v>307.0025</v>
      </c>
      <c r="O249" s="14">
        <v>3.5125000000000002</v>
      </c>
      <c r="P249" s="15">
        <f t="shared" si="204"/>
        <v>22.509531634870363</v>
      </c>
      <c r="Q249" s="16">
        <f t="shared" si="220"/>
        <v>1258.2828183892532</v>
      </c>
      <c r="S249" s="13">
        <v>111.04740061162079</v>
      </c>
      <c r="T249" s="167">
        <f t="shared" si="205"/>
        <v>306.28999999999996</v>
      </c>
      <c r="U249" s="14">
        <v>4.2249999999999996</v>
      </c>
      <c r="V249" s="15">
        <f t="shared" si="206"/>
        <v>26.283408428785986</v>
      </c>
      <c r="W249" s="16">
        <f t="shared" si="221"/>
        <v>1469.2425311691366</v>
      </c>
      <c r="Y249" s="13">
        <v>88.876146788990823</v>
      </c>
      <c r="Z249" s="167">
        <f t="shared" si="207"/>
        <v>306.57749999999999</v>
      </c>
      <c r="AA249" s="14">
        <v>3.9375</v>
      </c>
      <c r="AB249" s="15">
        <f t="shared" si="208"/>
        <v>22.571719819426242</v>
      </c>
      <c r="AC249" s="16">
        <f t="shared" si="222"/>
        <v>1261.759137905927</v>
      </c>
      <c r="AE249" s="13">
        <v>89.1946992864424</v>
      </c>
      <c r="AF249" s="167">
        <f t="shared" si="209"/>
        <v>306.34625</v>
      </c>
      <c r="AG249" s="14">
        <v>4.1687500000000002</v>
      </c>
      <c r="AH249" s="15">
        <f t="shared" si="210"/>
        <v>21.396029813839256</v>
      </c>
      <c r="AI249" s="16">
        <f t="shared" si="223"/>
        <v>1196.0380665936143</v>
      </c>
      <c r="AK249" s="13">
        <v>112.13047910295616</v>
      </c>
      <c r="AL249" s="167">
        <f t="shared" si="211"/>
        <v>305.0025</v>
      </c>
      <c r="AM249" s="14">
        <v>5.5125000000000002</v>
      </c>
      <c r="AN249" s="15">
        <f t="shared" si="212"/>
        <v>20.341129996001115</v>
      </c>
      <c r="AO249" s="16">
        <f t="shared" si="224"/>
        <v>1137.0691667764622</v>
      </c>
      <c r="AQ249" s="13">
        <v>112.2579001019368</v>
      </c>
      <c r="AR249" s="167">
        <f t="shared" si="213"/>
        <v>304.55874999999997</v>
      </c>
      <c r="AS249" s="14">
        <v>5.9562499999999998</v>
      </c>
      <c r="AT249" s="15">
        <f t="shared" si="214"/>
        <v>18.84707661732412</v>
      </c>
      <c r="AU249" s="16">
        <f t="shared" si="225"/>
        <v>1053.5515829084184</v>
      </c>
      <c r="AW249" s="13">
        <v>97.859327217125383</v>
      </c>
      <c r="AX249" s="14">
        <f t="shared" si="215"/>
        <v>305.14</v>
      </c>
      <c r="AY249" s="145">
        <v>5.375</v>
      </c>
      <c r="AZ249" s="146">
        <f t="shared" si="226"/>
        <v>18.206386459000072</v>
      </c>
      <c r="BA249" s="16">
        <f t="shared" si="217"/>
        <v>1017.7370030581039</v>
      </c>
    </row>
    <row r="250" spans="1:53" s="87" customFormat="1" x14ac:dyDescent="0.25">
      <c r="A250" s="13">
        <v>97.923037716615696</v>
      </c>
      <c r="B250" s="167">
        <f t="shared" si="199"/>
        <v>307.5025</v>
      </c>
      <c r="C250" s="14">
        <v>3.0125000000000002</v>
      </c>
      <c r="D250" s="15">
        <f t="shared" si="200"/>
        <v>32.505572686013508</v>
      </c>
      <c r="E250" s="16">
        <f t="shared" si="218"/>
        <v>1817.061513148155</v>
      </c>
      <c r="G250" s="13">
        <v>86.200305810397552</v>
      </c>
      <c r="H250" s="167">
        <f t="shared" si="201"/>
        <v>307.14</v>
      </c>
      <c r="I250" s="14">
        <v>3.375</v>
      </c>
      <c r="J250" s="15">
        <f t="shared" si="202"/>
        <v>25.540831351228903</v>
      </c>
      <c r="K250" s="16">
        <f t="shared" si="219"/>
        <v>1427.7324725336957</v>
      </c>
      <c r="M250" s="13">
        <v>91.233435270132517</v>
      </c>
      <c r="N250" s="167">
        <f t="shared" si="203"/>
        <v>306.67124999999999</v>
      </c>
      <c r="O250" s="14">
        <v>3.84375</v>
      </c>
      <c r="P250" s="15">
        <f t="shared" si="204"/>
        <v>23.735527875156428</v>
      </c>
      <c r="Q250" s="16">
        <f t="shared" si="220"/>
        <v>1326.8160082212444</v>
      </c>
      <c r="S250" s="13">
        <v>114.10550458715596</v>
      </c>
      <c r="T250" s="167">
        <f t="shared" si="205"/>
        <v>306.14625000000001</v>
      </c>
      <c r="U250" s="14">
        <v>4.3687500000000004</v>
      </c>
      <c r="V250" s="15">
        <f t="shared" si="206"/>
        <v>26.118570434828257</v>
      </c>
      <c r="W250" s="16">
        <f t="shared" si="221"/>
        <v>1460.0280873068996</v>
      </c>
      <c r="Y250" s="13">
        <v>112.00305810397553</v>
      </c>
      <c r="Z250" s="167">
        <f t="shared" si="207"/>
        <v>305.76499999999999</v>
      </c>
      <c r="AA250" s="14">
        <v>4.75</v>
      </c>
      <c r="AB250" s="15">
        <f t="shared" si="208"/>
        <v>23.579591179784323</v>
      </c>
      <c r="AC250" s="16">
        <f t="shared" si="222"/>
        <v>1318.0991469499436</v>
      </c>
      <c r="AE250" s="13">
        <v>99.834352701325173</v>
      </c>
      <c r="AF250" s="167">
        <f t="shared" si="209"/>
        <v>305.85874999999999</v>
      </c>
      <c r="AG250" s="14">
        <v>4.65625</v>
      </c>
      <c r="AH250" s="15">
        <f t="shared" si="210"/>
        <v>21.440934808338291</v>
      </c>
      <c r="AI250" s="16">
        <f t="shared" si="223"/>
        <v>1198.5482557861105</v>
      </c>
      <c r="AK250" s="13">
        <v>131.94444444444443</v>
      </c>
      <c r="AL250" s="167">
        <f t="shared" si="211"/>
        <v>304.18374999999997</v>
      </c>
      <c r="AM250" s="14">
        <v>6.3312499999999998</v>
      </c>
      <c r="AN250" s="15">
        <f t="shared" si="212"/>
        <v>20.840188658549959</v>
      </c>
      <c r="AO250" s="16">
        <f t="shared" si="224"/>
        <v>1164.9665460129427</v>
      </c>
      <c r="AQ250" s="13">
        <v>127.10244648318042</v>
      </c>
      <c r="AR250" s="167">
        <f t="shared" si="213"/>
        <v>304.17124999999999</v>
      </c>
      <c r="AS250" s="14">
        <v>6.34375</v>
      </c>
      <c r="AT250" s="15">
        <f t="shared" si="214"/>
        <v>20.035853632816618</v>
      </c>
      <c r="AU250" s="16">
        <f t="shared" si="225"/>
        <v>1120.004218074449</v>
      </c>
      <c r="AW250" s="13">
        <v>116.90876656472986</v>
      </c>
      <c r="AX250" s="14">
        <f t="shared" si="215"/>
        <v>304.32749999999999</v>
      </c>
      <c r="AY250" s="145">
        <v>6.1875</v>
      </c>
      <c r="AZ250" s="146">
        <f t="shared" si="226"/>
        <v>18.894346111471492</v>
      </c>
      <c r="BA250" s="16">
        <f t="shared" si="217"/>
        <v>1056.1939476312564</v>
      </c>
    </row>
    <row r="251" spans="1:53" s="87" customFormat="1" x14ac:dyDescent="0.25">
      <c r="A251" s="13">
        <v>104.99490316004076</v>
      </c>
      <c r="B251" s="167">
        <f t="shared" si="199"/>
        <v>307.20249999999999</v>
      </c>
      <c r="C251" s="14">
        <v>3.3125</v>
      </c>
      <c r="D251" s="15">
        <f t="shared" si="200"/>
        <v>31.696574538880231</v>
      </c>
      <c r="E251" s="16">
        <f t="shared" si="218"/>
        <v>1771.8385167234048</v>
      </c>
      <c r="G251" s="13">
        <v>95.247196738022424</v>
      </c>
      <c r="H251" s="167">
        <f t="shared" si="201"/>
        <v>306.86500000000001</v>
      </c>
      <c r="I251" s="14">
        <v>3.65</v>
      </c>
      <c r="J251" s="15">
        <f t="shared" si="202"/>
        <v>26.095122393978748</v>
      </c>
      <c r="K251" s="16">
        <f t="shared" si="219"/>
        <v>1458.717341823412</v>
      </c>
      <c r="M251" s="13">
        <v>98.751274209989802</v>
      </c>
      <c r="N251" s="167">
        <f t="shared" si="203"/>
        <v>306.47749999999996</v>
      </c>
      <c r="O251" s="14">
        <v>4.0374999999999996</v>
      </c>
      <c r="P251" s="15">
        <f t="shared" si="204"/>
        <v>24.458519928170851</v>
      </c>
      <c r="Q251" s="16">
        <f t="shared" si="220"/>
        <v>1367.2312639847505</v>
      </c>
      <c r="S251" s="13">
        <v>116.08053007135575</v>
      </c>
      <c r="T251" s="167">
        <f t="shared" si="205"/>
        <v>306.00874999999996</v>
      </c>
      <c r="U251" s="14">
        <v>4.5062499999999996</v>
      </c>
      <c r="V251" s="15">
        <f t="shared" si="206"/>
        <v>25.759895716250931</v>
      </c>
      <c r="W251" s="16">
        <f t="shared" si="221"/>
        <v>1439.9781705384271</v>
      </c>
      <c r="Y251" s="13">
        <v>111.30224260958205</v>
      </c>
      <c r="Z251" s="167">
        <f t="shared" si="207"/>
        <v>305.69624999999996</v>
      </c>
      <c r="AA251" s="14">
        <v>4.8187499999999996</v>
      </c>
      <c r="AB251" s="15">
        <f t="shared" si="208"/>
        <v>23.097741656982009</v>
      </c>
      <c r="AC251" s="16">
        <f t="shared" si="222"/>
        <v>1291.1637586252943</v>
      </c>
      <c r="AE251" s="13">
        <v>106.96992864424057</v>
      </c>
      <c r="AF251" s="167">
        <f t="shared" si="209"/>
        <v>305.53999999999996</v>
      </c>
      <c r="AG251" s="14">
        <v>4.9749999999999996</v>
      </c>
      <c r="AH251" s="15">
        <f t="shared" si="210"/>
        <v>21.501493194822228</v>
      </c>
      <c r="AI251" s="16">
        <f t="shared" si="223"/>
        <v>1201.9334695905625</v>
      </c>
      <c r="AK251" s="13">
        <v>133.91946992864425</v>
      </c>
      <c r="AL251" s="167">
        <f t="shared" si="211"/>
        <v>303.99</v>
      </c>
      <c r="AM251" s="14">
        <v>6.5250000000000004</v>
      </c>
      <c r="AN251" s="15">
        <f t="shared" si="212"/>
        <v>20.524056694045093</v>
      </c>
      <c r="AO251" s="16">
        <f t="shared" si="224"/>
        <v>1147.2947691971208</v>
      </c>
      <c r="AQ251" s="13">
        <v>138.57033639143731</v>
      </c>
      <c r="AR251" s="167">
        <f t="shared" si="213"/>
        <v>303.53999999999996</v>
      </c>
      <c r="AS251" s="14">
        <v>6.9749999999999996</v>
      </c>
      <c r="AT251" s="15">
        <f t="shared" si="214"/>
        <v>19.866714894829723</v>
      </c>
      <c r="AU251" s="16">
        <f t="shared" si="225"/>
        <v>1110.5493626209816</v>
      </c>
      <c r="AW251" s="13">
        <v>123.66207951070336</v>
      </c>
      <c r="AX251" s="14">
        <f t="shared" si="215"/>
        <v>303.815</v>
      </c>
      <c r="AY251" s="145">
        <v>6.7</v>
      </c>
      <c r="AZ251" s="146">
        <f t="shared" si="226"/>
        <v>18.457026792642292</v>
      </c>
      <c r="BA251" s="16">
        <f t="shared" si="217"/>
        <v>1031.7477977087042</v>
      </c>
    </row>
    <row r="252" spans="1:53" s="87" customFormat="1" x14ac:dyDescent="0.25">
      <c r="A252" s="13">
        <v>108.62640163098878</v>
      </c>
      <c r="B252" s="167">
        <f t="shared" si="199"/>
        <v>307.10874999999999</v>
      </c>
      <c r="C252" s="14">
        <v>3.40625</v>
      </c>
      <c r="D252" s="15">
        <f t="shared" si="200"/>
        <v>31.890319744877441</v>
      </c>
      <c r="E252" s="16">
        <f t="shared" si="218"/>
        <v>1782.6688737386489</v>
      </c>
      <c r="G252" s="13">
        <v>97.986748216106008</v>
      </c>
      <c r="H252" s="167">
        <f t="shared" si="201"/>
        <v>306.7525</v>
      </c>
      <c r="I252" s="14">
        <v>3.7625000000000002</v>
      </c>
      <c r="J252" s="15">
        <f t="shared" si="202"/>
        <v>26.04298955909794</v>
      </c>
      <c r="K252" s="16">
        <f t="shared" si="219"/>
        <v>1455.8031163535748</v>
      </c>
      <c r="M252" s="13">
        <v>103.21100917431193</v>
      </c>
      <c r="N252" s="167">
        <f t="shared" si="203"/>
        <v>306.35249999999996</v>
      </c>
      <c r="O252" s="14">
        <v>4.1624999999999996</v>
      </c>
      <c r="P252" s="15">
        <f t="shared" si="204"/>
        <v>24.79543763947434</v>
      </c>
      <c r="Q252" s="16">
        <f t="shared" si="220"/>
        <v>1386.0649640466156</v>
      </c>
      <c r="S252" s="13">
        <v>130.16055045871559</v>
      </c>
      <c r="T252" s="167">
        <f t="shared" si="205"/>
        <v>305.38374999999996</v>
      </c>
      <c r="U252" s="14">
        <v>5.1312499999999996</v>
      </c>
      <c r="V252" s="15">
        <f t="shared" si="206"/>
        <v>25.366246130809373</v>
      </c>
      <c r="W252" s="16">
        <f t="shared" si="221"/>
        <v>1417.973158712244</v>
      </c>
      <c r="Y252" s="13">
        <v>118.18297655453618</v>
      </c>
      <c r="Z252" s="167">
        <f t="shared" si="207"/>
        <v>305.54624999999999</v>
      </c>
      <c r="AA252" s="14">
        <v>4.96875</v>
      </c>
      <c r="AB252" s="15">
        <f t="shared" si="208"/>
        <v>23.785253143051307</v>
      </c>
      <c r="AC252" s="16">
        <f t="shared" si="222"/>
        <v>1329.5956506965681</v>
      </c>
      <c r="AE252" s="13">
        <v>122.89755351681957</v>
      </c>
      <c r="AF252" s="167">
        <f t="shared" si="209"/>
        <v>304.84625</v>
      </c>
      <c r="AG252" s="14">
        <v>5.6687500000000002</v>
      </c>
      <c r="AH252" s="15">
        <f t="shared" si="210"/>
        <v>21.679833034940607</v>
      </c>
      <c r="AI252" s="16">
        <f t="shared" si="223"/>
        <v>1211.9026666531799</v>
      </c>
      <c r="AK252" s="13">
        <v>135.89449541284404</v>
      </c>
      <c r="AL252" s="167">
        <f t="shared" si="211"/>
        <v>303.80250000000001</v>
      </c>
      <c r="AM252" s="14">
        <v>6.7125000000000004</v>
      </c>
      <c r="AN252" s="15">
        <f t="shared" si="212"/>
        <v>20.244990005637845</v>
      </c>
      <c r="AO252" s="16">
        <f t="shared" si="224"/>
        <v>1131.6949413151556</v>
      </c>
      <c r="AQ252" s="13">
        <v>148.89143730886849</v>
      </c>
      <c r="AR252" s="167">
        <f t="shared" si="213"/>
        <v>303.28999999999996</v>
      </c>
      <c r="AS252" s="14">
        <v>7.2249999999999996</v>
      </c>
      <c r="AT252" s="15">
        <f t="shared" si="214"/>
        <v>20.607811392230936</v>
      </c>
      <c r="AU252" s="16">
        <f t="shared" si="225"/>
        <v>1151.9766568257094</v>
      </c>
      <c r="AW252" s="13">
        <v>122.45158002038735</v>
      </c>
      <c r="AX252" s="14">
        <f t="shared" si="215"/>
        <v>303.52125000000001</v>
      </c>
      <c r="AY252" s="145">
        <v>6.9937500000000004</v>
      </c>
      <c r="AZ252" s="146">
        <f t="shared" si="226"/>
        <v>17.508715641878442</v>
      </c>
      <c r="BA252" s="16">
        <f t="shared" si="217"/>
        <v>978.73720438100486</v>
      </c>
    </row>
    <row r="253" spans="1:53" s="87" customFormat="1" x14ac:dyDescent="0.25">
      <c r="A253" s="13">
        <v>109.32721712538226</v>
      </c>
      <c r="B253" s="167">
        <f t="shared" si="199"/>
        <v>307.065</v>
      </c>
      <c r="C253" s="14">
        <v>3.45</v>
      </c>
      <c r="D253" s="15">
        <f t="shared" si="200"/>
        <v>31.689048442139786</v>
      </c>
      <c r="E253" s="16">
        <f t="shared" si="218"/>
        <v>1771.417807915614</v>
      </c>
      <c r="G253" s="13">
        <v>100.40774719673801</v>
      </c>
      <c r="H253" s="167">
        <f t="shared" si="201"/>
        <v>306.62124999999997</v>
      </c>
      <c r="I253" s="14">
        <v>3.8937499999999998</v>
      </c>
      <c r="J253" s="15">
        <f t="shared" si="202"/>
        <v>25.786901366738498</v>
      </c>
      <c r="K253" s="16">
        <f t="shared" si="219"/>
        <v>1441.4877864006819</v>
      </c>
      <c r="M253" s="13">
        <v>103.59327217125383</v>
      </c>
      <c r="N253" s="167">
        <f t="shared" si="203"/>
        <v>306.33375000000001</v>
      </c>
      <c r="O253" s="14">
        <v>4.1812500000000004</v>
      </c>
      <c r="P253" s="15">
        <f t="shared" si="204"/>
        <v>24.775670474440375</v>
      </c>
      <c r="Q253" s="16">
        <f t="shared" si="220"/>
        <v>1384.9599795212168</v>
      </c>
      <c r="S253" s="13">
        <v>137.99694189602445</v>
      </c>
      <c r="T253" s="167">
        <f t="shared" si="205"/>
        <v>305.24</v>
      </c>
      <c r="U253" s="14">
        <v>5.2750000000000004</v>
      </c>
      <c r="V253" s="15">
        <f t="shared" si="206"/>
        <v>26.160557705407477</v>
      </c>
      <c r="W253" s="16">
        <f t="shared" si="221"/>
        <v>1462.375175732278</v>
      </c>
      <c r="Y253" s="13">
        <v>126.65647298674821</v>
      </c>
      <c r="Z253" s="167">
        <f t="shared" si="207"/>
        <v>305.15249999999997</v>
      </c>
      <c r="AA253" s="14">
        <v>5.3624999999999998</v>
      </c>
      <c r="AB253" s="15">
        <f t="shared" si="208"/>
        <v>23.61892270149151</v>
      </c>
      <c r="AC253" s="16">
        <f t="shared" si="222"/>
        <v>1320.2977790133752</v>
      </c>
      <c r="AE253" s="13">
        <v>129.26860346585116</v>
      </c>
      <c r="AF253" s="167">
        <f t="shared" si="209"/>
        <v>304.54624999999999</v>
      </c>
      <c r="AG253" s="14">
        <v>5.96875</v>
      </c>
      <c r="AH253" s="15">
        <f t="shared" si="210"/>
        <v>21.657567072812761</v>
      </c>
      <c r="AI253" s="16">
        <f t="shared" si="223"/>
        <v>1210.6579993702333</v>
      </c>
      <c r="AK253" s="13">
        <v>134.23802242609582</v>
      </c>
      <c r="AL253" s="167">
        <f t="shared" si="211"/>
        <v>303.72125</v>
      </c>
      <c r="AM253" s="14">
        <v>6.7937500000000002</v>
      </c>
      <c r="AN253" s="15">
        <f t="shared" si="212"/>
        <v>19.759046539259735</v>
      </c>
      <c r="AO253" s="16">
        <f t="shared" si="224"/>
        <v>1104.5307015446192</v>
      </c>
      <c r="AQ253" s="13">
        <v>150.1019367991845</v>
      </c>
      <c r="AR253" s="167">
        <f t="shared" si="213"/>
        <v>302.87124999999997</v>
      </c>
      <c r="AS253" s="14">
        <v>7.6437499999999998</v>
      </c>
      <c r="AT253" s="15">
        <f t="shared" si="214"/>
        <v>19.637211682640654</v>
      </c>
      <c r="AU253" s="16">
        <f t="shared" si="225"/>
        <v>1097.7201330596126</v>
      </c>
      <c r="AW253" s="13">
        <v>123.8532110091743</v>
      </c>
      <c r="AX253" s="14">
        <f t="shared" si="215"/>
        <v>303.27749999999997</v>
      </c>
      <c r="AY253" s="145">
        <v>7.2374999999999998</v>
      </c>
      <c r="AZ253" s="146">
        <f t="shared" si="226"/>
        <v>17.112706184341874</v>
      </c>
      <c r="BA253" s="16">
        <f t="shared" si="217"/>
        <v>956.60027570471073</v>
      </c>
    </row>
    <row r="254" spans="1:53" s="87" customFormat="1" x14ac:dyDescent="0.25">
      <c r="A254" s="13">
        <v>121.49592252803261</v>
      </c>
      <c r="B254" s="167">
        <f t="shared" si="199"/>
        <v>306.94</v>
      </c>
      <c r="C254" s="14">
        <v>3.5750000000000002</v>
      </c>
      <c r="D254" s="15">
        <f t="shared" si="200"/>
        <v>33.984873434414716</v>
      </c>
      <c r="E254" s="16">
        <f t="shared" si="218"/>
        <v>1899.7544249837827</v>
      </c>
      <c r="G254" s="13">
        <v>122.64271151885831</v>
      </c>
      <c r="H254" s="167">
        <f t="shared" si="201"/>
        <v>305.99624999999997</v>
      </c>
      <c r="I254" s="14">
        <v>4.5187499999999998</v>
      </c>
      <c r="J254" s="15">
        <f t="shared" si="202"/>
        <v>27.140849022153983</v>
      </c>
      <c r="K254" s="16">
        <f t="shared" si="219"/>
        <v>1517.1734603384075</v>
      </c>
      <c r="M254" s="13">
        <v>122.64271151885831</v>
      </c>
      <c r="N254" s="167">
        <f t="shared" si="203"/>
        <v>305.80874999999997</v>
      </c>
      <c r="O254" s="14">
        <v>4.7062499999999998</v>
      </c>
      <c r="P254" s="15">
        <f t="shared" si="204"/>
        <v>26.059540296171754</v>
      </c>
      <c r="Q254" s="16">
        <f t="shared" si="220"/>
        <v>1456.7283025560009</v>
      </c>
      <c r="S254" s="13">
        <v>138.82517838939856</v>
      </c>
      <c r="T254" s="167">
        <f t="shared" si="205"/>
        <v>305.07124999999996</v>
      </c>
      <c r="U254" s="14">
        <v>5.4437499999999996</v>
      </c>
      <c r="V254" s="15">
        <f t="shared" si="206"/>
        <v>25.501754928018105</v>
      </c>
      <c r="W254" s="16">
        <f t="shared" si="221"/>
        <v>1425.5481004762121</v>
      </c>
      <c r="Y254" s="13">
        <v>128.2492354740061</v>
      </c>
      <c r="Z254" s="167">
        <f t="shared" si="207"/>
        <v>304.89625000000001</v>
      </c>
      <c r="AA254" s="14">
        <v>5.6187500000000004</v>
      </c>
      <c r="AB254" s="15">
        <f t="shared" si="208"/>
        <v>22.825225445874278</v>
      </c>
      <c r="AC254" s="16">
        <f t="shared" si="222"/>
        <v>1275.9301024243721</v>
      </c>
      <c r="AE254" s="13">
        <v>128.69520897043833</v>
      </c>
      <c r="AF254" s="167">
        <f t="shared" si="209"/>
        <v>304.35874999999999</v>
      </c>
      <c r="AG254" s="14">
        <v>6.15625</v>
      </c>
      <c r="AH254" s="15">
        <f t="shared" si="210"/>
        <v>20.904805518040742</v>
      </c>
      <c r="AI254" s="16">
        <f t="shared" si="223"/>
        <v>1168.5786284584774</v>
      </c>
      <c r="AK254" s="13">
        <v>140.22680937818552</v>
      </c>
      <c r="AL254" s="167">
        <f t="shared" si="211"/>
        <v>303.35249999999996</v>
      </c>
      <c r="AM254" s="14">
        <v>7.1624999999999996</v>
      </c>
      <c r="AN254" s="15">
        <f t="shared" si="212"/>
        <v>19.577914049310369</v>
      </c>
      <c r="AO254" s="16">
        <f t="shared" si="224"/>
        <v>1094.4053953564496</v>
      </c>
      <c r="AQ254" s="13">
        <v>154.37054026503566</v>
      </c>
      <c r="AR254" s="167">
        <f t="shared" si="213"/>
        <v>302.67124999999999</v>
      </c>
      <c r="AS254" s="14">
        <v>7.84375</v>
      </c>
      <c r="AT254" s="15">
        <f t="shared" si="214"/>
        <v>19.680706328610125</v>
      </c>
      <c r="AU254" s="16">
        <f t="shared" si="225"/>
        <v>1100.151483769306</v>
      </c>
      <c r="AW254" s="13">
        <v>134.49286442405707</v>
      </c>
      <c r="AX254" s="14">
        <f t="shared" si="215"/>
        <v>303.19</v>
      </c>
      <c r="AY254" s="145">
        <v>7.3250000000000002</v>
      </c>
      <c r="AZ254" s="146">
        <f t="shared" si="226"/>
        <v>18.360800603966837</v>
      </c>
      <c r="BA254" s="16">
        <f t="shared" si="217"/>
        <v>1026.3687537617461</v>
      </c>
    </row>
    <row r="255" spans="1:53" s="87" customFormat="1" x14ac:dyDescent="0.25">
      <c r="A255" s="13">
        <v>128.82262996941895</v>
      </c>
      <c r="B255" s="167">
        <f t="shared" si="199"/>
        <v>306.65875</v>
      </c>
      <c r="C255" s="14">
        <v>3.8562500000000002</v>
      </c>
      <c r="D255" s="15">
        <f t="shared" si="200"/>
        <v>33.406192536640248</v>
      </c>
      <c r="E255" s="16">
        <f t="shared" si="218"/>
        <v>1867.4061627981898</v>
      </c>
      <c r="G255" s="13">
        <v>126.72018348623853</v>
      </c>
      <c r="H255" s="167">
        <f t="shared" si="201"/>
        <v>305.90875</v>
      </c>
      <c r="I255" s="14">
        <v>4.6062500000000002</v>
      </c>
      <c r="J255" s="15">
        <f t="shared" si="202"/>
        <v>27.510487595384209</v>
      </c>
      <c r="K255" s="16">
        <f t="shared" si="219"/>
        <v>1537.8362565819773</v>
      </c>
      <c r="M255" s="13">
        <v>123.72579001019368</v>
      </c>
      <c r="N255" s="167">
        <f t="shared" si="203"/>
        <v>305.70249999999999</v>
      </c>
      <c r="O255" s="14">
        <v>4.8125</v>
      </c>
      <c r="P255" s="15">
        <f t="shared" si="204"/>
        <v>25.709255067053231</v>
      </c>
      <c r="Q255" s="16">
        <f t="shared" si="220"/>
        <v>1437.1473582482756</v>
      </c>
      <c r="S255" s="13">
        <v>145.38735983690111</v>
      </c>
      <c r="T255" s="167">
        <f t="shared" si="205"/>
        <v>304.76499999999999</v>
      </c>
      <c r="U255" s="14">
        <v>5.75</v>
      </c>
      <c r="V255" s="15">
        <f t="shared" si="206"/>
        <v>25.28475823250454</v>
      </c>
      <c r="W255" s="16">
        <f t="shared" si="221"/>
        <v>1413.4179851970036</v>
      </c>
      <c r="Y255" s="13">
        <v>126.14678899082568</v>
      </c>
      <c r="Z255" s="167">
        <f t="shared" si="207"/>
        <v>304.72125</v>
      </c>
      <c r="AA255" s="14">
        <v>5.7937500000000002</v>
      </c>
      <c r="AB255" s="15">
        <f t="shared" si="208"/>
        <v>21.772908563680808</v>
      </c>
      <c r="AC255" s="16">
        <f t="shared" si="222"/>
        <v>1217.1055887097571</v>
      </c>
      <c r="AE255" s="13">
        <v>127.35728848114168</v>
      </c>
      <c r="AF255" s="167">
        <f t="shared" si="209"/>
        <v>304.28375</v>
      </c>
      <c r="AG255" s="14">
        <v>6.2312500000000002</v>
      </c>
      <c r="AH255" s="15">
        <f t="shared" si="210"/>
        <v>20.438481601788034</v>
      </c>
      <c r="AI255" s="16">
        <f t="shared" si="223"/>
        <v>1142.5111215399511</v>
      </c>
      <c r="AK255" s="13">
        <v>142.71151885830784</v>
      </c>
      <c r="AL255" s="167">
        <f t="shared" si="211"/>
        <v>303.14625000000001</v>
      </c>
      <c r="AM255" s="14">
        <v>7.3687500000000004</v>
      </c>
      <c r="AN255" s="15">
        <f t="shared" si="212"/>
        <v>19.36712724116137</v>
      </c>
      <c r="AO255" s="16">
        <f t="shared" si="224"/>
        <v>1082.6224127809205</v>
      </c>
      <c r="AQ255" s="13">
        <v>150.99388379204893</v>
      </c>
      <c r="AR255" s="167">
        <f t="shared" si="213"/>
        <v>302.565</v>
      </c>
      <c r="AS255" s="14">
        <v>7.95</v>
      </c>
      <c r="AT255" s="15">
        <f t="shared" si="214"/>
        <v>18.99294135749043</v>
      </c>
      <c r="AU255" s="16">
        <f t="shared" si="225"/>
        <v>1061.705421883715</v>
      </c>
      <c r="AW255" s="13">
        <v>146.9164118246687</v>
      </c>
      <c r="AX255" s="14">
        <f t="shared" si="215"/>
        <v>302.86500000000001</v>
      </c>
      <c r="AY255" s="145">
        <v>7.65</v>
      </c>
      <c r="AZ255" s="146">
        <f t="shared" si="226"/>
        <v>19.204759715642968</v>
      </c>
      <c r="BA255" s="16">
        <f t="shared" si="217"/>
        <v>1073.5460681044419</v>
      </c>
    </row>
    <row r="256" spans="1:53" s="87" customFormat="1" x14ac:dyDescent="0.25">
      <c r="A256" s="13">
        <v>143.66717635066257</v>
      </c>
      <c r="B256" s="167">
        <f t="shared" si="199"/>
        <v>306.27125000000001</v>
      </c>
      <c r="C256" s="14">
        <v>4.2437500000000004</v>
      </c>
      <c r="D256" s="15">
        <f t="shared" si="200"/>
        <v>33.853826533293095</v>
      </c>
      <c r="E256" s="16">
        <f t="shared" si="218"/>
        <v>1892.4289032110839</v>
      </c>
      <c r="G256" s="13">
        <v>133.47349643221202</v>
      </c>
      <c r="H256" s="167">
        <f t="shared" si="201"/>
        <v>305.82124999999996</v>
      </c>
      <c r="I256" s="14">
        <v>4.6937499999999996</v>
      </c>
      <c r="J256" s="15">
        <f t="shared" si="202"/>
        <v>28.436430664652363</v>
      </c>
      <c r="K256" s="16">
        <f t="shared" si="219"/>
        <v>1589.596474154067</v>
      </c>
      <c r="M256" s="13">
        <v>127.54841997961263</v>
      </c>
      <c r="N256" s="167">
        <f t="shared" si="203"/>
        <v>305.49624999999997</v>
      </c>
      <c r="O256" s="14">
        <v>5.0187499999999998</v>
      </c>
      <c r="P256" s="15">
        <f t="shared" si="204"/>
        <v>25.414380070657561</v>
      </c>
      <c r="Q256" s="16">
        <f t="shared" si="220"/>
        <v>1420.6638459497576</v>
      </c>
      <c r="S256" s="13">
        <v>154.68909276248726</v>
      </c>
      <c r="T256" s="167">
        <f t="shared" si="205"/>
        <v>304.49</v>
      </c>
      <c r="U256" s="14">
        <v>6.0250000000000004</v>
      </c>
      <c r="V256" s="15">
        <f t="shared" si="206"/>
        <v>25.674538217840208</v>
      </c>
      <c r="W256" s="16">
        <f t="shared" si="221"/>
        <v>1435.2066863772675</v>
      </c>
      <c r="Y256" s="13">
        <v>128.37665647298675</v>
      </c>
      <c r="Z256" s="167">
        <f t="shared" si="207"/>
        <v>304.60249999999996</v>
      </c>
      <c r="AA256" s="14">
        <v>5.9124999999999996</v>
      </c>
      <c r="AB256" s="15">
        <f t="shared" si="208"/>
        <v>21.712753737503046</v>
      </c>
      <c r="AC256" s="16">
        <f t="shared" si="222"/>
        <v>1213.7429339264202</v>
      </c>
      <c r="AE256" s="13">
        <v>130.41539245667684</v>
      </c>
      <c r="AF256" s="167">
        <f t="shared" si="209"/>
        <v>304.11500000000001</v>
      </c>
      <c r="AG256" s="14">
        <v>6.4</v>
      </c>
      <c r="AH256" s="15">
        <f t="shared" si="210"/>
        <v>20.377405071355756</v>
      </c>
      <c r="AI256" s="16">
        <f t="shared" si="223"/>
        <v>1139.0969434887868</v>
      </c>
      <c r="AK256" s="13">
        <v>146.59785932721712</v>
      </c>
      <c r="AL256" s="167">
        <f t="shared" si="211"/>
        <v>303.0025</v>
      </c>
      <c r="AM256" s="14">
        <v>7.5125000000000002</v>
      </c>
      <c r="AN256" s="15">
        <f t="shared" si="212"/>
        <v>19.513858146717752</v>
      </c>
      <c r="AO256" s="16">
        <f t="shared" si="224"/>
        <v>1090.8246704015223</v>
      </c>
      <c r="AQ256" s="13">
        <v>156.0270132517839</v>
      </c>
      <c r="AR256" s="167">
        <f t="shared" si="213"/>
        <v>302.36500000000001</v>
      </c>
      <c r="AS256" s="14">
        <v>8.15</v>
      </c>
      <c r="AT256" s="15">
        <f t="shared" si="214"/>
        <v>19.144418803899864</v>
      </c>
      <c r="AU256" s="16">
        <f t="shared" si="225"/>
        <v>1070.1730111380023</v>
      </c>
      <c r="AW256" s="13">
        <v>158.57543323139652</v>
      </c>
      <c r="AX256" s="14">
        <f t="shared" si="215"/>
        <v>302.42750000000001</v>
      </c>
      <c r="AY256" s="145">
        <v>8.0875000000000004</v>
      </c>
      <c r="AZ256" s="146">
        <f t="shared" si="226"/>
        <v>19.607472424283959</v>
      </c>
      <c r="BA256" s="16">
        <f t="shared" si="217"/>
        <v>1096.0577085174732</v>
      </c>
    </row>
    <row r="257" spans="1:53" s="87" customFormat="1" x14ac:dyDescent="0.25">
      <c r="A257" s="13">
        <v>151.75840978593271</v>
      </c>
      <c r="B257" s="167">
        <f t="shared" si="199"/>
        <v>305.8775</v>
      </c>
      <c r="C257" s="14">
        <v>4.6375000000000002</v>
      </c>
      <c r="D257" s="15">
        <f t="shared" si="200"/>
        <v>32.72418539858387</v>
      </c>
      <c r="E257" s="16">
        <f t="shared" si="218"/>
        <v>1829.2819637808384</v>
      </c>
      <c r="G257" s="13">
        <v>139.39857288481141</v>
      </c>
      <c r="H257" s="167">
        <f t="shared" si="201"/>
        <v>305.50874999999996</v>
      </c>
      <c r="I257" s="14">
        <v>5.0062499999999996</v>
      </c>
      <c r="J257" s="15">
        <f t="shared" si="202"/>
        <v>27.844908441410521</v>
      </c>
      <c r="K257" s="16">
        <f t="shared" si="219"/>
        <v>1556.530381874848</v>
      </c>
      <c r="M257" s="13">
        <v>136.21304791029561</v>
      </c>
      <c r="N257" s="167">
        <f t="shared" si="203"/>
        <v>305.10874999999999</v>
      </c>
      <c r="O257" s="14">
        <v>5.40625</v>
      </c>
      <c r="P257" s="15">
        <f t="shared" si="204"/>
        <v>25.195477070112485</v>
      </c>
      <c r="Q257" s="16">
        <f t="shared" si="220"/>
        <v>1408.427168219288</v>
      </c>
      <c r="S257" s="13">
        <v>161.56982670744136</v>
      </c>
      <c r="T257" s="167">
        <f t="shared" si="205"/>
        <v>304.34625</v>
      </c>
      <c r="U257" s="14">
        <v>6.1687500000000002</v>
      </c>
      <c r="V257" s="15">
        <f t="shared" si="206"/>
        <v>26.191663903941862</v>
      </c>
      <c r="W257" s="16">
        <f t="shared" si="221"/>
        <v>1464.11401223035</v>
      </c>
      <c r="Y257" s="13">
        <v>137.3598369011213</v>
      </c>
      <c r="Z257" s="167">
        <f t="shared" si="207"/>
        <v>304.2525</v>
      </c>
      <c r="AA257" s="14">
        <v>6.2625000000000002</v>
      </c>
      <c r="AB257" s="15">
        <f t="shared" si="208"/>
        <v>21.933706491197015</v>
      </c>
      <c r="AC257" s="16">
        <f t="shared" si="222"/>
        <v>1226.0941928579132</v>
      </c>
      <c r="AE257" s="13">
        <v>134.23802242609582</v>
      </c>
      <c r="AF257" s="167">
        <f t="shared" si="209"/>
        <v>303.77749999999997</v>
      </c>
      <c r="AG257" s="14">
        <v>6.7374999999999998</v>
      </c>
      <c r="AH257" s="15">
        <f t="shared" si="210"/>
        <v>19.924010749698823</v>
      </c>
      <c r="AI257" s="16">
        <f t="shared" si="223"/>
        <v>1113.7522009081642</v>
      </c>
      <c r="AK257" s="13">
        <v>151.37614678899081</v>
      </c>
      <c r="AL257" s="167">
        <f t="shared" si="211"/>
        <v>302.90875</v>
      </c>
      <c r="AM257" s="14">
        <v>7.6062500000000002</v>
      </c>
      <c r="AN257" s="15">
        <f t="shared" si="212"/>
        <v>19.901547646868142</v>
      </c>
      <c r="AO257" s="16">
        <f t="shared" si="224"/>
        <v>1112.496513459929</v>
      </c>
      <c r="AQ257" s="13">
        <v>165.5835881753313</v>
      </c>
      <c r="AR257" s="167">
        <f t="shared" si="213"/>
        <v>302.02749999999997</v>
      </c>
      <c r="AS257" s="14">
        <v>8.4875000000000007</v>
      </c>
      <c r="AT257" s="15">
        <f t="shared" si="214"/>
        <v>19.509112008875558</v>
      </c>
      <c r="AU257" s="16">
        <f t="shared" si="225"/>
        <v>1090.5593612961436</v>
      </c>
      <c r="AW257" s="13">
        <v>158.06574923547399</v>
      </c>
      <c r="AX257" s="14">
        <f t="shared" si="215"/>
        <v>302.23374999999999</v>
      </c>
      <c r="AY257" s="145">
        <v>8.28125</v>
      </c>
      <c r="AZ257" s="146">
        <f t="shared" si="226"/>
        <v>19.087184813340254</v>
      </c>
      <c r="BA257" s="16">
        <f t="shared" si="217"/>
        <v>1066.9736310657202</v>
      </c>
    </row>
    <row r="258" spans="1:53" s="87" customFormat="1" x14ac:dyDescent="0.25">
      <c r="A258" s="13">
        <v>157.42864424057083</v>
      </c>
      <c r="B258" s="167">
        <f t="shared" si="199"/>
        <v>305.67124999999999</v>
      </c>
      <c r="C258" s="14">
        <v>4.84375</v>
      </c>
      <c r="D258" s="15">
        <f t="shared" si="200"/>
        <v>32.501397520633979</v>
      </c>
      <c r="E258" s="16">
        <f t="shared" si="218"/>
        <v>1816.8281214034394</v>
      </c>
      <c r="G258" s="13">
        <v>142.45667686034659</v>
      </c>
      <c r="H258" s="167">
        <f t="shared" si="201"/>
        <v>305.32124999999996</v>
      </c>
      <c r="I258" s="14">
        <v>5.1937499999999996</v>
      </c>
      <c r="J258" s="15">
        <f t="shared" si="202"/>
        <v>27.428481705963243</v>
      </c>
      <c r="K258" s="16">
        <f t="shared" si="219"/>
        <v>1533.2521273633452</v>
      </c>
      <c r="M258" s="13">
        <v>141.50101936799183</v>
      </c>
      <c r="N258" s="167">
        <f t="shared" si="203"/>
        <v>304.92750000000001</v>
      </c>
      <c r="O258" s="14">
        <v>5.5875000000000004</v>
      </c>
      <c r="P258" s="15">
        <f t="shared" si="204"/>
        <v>25.324567224696523</v>
      </c>
      <c r="Q258" s="16">
        <f t="shared" si="220"/>
        <v>1415.6433078605355</v>
      </c>
      <c r="S258" s="13">
        <v>157.04638124362893</v>
      </c>
      <c r="T258" s="167">
        <f t="shared" si="205"/>
        <v>304.27749999999997</v>
      </c>
      <c r="U258" s="14">
        <v>6.2374999999999998</v>
      </c>
      <c r="V258" s="15">
        <f t="shared" si="206"/>
        <v>25.177776552084801</v>
      </c>
      <c r="W258" s="16">
        <f t="shared" si="221"/>
        <v>1407.4377092615402</v>
      </c>
      <c r="Y258" s="13">
        <v>147.93577981651376</v>
      </c>
      <c r="Z258" s="167">
        <f t="shared" si="207"/>
        <v>303.80250000000001</v>
      </c>
      <c r="AA258" s="14">
        <v>6.7125000000000004</v>
      </c>
      <c r="AB258" s="15">
        <f t="shared" si="208"/>
        <v>22.038849879555119</v>
      </c>
      <c r="AC258" s="16">
        <f t="shared" si="222"/>
        <v>1231.9717082671311</v>
      </c>
      <c r="AE258" s="13">
        <v>141.37359836901121</v>
      </c>
      <c r="AF258" s="167">
        <f t="shared" si="209"/>
        <v>303.55250000000001</v>
      </c>
      <c r="AG258" s="14">
        <v>6.9625000000000004</v>
      </c>
      <c r="AH258" s="15">
        <f t="shared" si="210"/>
        <v>20.305005151743082</v>
      </c>
      <c r="AI258" s="16">
        <f t="shared" si="223"/>
        <v>1135.0497879824381</v>
      </c>
      <c r="AK258" s="13">
        <v>181.38379204892965</v>
      </c>
      <c r="AL258" s="167">
        <f t="shared" si="211"/>
        <v>302.07749999999999</v>
      </c>
      <c r="AM258" s="14">
        <v>8.4375</v>
      </c>
      <c r="AN258" s="15">
        <f t="shared" si="212"/>
        <v>21.497338316910181</v>
      </c>
      <c r="AO258" s="16">
        <f t="shared" si="224"/>
        <v>1201.7012119152791</v>
      </c>
      <c r="AQ258" s="13">
        <v>174.94903160040775</v>
      </c>
      <c r="AR258" s="167">
        <f t="shared" si="213"/>
        <v>301.80874999999997</v>
      </c>
      <c r="AS258" s="14">
        <v>8.7062500000000007</v>
      </c>
      <c r="AT258" s="15">
        <f t="shared" si="214"/>
        <v>20.094648281453868</v>
      </c>
      <c r="AU258" s="16">
        <f t="shared" si="225"/>
        <v>1123.2908389332711</v>
      </c>
      <c r="AW258" s="13">
        <v>166.22069317023445</v>
      </c>
      <c r="AX258" s="14">
        <f t="shared" si="215"/>
        <v>301.51499999999999</v>
      </c>
      <c r="AY258" s="145">
        <v>9</v>
      </c>
      <c r="AZ258" s="146">
        <f t="shared" si="226"/>
        <v>18.468965907803828</v>
      </c>
      <c r="BA258" s="16">
        <f t="shared" si="217"/>
        <v>1032.415194246234</v>
      </c>
    </row>
    <row r="259" spans="1:53" s="87" customFormat="1" x14ac:dyDescent="0.25">
      <c r="A259" s="13">
        <v>159.02140672782875</v>
      </c>
      <c r="B259" s="167">
        <f t="shared" si="199"/>
        <v>305.565</v>
      </c>
      <c r="C259" s="14">
        <v>4.95</v>
      </c>
      <c r="D259" s="15">
        <f t="shared" si="200"/>
        <v>32.125536712692679</v>
      </c>
      <c r="E259" s="16">
        <f t="shared" si="218"/>
        <v>1795.8175022395208</v>
      </c>
      <c r="G259" s="13">
        <v>143.2849133537207</v>
      </c>
      <c r="H259" s="167">
        <f t="shared" si="201"/>
        <v>305.17750000000001</v>
      </c>
      <c r="I259" s="14">
        <v>5.3375000000000004</v>
      </c>
      <c r="J259" s="15">
        <f t="shared" si="202"/>
        <v>26.844948637699424</v>
      </c>
      <c r="K259" s="16">
        <f t="shared" si="219"/>
        <v>1500.6326288473979</v>
      </c>
      <c r="M259" s="13">
        <v>144.49541284403668</v>
      </c>
      <c r="N259" s="167">
        <f t="shared" si="203"/>
        <v>304.83999999999997</v>
      </c>
      <c r="O259" s="14">
        <v>5.6749999999999998</v>
      </c>
      <c r="P259" s="15">
        <f t="shared" si="204"/>
        <v>25.461746756658446</v>
      </c>
      <c r="Q259" s="16">
        <f t="shared" si="220"/>
        <v>1423.311643697207</v>
      </c>
      <c r="S259" s="13">
        <v>163.22629969418961</v>
      </c>
      <c r="T259" s="167">
        <f t="shared" si="205"/>
        <v>304.10874999999999</v>
      </c>
      <c r="U259" s="14">
        <v>6.40625</v>
      </c>
      <c r="V259" s="15">
        <f t="shared" si="206"/>
        <v>25.479227269336914</v>
      </c>
      <c r="W259" s="16">
        <f t="shared" si="221"/>
        <v>1424.2888043559335</v>
      </c>
      <c r="Y259" s="13">
        <v>160.35932721712538</v>
      </c>
      <c r="Z259" s="167">
        <f t="shared" si="207"/>
        <v>303.50874999999996</v>
      </c>
      <c r="AA259" s="14">
        <v>7.0062499999999996</v>
      </c>
      <c r="AB259" s="15">
        <f t="shared" si="208"/>
        <v>22.8880395671187</v>
      </c>
      <c r="AC259" s="16">
        <f t="shared" si="222"/>
        <v>1279.4414118019354</v>
      </c>
      <c r="AE259" s="13">
        <v>148.31804281345566</v>
      </c>
      <c r="AF259" s="167">
        <f t="shared" si="209"/>
        <v>303.42124999999999</v>
      </c>
      <c r="AG259" s="14">
        <v>7.09375</v>
      </c>
      <c r="AH259" s="15">
        <f t="shared" si="210"/>
        <v>20.908270352557626</v>
      </c>
      <c r="AI259" s="16">
        <f t="shared" si="223"/>
        <v>1168.7723127079712</v>
      </c>
      <c r="AK259" s="13">
        <v>185.65239551478084</v>
      </c>
      <c r="AL259" s="167">
        <f t="shared" si="211"/>
        <v>301.98374999999999</v>
      </c>
      <c r="AM259" s="14">
        <v>8.53125</v>
      </c>
      <c r="AN259" s="15">
        <f t="shared" si="212"/>
        <v>21.761452954113505</v>
      </c>
      <c r="AO259" s="16">
        <f t="shared" si="224"/>
        <v>1216.465220134945</v>
      </c>
      <c r="AQ259" s="13">
        <v>198.84046890927624</v>
      </c>
      <c r="AR259" s="167">
        <f t="shared" si="213"/>
        <v>301.21499999999997</v>
      </c>
      <c r="AS259" s="14">
        <v>9.3000000000000007</v>
      </c>
      <c r="AT259" s="15">
        <f t="shared" si="214"/>
        <v>21.380695581642605</v>
      </c>
      <c r="AU259" s="16">
        <f t="shared" si="225"/>
        <v>1195.1808830138216</v>
      </c>
      <c r="AW259" s="13">
        <v>176.35066258919468</v>
      </c>
      <c r="AX259" s="14">
        <f t="shared" si="215"/>
        <v>301.32749999999999</v>
      </c>
      <c r="AY259" s="145">
        <v>9.1875</v>
      </c>
      <c r="AZ259" s="146">
        <f t="shared" si="226"/>
        <v>19.194629941681054</v>
      </c>
      <c r="BA259" s="16">
        <f t="shared" si="217"/>
        <v>1072.979813739971</v>
      </c>
    </row>
    <row r="260" spans="1:53" s="87" customFormat="1" x14ac:dyDescent="0.25">
      <c r="A260" s="13">
        <v>161.50611620795107</v>
      </c>
      <c r="B260" s="167">
        <f t="shared" si="199"/>
        <v>305.52125000000001</v>
      </c>
      <c r="C260" s="14">
        <v>4.9937500000000004</v>
      </c>
      <c r="D260" s="15">
        <f t="shared" si="200"/>
        <v>32.341650304470797</v>
      </c>
      <c r="E260" s="16">
        <f t="shared" si="218"/>
        <v>1807.8982520199174</v>
      </c>
      <c r="G260" s="13">
        <v>144.81396534148826</v>
      </c>
      <c r="H260" s="167">
        <f t="shared" si="201"/>
        <v>305.15249999999997</v>
      </c>
      <c r="I260" s="14">
        <v>5.3624999999999998</v>
      </c>
      <c r="J260" s="15">
        <f t="shared" si="202"/>
        <v>27.004935261815994</v>
      </c>
      <c r="K260" s="16">
        <f t="shared" si="219"/>
        <v>1509.575881135514</v>
      </c>
      <c r="M260" s="13">
        <v>152.45922528032619</v>
      </c>
      <c r="N260" s="167">
        <f t="shared" si="203"/>
        <v>304.80874999999997</v>
      </c>
      <c r="O260" s="14">
        <v>5.7062499999999998</v>
      </c>
      <c r="P260" s="15">
        <f t="shared" si="204"/>
        <v>26.717936522291556</v>
      </c>
      <c r="Q260" s="16">
        <f t="shared" si="220"/>
        <v>1493.5326515960978</v>
      </c>
      <c r="S260" s="13">
        <v>165.90214067278288</v>
      </c>
      <c r="T260" s="167">
        <f t="shared" si="205"/>
        <v>303.55250000000001</v>
      </c>
      <c r="U260" s="14">
        <v>6.9625000000000004</v>
      </c>
      <c r="V260" s="15">
        <f t="shared" si="206"/>
        <v>23.827955572392511</v>
      </c>
      <c r="W260" s="16">
        <f t="shared" si="221"/>
        <v>1331.9827164967414</v>
      </c>
      <c r="Y260" s="13">
        <v>168.8328236493374</v>
      </c>
      <c r="Z260" s="167">
        <f t="shared" si="207"/>
        <v>303.20875000000001</v>
      </c>
      <c r="AA260" s="14">
        <v>7.3062500000000004</v>
      </c>
      <c r="AB260" s="15">
        <f t="shared" si="208"/>
        <v>23.107999815135997</v>
      </c>
      <c r="AC260" s="16">
        <f t="shared" si="222"/>
        <v>1291.7371896661023</v>
      </c>
      <c r="AE260" s="13">
        <v>178.07084607543322</v>
      </c>
      <c r="AF260" s="167">
        <f t="shared" si="209"/>
        <v>302.67750000000001</v>
      </c>
      <c r="AG260" s="14">
        <v>7.8375000000000004</v>
      </c>
      <c r="AH260" s="15">
        <f t="shared" si="210"/>
        <v>22.720363135621461</v>
      </c>
      <c r="AI260" s="16">
        <f t="shared" si="223"/>
        <v>1270.0682992812397</v>
      </c>
      <c r="AK260" s="13">
        <v>200.81549439347603</v>
      </c>
      <c r="AL260" s="167">
        <f t="shared" si="211"/>
        <v>301.74624999999997</v>
      </c>
      <c r="AM260" s="14">
        <v>8.7687500000000007</v>
      </c>
      <c r="AN260" s="15">
        <f t="shared" si="212"/>
        <v>22.901268070531835</v>
      </c>
      <c r="AO260" s="16">
        <f t="shared" si="224"/>
        <v>1280.1808851427295</v>
      </c>
      <c r="AQ260" s="13">
        <v>207.82364933741079</v>
      </c>
      <c r="AR260" s="167">
        <f t="shared" si="213"/>
        <v>300.95249999999999</v>
      </c>
      <c r="AS260" s="14">
        <v>9.5625</v>
      </c>
      <c r="AT260" s="15">
        <f t="shared" si="214"/>
        <v>21.73319208757237</v>
      </c>
      <c r="AU260" s="16">
        <f t="shared" si="225"/>
        <v>1214.8854376952954</v>
      </c>
      <c r="AW260" s="13">
        <v>182.14831804281346</v>
      </c>
      <c r="AX260" s="14">
        <f t="shared" si="215"/>
        <v>301.27125000000001</v>
      </c>
      <c r="AY260" s="145">
        <v>9.2437500000000004</v>
      </c>
      <c r="AZ260" s="146">
        <f t="shared" si="226"/>
        <v>19.705024264266498</v>
      </c>
      <c r="BA260" s="16">
        <f t="shared" si="217"/>
        <v>1101.5108563724973</v>
      </c>
    </row>
    <row r="261" spans="1:53" s="87" customFormat="1" x14ac:dyDescent="0.25">
      <c r="A261" s="13">
        <v>180.23700305810397</v>
      </c>
      <c r="B261" s="167">
        <f t="shared" si="199"/>
        <v>305.23374999999999</v>
      </c>
      <c r="C261" s="14">
        <v>5.28125</v>
      </c>
      <c r="D261" s="15">
        <f t="shared" si="200"/>
        <v>34.12771655538063</v>
      </c>
      <c r="E261" s="16">
        <f t="shared" si="218"/>
        <v>1907.7393554457772</v>
      </c>
      <c r="G261" s="13">
        <v>156.40927624872577</v>
      </c>
      <c r="H261" s="167">
        <f t="shared" si="201"/>
        <v>304.72749999999996</v>
      </c>
      <c r="I261" s="14">
        <v>5.7874999999999996</v>
      </c>
      <c r="J261" s="15">
        <f t="shared" si="202"/>
        <v>27.025360906907263</v>
      </c>
      <c r="K261" s="16">
        <f t="shared" si="219"/>
        <v>1510.7176746961159</v>
      </c>
      <c r="M261" s="13">
        <v>163.16258919469928</v>
      </c>
      <c r="N261" s="167">
        <f t="shared" si="203"/>
        <v>304.46499999999997</v>
      </c>
      <c r="O261" s="14">
        <v>6.05</v>
      </c>
      <c r="P261" s="15">
        <f t="shared" si="204"/>
        <v>26.969023007388312</v>
      </c>
      <c r="Q261" s="16">
        <f t="shared" si="220"/>
        <v>1507.5683861130067</v>
      </c>
      <c r="S261" s="13">
        <v>172.84658511722731</v>
      </c>
      <c r="T261" s="167">
        <f t="shared" si="205"/>
        <v>303.32749999999999</v>
      </c>
      <c r="U261" s="14">
        <v>7.1875</v>
      </c>
      <c r="V261" s="15">
        <f t="shared" si="206"/>
        <v>24.048220538049016</v>
      </c>
      <c r="W261" s="16">
        <f t="shared" si="221"/>
        <v>1344.2955280769399</v>
      </c>
      <c r="Y261" s="13">
        <v>178.835372069317</v>
      </c>
      <c r="Z261" s="167">
        <f t="shared" si="207"/>
        <v>303.09625</v>
      </c>
      <c r="AA261" s="14">
        <v>7.4187500000000002</v>
      </c>
      <c r="AB261" s="15">
        <f t="shared" si="208"/>
        <v>24.105863126445424</v>
      </c>
      <c r="AC261" s="16">
        <f t="shared" si="222"/>
        <v>1347.5177487682993</v>
      </c>
      <c r="AE261" s="13">
        <v>181.1926605504587</v>
      </c>
      <c r="AF261" s="167">
        <f t="shared" si="209"/>
        <v>302.565</v>
      </c>
      <c r="AG261" s="14">
        <v>7.95</v>
      </c>
      <c r="AH261" s="15">
        <f t="shared" si="210"/>
        <v>22.791529628988513</v>
      </c>
      <c r="AI261" s="16">
        <f t="shared" si="223"/>
        <v>1274.0465062604578</v>
      </c>
      <c r="AK261" s="13">
        <v>211.96483180428135</v>
      </c>
      <c r="AL261" s="167">
        <f t="shared" si="211"/>
        <v>301.40875</v>
      </c>
      <c r="AM261" s="14">
        <v>9.1062499999999993</v>
      </c>
      <c r="AN261" s="15">
        <f t="shared" si="212"/>
        <v>23.276851811039819</v>
      </c>
      <c r="AO261" s="16">
        <f t="shared" si="224"/>
        <v>1301.1760162371259</v>
      </c>
      <c r="AQ261" s="13">
        <v>211.90112130479102</v>
      </c>
      <c r="AR261" s="167">
        <f t="shared" si="213"/>
        <v>300.79624999999999</v>
      </c>
      <c r="AS261" s="14">
        <v>9.71875</v>
      </c>
      <c r="AT261" s="15">
        <f t="shared" si="214"/>
        <v>21.803330809496181</v>
      </c>
      <c r="AU261" s="16">
        <f t="shared" si="225"/>
        <v>1218.8061922508366</v>
      </c>
      <c r="AW261" s="13">
        <v>197.5025484199796</v>
      </c>
      <c r="AX261" s="14">
        <f t="shared" si="215"/>
        <v>301.1275</v>
      </c>
      <c r="AY261" s="145">
        <v>9.3874999999999993</v>
      </c>
      <c r="AZ261" s="146">
        <f t="shared" si="226"/>
        <v>21.038886649265471</v>
      </c>
      <c r="BA261" s="16">
        <f t="shared" si="217"/>
        <v>1176.0737636939398</v>
      </c>
    </row>
    <row r="262" spans="1:53" s="87" customFormat="1" x14ac:dyDescent="0.25">
      <c r="A262" s="13">
        <v>180.36442405708459</v>
      </c>
      <c r="B262" s="167">
        <f t="shared" si="199"/>
        <v>304.97749999999996</v>
      </c>
      <c r="C262" s="14">
        <v>5.5374999999999996</v>
      </c>
      <c r="D262" s="15">
        <f t="shared" si="200"/>
        <v>32.571453554326787</v>
      </c>
      <c r="E262" s="16">
        <f t="shared" si="218"/>
        <v>1820.7442536868673</v>
      </c>
      <c r="G262" s="13">
        <v>178.0071355759429</v>
      </c>
      <c r="H262" s="167">
        <f t="shared" si="201"/>
        <v>304.26499999999999</v>
      </c>
      <c r="I262" s="14">
        <v>6.25</v>
      </c>
      <c r="J262" s="15">
        <f t="shared" si="202"/>
        <v>28.481141692150864</v>
      </c>
      <c r="K262" s="16">
        <f t="shared" si="219"/>
        <v>1592.0958205912332</v>
      </c>
      <c r="M262" s="13">
        <v>176.47808358817531</v>
      </c>
      <c r="N262" s="167">
        <f t="shared" si="203"/>
        <v>304.10249999999996</v>
      </c>
      <c r="O262" s="14">
        <v>6.4124999999999996</v>
      </c>
      <c r="P262" s="15">
        <f t="shared" si="204"/>
        <v>27.520948707707653</v>
      </c>
      <c r="Q262" s="16">
        <f t="shared" si="220"/>
        <v>1538.4210327608578</v>
      </c>
      <c r="S262" s="13">
        <v>186.54434250764524</v>
      </c>
      <c r="T262" s="167">
        <f t="shared" si="205"/>
        <v>302.88374999999996</v>
      </c>
      <c r="U262" s="14">
        <v>7.6312499999999996</v>
      </c>
      <c r="V262" s="15">
        <f t="shared" si="206"/>
        <v>24.444795086996919</v>
      </c>
      <c r="W262" s="16">
        <f t="shared" si="221"/>
        <v>1366.4640453631278</v>
      </c>
      <c r="Y262" s="13">
        <v>180.10958205912334</v>
      </c>
      <c r="Z262" s="167">
        <f t="shared" si="207"/>
        <v>302.95249999999999</v>
      </c>
      <c r="AA262" s="14">
        <v>7.5625</v>
      </c>
      <c r="AB262" s="15">
        <f t="shared" si="208"/>
        <v>23.816143082198128</v>
      </c>
      <c r="AC262" s="16">
        <f t="shared" si="222"/>
        <v>1331.3223982948753</v>
      </c>
      <c r="AE262" s="13">
        <v>183.80479102956167</v>
      </c>
      <c r="AF262" s="167">
        <f t="shared" si="209"/>
        <v>302.45249999999999</v>
      </c>
      <c r="AG262" s="14">
        <v>8.0625</v>
      </c>
      <c r="AH262" s="15">
        <f t="shared" si="210"/>
        <v>22.797493461030903</v>
      </c>
      <c r="AI262" s="16">
        <f t="shared" si="223"/>
        <v>1274.3798844716275</v>
      </c>
      <c r="AK262" s="13">
        <v>208.07849133537204</v>
      </c>
      <c r="AL262" s="167">
        <f t="shared" si="211"/>
        <v>301.28375</v>
      </c>
      <c r="AM262" s="14">
        <v>9.2312499999999993</v>
      </c>
      <c r="AN262" s="15">
        <f t="shared" si="212"/>
        <v>22.540662568489864</v>
      </c>
      <c r="AO262" s="16">
        <f t="shared" si="224"/>
        <v>1260.0230375785834</v>
      </c>
      <c r="AQ262" s="13">
        <v>213.68501529051986</v>
      </c>
      <c r="AR262" s="167">
        <f t="shared" si="213"/>
        <v>300.69</v>
      </c>
      <c r="AS262" s="14">
        <v>9.8249999999999993</v>
      </c>
      <c r="AT262" s="15">
        <f t="shared" si="214"/>
        <v>21.74911097104528</v>
      </c>
      <c r="AU262" s="16">
        <f t="shared" si="225"/>
        <v>1215.7753032814312</v>
      </c>
      <c r="AW262" s="13">
        <v>205.65749235474004</v>
      </c>
      <c r="AX262" s="14">
        <f t="shared" si="215"/>
        <v>300.74</v>
      </c>
      <c r="AY262" s="145">
        <v>9.7750000000000004</v>
      </c>
      <c r="AZ262" s="146">
        <f t="shared" si="226"/>
        <v>21.039129652658826</v>
      </c>
      <c r="BA262" s="16">
        <f t="shared" si="217"/>
        <v>1176.0873475836283</v>
      </c>
    </row>
    <row r="263" spans="1:53" s="87" customFormat="1" x14ac:dyDescent="0.25">
      <c r="A263" s="13">
        <v>180.10958205912334</v>
      </c>
      <c r="B263" s="167">
        <f t="shared" si="199"/>
        <v>304.92124999999999</v>
      </c>
      <c r="C263" s="14">
        <v>5.59375</v>
      </c>
      <c r="D263" s="15">
        <f t="shared" si="200"/>
        <v>32.198361038502497</v>
      </c>
      <c r="E263" s="16">
        <f t="shared" si="218"/>
        <v>1799.8883820522897</v>
      </c>
      <c r="G263" s="13">
        <v>190.3032619775739</v>
      </c>
      <c r="H263" s="167">
        <f t="shared" si="201"/>
        <v>303.99624999999997</v>
      </c>
      <c r="I263" s="14">
        <v>6.5187499999999998</v>
      </c>
      <c r="J263" s="15">
        <f t="shared" si="202"/>
        <v>29.193213726185835</v>
      </c>
      <c r="K263" s="16">
        <f t="shared" si="219"/>
        <v>1631.9006472937881</v>
      </c>
      <c r="M263" s="13">
        <v>191.19520897043833</v>
      </c>
      <c r="N263" s="167">
        <f t="shared" si="203"/>
        <v>303.66499999999996</v>
      </c>
      <c r="O263" s="14">
        <v>6.85</v>
      </c>
      <c r="P263" s="15">
        <f t="shared" si="204"/>
        <v>27.911709338750121</v>
      </c>
      <c r="Q263" s="16">
        <f t="shared" si="220"/>
        <v>1560.2645520361318</v>
      </c>
      <c r="S263" s="13">
        <v>190.43068297655452</v>
      </c>
      <c r="T263" s="167">
        <f t="shared" si="205"/>
        <v>302.6275</v>
      </c>
      <c r="U263" s="14">
        <v>7.8875000000000002</v>
      </c>
      <c r="V263" s="15">
        <f t="shared" si="206"/>
        <v>24.143351249008496</v>
      </c>
      <c r="W263" s="16">
        <f t="shared" si="221"/>
        <v>1349.6133348195749</v>
      </c>
      <c r="Y263" s="13">
        <v>193.55249745158002</v>
      </c>
      <c r="Z263" s="167">
        <f t="shared" si="207"/>
        <v>302.70875000000001</v>
      </c>
      <c r="AA263" s="14">
        <v>7.8062500000000004</v>
      </c>
      <c r="AB263" s="15">
        <f t="shared" si="208"/>
        <v>24.794555318056688</v>
      </c>
      <c r="AC263" s="16">
        <f t="shared" si="222"/>
        <v>1386.0156422793689</v>
      </c>
      <c r="AE263" s="13">
        <v>201.83486238532109</v>
      </c>
      <c r="AF263" s="167">
        <f t="shared" si="209"/>
        <v>302.17750000000001</v>
      </c>
      <c r="AG263" s="14">
        <v>8.3375000000000004</v>
      </c>
      <c r="AH263" s="15">
        <f t="shared" si="210"/>
        <v>24.208079446515271</v>
      </c>
      <c r="AI263" s="16">
        <f t="shared" si="223"/>
        <v>1353.2316410602036</v>
      </c>
      <c r="AK263" s="13">
        <v>213.81243628950051</v>
      </c>
      <c r="AL263" s="167">
        <f t="shared" si="211"/>
        <v>301.18374999999997</v>
      </c>
      <c r="AM263" s="14">
        <v>9.3312500000000007</v>
      </c>
      <c r="AN263" s="15">
        <f t="shared" si="212"/>
        <v>22.913589957347675</v>
      </c>
      <c r="AO263" s="16">
        <f t="shared" si="224"/>
        <v>1280.869678615735</v>
      </c>
      <c r="AQ263" s="13">
        <v>222.41335372069315</v>
      </c>
      <c r="AR263" s="167">
        <f t="shared" si="213"/>
        <v>300.24624999999997</v>
      </c>
      <c r="AS263" s="14">
        <v>10.268750000000001</v>
      </c>
      <c r="AT263" s="15">
        <f t="shared" si="214"/>
        <v>21.659243210779611</v>
      </c>
      <c r="AU263" s="16">
        <f t="shared" si="225"/>
        <v>1210.7516954825803</v>
      </c>
      <c r="AW263" s="13">
        <v>206.10346585117227</v>
      </c>
      <c r="AX263" s="14">
        <f t="shared" si="215"/>
        <v>300.45249999999999</v>
      </c>
      <c r="AY263" s="145">
        <v>10.0625</v>
      </c>
      <c r="AZ263" s="146">
        <f t="shared" si="226"/>
        <v>20.482332010054389</v>
      </c>
      <c r="BA263" s="16">
        <f t="shared" si="217"/>
        <v>1144.9623593620404</v>
      </c>
    </row>
    <row r="264" spans="1:53" s="87" customFormat="1" x14ac:dyDescent="0.25">
      <c r="A264" s="13">
        <v>201.70744138634046</v>
      </c>
      <c r="B264" s="167">
        <f t="shared" si="199"/>
        <v>304.17124999999999</v>
      </c>
      <c r="C264" s="14">
        <v>6.34375</v>
      </c>
      <c r="D264" s="15">
        <f t="shared" si="200"/>
        <v>31.796246918043817</v>
      </c>
      <c r="E264" s="16">
        <f t="shared" si="218"/>
        <v>1777.4102027186493</v>
      </c>
      <c r="G264" s="13">
        <v>199.35015290519877</v>
      </c>
      <c r="H264" s="167">
        <f t="shared" si="201"/>
        <v>303.71499999999997</v>
      </c>
      <c r="I264" s="14">
        <v>6.8</v>
      </c>
      <c r="J264" s="15">
        <f t="shared" si="202"/>
        <v>29.316198956646879</v>
      </c>
      <c r="K264" s="16">
        <f t="shared" si="219"/>
        <v>1638.7755216765604</v>
      </c>
      <c r="M264" s="13">
        <v>199.54128440366972</v>
      </c>
      <c r="N264" s="167">
        <f t="shared" si="203"/>
        <v>303.38374999999996</v>
      </c>
      <c r="O264" s="14">
        <v>7.1312499999999996</v>
      </c>
      <c r="P264" s="15">
        <f t="shared" si="204"/>
        <v>27.981249346702153</v>
      </c>
      <c r="Q264" s="16">
        <f t="shared" si="220"/>
        <v>1564.1518384806504</v>
      </c>
      <c r="S264" s="13">
        <v>196.6743119266055</v>
      </c>
      <c r="T264" s="167">
        <f t="shared" si="205"/>
        <v>302.49624999999997</v>
      </c>
      <c r="U264" s="14">
        <v>8.0187500000000007</v>
      </c>
      <c r="V264" s="15">
        <f t="shared" si="206"/>
        <v>24.52680429326335</v>
      </c>
      <c r="W264" s="16">
        <f t="shared" si="221"/>
        <v>1371.0483599934212</v>
      </c>
      <c r="Y264" s="13">
        <v>202.34454638124362</v>
      </c>
      <c r="Z264" s="167">
        <f t="shared" si="207"/>
        <v>302.3775</v>
      </c>
      <c r="AA264" s="14">
        <v>8.1374999999999993</v>
      </c>
      <c r="AB264" s="15">
        <f t="shared" si="208"/>
        <v>24.865689263440078</v>
      </c>
      <c r="AC264" s="16">
        <f t="shared" si="222"/>
        <v>1389.9920298263003</v>
      </c>
      <c r="AE264" s="13">
        <v>210.94546381243629</v>
      </c>
      <c r="AF264" s="167">
        <f t="shared" si="209"/>
        <v>301.90249999999997</v>
      </c>
      <c r="AG264" s="14">
        <v>8.6125000000000007</v>
      </c>
      <c r="AH264" s="15">
        <f t="shared" si="210"/>
        <v>24.49294209723498</v>
      </c>
      <c r="AI264" s="16">
        <f t="shared" si="223"/>
        <v>1369.1554632354353</v>
      </c>
      <c r="AK264" s="13">
        <v>214.00356778797143</v>
      </c>
      <c r="AL264" s="167">
        <f t="shared" si="211"/>
        <v>301.05250000000001</v>
      </c>
      <c r="AM264" s="14">
        <v>9.4625000000000004</v>
      </c>
      <c r="AN264" s="15">
        <f t="shared" si="212"/>
        <v>22.615964891727497</v>
      </c>
      <c r="AO264" s="16">
        <f t="shared" si="224"/>
        <v>1264.232437447567</v>
      </c>
      <c r="AQ264" s="13">
        <v>229.93119266055044</v>
      </c>
      <c r="AR264" s="167">
        <f t="shared" si="213"/>
        <v>299.91499999999996</v>
      </c>
      <c r="AS264" s="14">
        <v>10.6</v>
      </c>
      <c r="AT264" s="15">
        <f t="shared" si="214"/>
        <v>21.691621949108534</v>
      </c>
      <c r="AU264" s="16">
        <f t="shared" si="225"/>
        <v>1212.5616669551671</v>
      </c>
      <c r="AW264" s="13">
        <v>204.51070336391436</v>
      </c>
      <c r="AX264" s="14">
        <f t="shared" si="215"/>
        <v>300.27125000000001</v>
      </c>
      <c r="AY264" s="145">
        <v>10.24375</v>
      </c>
      <c r="AZ264" s="146">
        <f t="shared" si="226"/>
        <v>19.964437180125866</v>
      </c>
      <c r="BA264" s="16">
        <f t="shared" si="217"/>
        <v>1116.012038369036</v>
      </c>
    </row>
    <row r="265" spans="1:53" s="87" customFormat="1" x14ac:dyDescent="0.25">
      <c r="A265" s="13">
        <v>201.77115188583076</v>
      </c>
      <c r="B265" s="167">
        <f t="shared" si="199"/>
        <v>303.96499999999997</v>
      </c>
      <c r="C265" s="14">
        <v>6.55</v>
      </c>
      <c r="D265" s="15">
        <f t="shared" si="200"/>
        <v>30.804756013103933</v>
      </c>
      <c r="E265" s="16">
        <f t="shared" si="218"/>
        <v>1721.9858611325099</v>
      </c>
      <c r="G265" s="13">
        <v>203.36391437308868</v>
      </c>
      <c r="H265" s="167">
        <f t="shared" si="201"/>
        <v>303.58375000000001</v>
      </c>
      <c r="I265" s="14">
        <v>6.9312500000000004</v>
      </c>
      <c r="J265" s="15">
        <f t="shared" si="202"/>
        <v>29.34014995463858</v>
      </c>
      <c r="K265" s="16">
        <f t="shared" si="219"/>
        <v>1640.1143824642966</v>
      </c>
      <c r="M265" s="13">
        <v>203.68246687054025</v>
      </c>
      <c r="N265" s="167">
        <f t="shared" si="203"/>
        <v>303.19</v>
      </c>
      <c r="O265" s="14">
        <v>7.3250000000000002</v>
      </c>
      <c r="P265" s="15">
        <f t="shared" si="204"/>
        <v>27.806480118845084</v>
      </c>
      <c r="Q265" s="16">
        <f t="shared" si="220"/>
        <v>1554.3822386434401</v>
      </c>
      <c r="S265" s="13">
        <v>205.27522935779817</v>
      </c>
      <c r="T265" s="167">
        <f t="shared" si="205"/>
        <v>302.37124999999997</v>
      </c>
      <c r="U265" s="14">
        <v>8.1437500000000007</v>
      </c>
      <c r="V265" s="15">
        <f t="shared" si="206"/>
        <v>25.206474825209288</v>
      </c>
      <c r="W265" s="16">
        <f t="shared" si="221"/>
        <v>1409.041942729199</v>
      </c>
      <c r="Y265" s="13">
        <v>206.86799184505605</v>
      </c>
      <c r="Z265" s="167">
        <f t="shared" si="207"/>
        <v>302.21499999999997</v>
      </c>
      <c r="AA265" s="14">
        <v>8.3000000000000007</v>
      </c>
      <c r="AB265" s="15">
        <f t="shared" si="208"/>
        <v>24.923854439163378</v>
      </c>
      <c r="AC265" s="16">
        <f t="shared" si="222"/>
        <v>1393.2434631492329</v>
      </c>
      <c r="AE265" s="13">
        <v>208.01478083588174</v>
      </c>
      <c r="AF265" s="167">
        <f t="shared" si="209"/>
        <v>301.75874999999996</v>
      </c>
      <c r="AG265" s="14">
        <v>8.7562499999999996</v>
      </c>
      <c r="AH265" s="15">
        <f t="shared" si="210"/>
        <v>23.756149131863726</v>
      </c>
      <c r="AI265" s="16">
        <f t="shared" si="223"/>
        <v>1327.9687364711822</v>
      </c>
      <c r="AK265" s="13">
        <v>226.68195718654434</v>
      </c>
      <c r="AL265" s="167">
        <f t="shared" si="211"/>
        <v>300.60249999999996</v>
      </c>
      <c r="AM265" s="14">
        <v>9.9124999999999996</v>
      </c>
      <c r="AN265" s="15">
        <f t="shared" si="212"/>
        <v>22.868293284897288</v>
      </c>
      <c r="AO265" s="16">
        <f t="shared" si="224"/>
        <v>1278.3375946257584</v>
      </c>
      <c r="AQ265" s="13">
        <v>232.60703363914371</v>
      </c>
      <c r="AR265" s="167">
        <f t="shared" si="213"/>
        <v>299.7525</v>
      </c>
      <c r="AS265" s="14">
        <v>10.762499999999999</v>
      </c>
      <c r="AT265" s="15">
        <f t="shared" si="214"/>
        <v>21.612732510024969</v>
      </c>
      <c r="AU265" s="16">
        <f t="shared" si="225"/>
        <v>1208.1517473103956</v>
      </c>
      <c r="AW265" s="13">
        <v>196.48318042813455</v>
      </c>
      <c r="AX265" s="14">
        <f t="shared" si="215"/>
        <v>300.11500000000001</v>
      </c>
      <c r="AY265" s="145">
        <v>10.4</v>
      </c>
      <c r="AZ265" s="146">
        <f t="shared" si="226"/>
        <v>18.892613502705245</v>
      </c>
      <c r="BA265" s="16">
        <f t="shared" si="217"/>
        <v>1056.0970948012232</v>
      </c>
    </row>
    <row r="266" spans="1:53" s="87" customFormat="1" x14ac:dyDescent="0.25">
      <c r="A266" s="13">
        <v>208.01478083588174</v>
      </c>
      <c r="B266" s="167">
        <f t="shared" si="199"/>
        <v>303.89</v>
      </c>
      <c r="C266" s="14">
        <v>6.625</v>
      </c>
      <c r="D266" s="15">
        <f t="shared" si="200"/>
        <v>31.398457484661396</v>
      </c>
      <c r="E266" s="16">
        <f t="shared" si="218"/>
        <v>1755.173773392572</v>
      </c>
      <c r="G266" s="13">
        <v>205.78491335372067</v>
      </c>
      <c r="H266" s="167">
        <f t="shared" si="201"/>
        <v>303.5025</v>
      </c>
      <c r="I266" s="14">
        <v>7.0125000000000002</v>
      </c>
      <c r="J266" s="15">
        <f t="shared" si="202"/>
        <v>29.345442189478881</v>
      </c>
      <c r="K266" s="16">
        <f t="shared" si="219"/>
        <v>1640.4102183918694</v>
      </c>
      <c r="M266" s="13">
        <v>208.07849133537204</v>
      </c>
      <c r="N266" s="167">
        <f t="shared" si="203"/>
        <v>303.08999999999997</v>
      </c>
      <c r="O266" s="14">
        <v>7.4249999999999998</v>
      </c>
      <c r="P266" s="15">
        <f t="shared" si="204"/>
        <v>28.024039237087145</v>
      </c>
      <c r="Q266" s="16">
        <f t="shared" si="220"/>
        <v>1566.5437933531714</v>
      </c>
      <c r="S266" s="13">
        <v>224.06982670744136</v>
      </c>
      <c r="T266" s="167">
        <f t="shared" si="205"/>
        <v>302.10249999999996</v>
      </c>
      <c r="U266" s="14">
        <v>8.4124999999999996</v>
      </c>
      <c r="V266" s="15">
        <f t="shared" si="206"/>
        <v>26.635343442192141</v>
      </c>
      <c r="W266" s="16">
        <f t="shared" si="221"/>
        <v>1488.9156984185406</v>
      </c>
      <c r="Y266" s="13">
        <v>228.46585117227318</v>
      </c>
      <c r="Z266" s="167">
        <f t="shared" si="207"/>
        <v>301.55874999999997</v>
      </c>
      <c r="AA266" s="14">
        <v>8.9562500000000007</v>
      </c>
      <c r="AB266" s="15">
        <f t="shared" si="208"/>
        <v>25.509097130191002</v>
      </c>
      <c r="AC266" s="16">
        <f t="shared" si="222"/>
        <v>1425.9585295776769</v>
      </c>
      <c r="AE266" s="13">
        <v>215.15035677879715</v>
      </c>
      <c r="AF266" s="167">
        <f t="shared" si="209"/>
        <v>301.64</v>
      </c>
      <c r="AG266" s="14">
        <v>8.875</v>
      </c>
      <c r="AH266" s="15">
        <f t="shared" si="210"/>
        <v>24.242293721554606</v>
      </c>
      <c r="AI266" s="16">
        <f t="shared" si="223"/>
        <v>1355.1442190349026</v>
      </c>
      <c r="AK266" s="13">
        <v>221.64882772680937</v>
      </c>
      <c r="AL266" s="167">
        <f t="shared" si="211"/>
        <v>300.08999999999997</v>
      </c>
      <c r="AM266" s="14">
        <v>10.425000000000001</v>
      </c>
      <c r="AN266" s="15">
        <f t="shared" si="212"/>
        <v>21.26127843902248</v>
      </c>
      <c r="AO266" s="16">
        <f t="shared" si="224"/>
        <v>1188.5054647413565</v>
      </c>
      <c r="AQ266" s="13">
        <v>229.16666666666666</v>
      </c>
      <c r="AR266" s="167">
        <f t="shared" si="213"/>
        <v>299.68374999999997</v>
      </c>
      <c r="AS266" s="14">
        <v>10.831250000000001</v>
      </c>
      <c r="AT266" s="15">
        <f t="shared" si="214"/>
        <v>21.157914983650699</v>
      </c>
      <c r="AU266" s="16">
        <f t="shared" si="225"/>
        <v>1182.727447586074</v>
      </c>
      <c r="AW266" s="13">
        <v>234.39092762487257</v>
      </c>
      <c r="AX266" s="14">
        <f t="shared" si="215"/>
        <v>299.07749999999999</v>
      </c>
      <c r="AY266" s="145">
        <v>11.4375</v>
      </c>
      <c r="AZ266" s="146">
        <f t="shared" si="226"/>
        <v>20.493195857912355</v>
      </c>
      <c r="BA266" s="16">
        <f t="shared" si="217"/>
        <v>1145.5696484573007</v>
      </c>
    </row>
    <row r="267" spans="1:53" s="87" customFormat="1" x14ac:dyDescent="0.25">
      <c r="A267" s="13">
        <v>215.02293577981649</v>
      </c>
      <c r="B267" s="167">
        <f t="shared" si="199"/>
        <v>303.76499999999999</v>
      </c>
      <c r="C267" s="14">
        <v>6.75</v>
      </c>
      <c r="D267" s="15">
        <f t="shared" si="200"/>
        <v>31.855249745157998</v>
      </c>
      <c r="E267" s="16">
        <f t="shared" si="218"/>
        <v>1780.708460754332</v>
      </c>
      <c r="G267" s="13">
        <v>215.59633027522935</v>
      </c>
      <c r="H267" s="167">
        <f t="shared" si="201"/>
        <v>303.27749999999997</v>
      </c>
      <c r="I267" s="14">
        <v>7.2374999999999998</v>
      </c>
      <c r="J267" s="15">
        <f t="shared" si="202"/>
        <v>29.788784839409928</v>
      </c>
      <c r="K267" s="16">
        <f t="shared" si="219"/>
        <v>1665.193072523015</v>
      </c>
      <c r="M267" s="13">
        <v>222.03109072375128</v>
      </c>
      <c r="N267" s="167">
        <f t="shared" si="203"/>
        <v>302.85249999999996</v>
      </c>
      <c r="O267" s="14">
        <v>7.6624999999999996</v>
      </c>
      <c r="P267" s="15">
        <f t="shared" si="204"/>
        <v>28.976325053670642</v>
      </c>
      <c r="Q267" s="16">
        <f t="shared" si="220"/>
        <v>1619.7765705001889</v>
      </c>
      <c r="S267" s="13">
        <v>230.37716615698267</v>
      </c>
      <c r="T267" s="167">
        <f t="shared" si="205"/>
        <v>301.92124999999999</v>
      </c>
      <c r="U267" s="14">
        <v>8.59375</v>
      </c>
      <c r="V267" s="15">
        <f t="shared" si="206"/>
        <v>26.807524789176163</v>
      </c>
      <c r="W267" s="16">
        <f t="shared" si="221"/>
        <v>1498.5406357149475</v>
      </c>
      <c r="Y267" s="13">
        <v>239.10550458715596</v>
      </c>
      <c r="Z267" s="167">
        <f t="shared" si="207"/>
        <v>301.35249999999996</v>
      </c>
      <c r="AA267" s="14">
        <v>9.1624999999999996</v>
      </c>
      <c r="AB267" s="15">
        <f t="shared" si="208"/>
        <v>26.096098727111155</v>
      </c>
      <c r="AC267" s="16">
        <f t="shared" si="222"/>
        <v>1458.7719188455135</v>
      </c>
      <c r="AE267" s="13">
        <v>217.25280326197756</v>
      </c>
      <c r="AF267" s="167">
        <f t="shared" si="209"/>
        <v>301.34625</v>
      </c>
      <c r="AG267" s="14">
        <v>9.1687499999999993</v>
      </c>
      <c r="AH267" s="15">
        <f t="shared" si="210"/>
        <v>23.694920601170015</v>
      </c>
      <c r="AI267" s="16">
        <f t="shared" si="223"/>
        <v>1324.5460616054038</v>
      </c>
      <c r="AK267" s="13">
        <v>233.24413863404689</v>
      </c>
      <c r="AL267" s="167">
        <f t="shared" si="211"/>
        <v>299.62124999999997</v>
      </c>
      <c r="AM267" s="14">
        <v>10.893750000000001</v>
      </c>
      <c r="AN267" s="15">
        <f t="shared" si="212"/>
        <v>21.410821676102984</v>
      </c>
      <c r="AO267" s="16">
        <f t="shared" si="224"/>
        <v>1196.8649316941567</v>
      </c>
      <c r="AQ267" s="13">
        <v>243.75637104994902</v>
      </c>
      <c r="AR267" s="167">
        <f t="shared" si="213"/>
        <v>298.84625</v>
      </c>
      <c r="AS267" s="14">
        <v>11.668749999999999</v>
      </c>
      <c r="AT267" s="15">
        <f t="shared" si="214"/>
        <v>20.88967293411454</v>
      </c>
      <c r="AU267" s="16">
        <f t="shared" si="225"/>
        <v>1167.7327170170026</v>
      </c>
      <c r="AW267" s="13">
        <v>238.21355759429153</v>
      </c>
      <c r="AX267" s="14">
        <f t="shared" si="215"/>
        <v>299.02125000000001</v>
      </c>
      <c r="AY267" s="145">
        <v>11.49375</v>
      </c>
      <c r="AZ267" s="146">
        <f t="shared" si="226"/>
        <v>20.725486250726831</v>
      </c>
      <c r="BA267" s="16">
        <f t="shared" si="217"/>
        <v>1158.5546814156298</v>
      </c>
    </row>
    <row r="268" spans="1:53" s="87" customFormat="1" x14ac:dyDescent="0.25">
      <c r="A268" s="13">
        <v>218.71814475025482</v>
      </c>
      <c r="B268" s="167">
        <f t="shared" si="199"/>
        <v>303.40249999999997</v>
      </c>
      <c r="C268" s="14">
        <v>7.1124999999999998</v>
      </c>
      <c r="D268" s="15">
        <f t="shared" si="200"/>
        <v>30.751233005308237</v>
      </c>
      <c r="E268" s="16">
        <f t="shared" si="218"/>
        <v>1718.9939249967304</v>
      </c>
      <c r="G268" s="13">
        <v>226.55453618756371</v>
      </c>
      <c r="H268" s="167">
        <f t="shared" si="201"/>
        <v>302.91499999999996</v>
      </c>
      <c r="I268" s="14">
        <v>7.6</v>
      </c>
      <c r="J268" s="15">
        <f t="shared" si="202"/>
        <v>29.809807393100488</v>
      </c>
      <c r="K268" s="16">
        <f t="shared" si="219"/>
        <v>1666.3682332743172</v>
      </c>
      <c r="M268" s="13">
        <v>231.84250764525993</v>
      </c>
      <c r="N268" s="167">
        <f t="shared" si="203"/>
        <v>302.52125000000001</v>
      </c>
      <c r="O268" s="14">
        <v>7.9937500000000004</v>
      </c>
      <c r="P268" s="15">
        <f t="shared" si="204"/>
        <v>29.002972027554016</v>
      </c>
      <c r="Q268" s="16">
        <f t="shared" si="220"/>
        <v>1621.2661363402694</v>
      </c>
      <c r="S268" s="13">
        <v>251.84760448521916</v>
      </c>
      <c r="T268" s="167">
        <f t="shared" si="205"/>
        <v>301.30874999999997</v>
      </c>
      <c r="U268" s="14">
        <v>9.2062500000000007</v>
      </c>
      <c r="V268" s="15">
        <f t="shared" si="206"/>
        <v>27.35615527334356</v>
      </c>
      <c r="W268" s="16">
        <f t="shared" si="221"/>
        <v>1529.2090797799051</v>
      </c>
      <c r="Y268" s="13">
        <v>238.85066258919468</v>
      </c>
      <c r="Z268" s="167">
        <f t="shared" si="207"/>
        <v>301.18374999999997</v>
      </c>
      <c r="AA268" s="14">
        <v>9.3312500000000007</v>
      </c>
      <c r="AB268" s="15">
        <f t="shared" si="208"/>
        <v>25.596856004200365</v>
      </c>
      <c r="AC268" s="16">
        <f t="shared" si="222"/>
        <v>1430.8642506348003</v>
      </c>
      <c r="AE268" s="13">
        <v>227.12793068297654</v>
      </c>
      <c r="AF268" s="167">
        <f t="shared" si="209"/>
        <v>300.71499999999997</v>
      </c>
      <c r="AG268" s="14">
        <v>9.8000000000000007</v>
      </c>
      <c r="AH268" s="15">
        <f t="shared" si="210"/>
        <v>23.176319457446585</v>
      </c>
      <c r="AI268" s="16">
        <f t="shared" si="223"/>
        <v>1295.5562576712641</v>
      </c>
      <c r="AK268" s="13">
        <v>243.56523955147807</v>
      </c>
      <c r="AL268" s="167">
        <f t="shared" si="211"/>
        <v>299.28999999999996</v>
      </c>
      <c r="AM268" s="14">
        <v>11.225</v>
      </c>
      <c r="AN268" s="15">
        <f t="shared" si="212"/>
        <v>21.698462320844371</v>
      </c>
      <c r="AO268" s="16">
        <f t="shared" si="224"/>
        <v>1212.9440437352002</v>
      </c>
      <c r="AQ268" s="13">
        <v>246.94189602446482</v>
      </c>
      <c r="AR268" s="167">
        <f t="shared" si="213"/>
        <v>298.72125</v>
      </c>
      <c r="AS268" s="14">
        <v>11.793749999999999</v>
      </c>
      <c r="AT268" s="15">
        <f t="shared" si="214"/>
        <v>20.938369562222775</v>
      </c>
      <c r="AU268" s="16">
        <f t="shared" si="225"/>
        <v>1170.454858528253</v>
      </c>
      <c r="AW268" s="13">
        <v>254.07747196738021</v>
      </c>
      <c r="AX268" s="14">
        <f t="shared" si="215"/>
        <v>298.71499999999997</v>
      </c>
      <c r="AY268" s="145">
        <v>11.8</v>
      </c>
      <c r="AZ268" s="146">
        <f t="shared" si="226"/>
        <v>21.531989149777981</v>
      </c>
      <c r="BA268" s="16">
        <f t="shared" si="217"/>
        <v>1203.6381934725891</v>
      </c>
    </row>
    <row r="269" spans="1:53" s="87" customFormat="1" x14ac:dyDescent="0.25">
      <c r="A269" s="13">
        <v>225.407747196738</v>
      </c>
      <c r="B269" s="167">
        <f t="shared" si="199"/>
        <v>303.22749999999996</v>
      </c>
      <c r="C269" s="14">
        <v>7.2874999999999996</v>
      </c>
      <c r="D269" s="15">
        <f t="shared" si="200"/>
        <v>30.930737179655303</v>
      </c>
      <c r="E269" s="16">
        <f t="shared" si="218"/>
        <v>1729.0282083427314</v>
      </c>
      <c r="G269" s="13">
        <v>233.94495412844034</v>
      </c>
      <c r="H269" s="167">
        <f t="shared" si="201"/>
        <v>302.7525</v>
      </c>
      <c r="I269" s="14">
        <v>7.7625000000000002</v>
      </c>
      <c r="J269" s="15">
        <f t="shared" si="202"/>
        <v>30.137836280636435</v>
      </c>
      <c r="K269" s="16">
        <f t="shared" si="219"/>
        <v>1684.7050480875766</v>
      </c>
      <c r="M269" s="13">
        <v>233.94495412844034</v>
      </c>
      <c r="N269" s="167">
        <f t="shared" si="203"/>
        <v>302.39</v>
      </c>
      <c r="O269" s="14">
        <v>8.125</v>
      </c>
      <c r="P269" s="15">
        <f t="shared" si="204"/>
        <v>28.793225123500349</v>
      </c>
      <c r="Q269" s="16">
        <f t="shared" si="220"/>
        <v>1609.5412844036696</v>
      </c>
      <c r="S269" s="13">
        <v>258.60091743119267</v>
      </c>
      <c r="T269" s="167">
        <f t="shared" si="205"/>
        <v>300.96499999999997</v>
      </c>
      <c r="U269" s="14">
        <v>9.5500000000000007</v>
      </c>
      <c r="V269" s="15">
        <f t="shared" si="206"/>
        <v>27.078630097507084</v>
      </c>
      <c r="W269" s="16">
        <f t="shared" si="221"/>
        <v>1513.695422450646</v>
      </c>
      <c r="Y269" s="13">
        <v>239.16921508664626</v>
      </c>
      <c r="Z269" s="167">
        <f t="shared" si="207"/>
        <v>301.13374999999996</v>
      </c>
      <c r="AA269" s="14">
        <v>9.3812499999999996</v>
      </c>
      <c r="AB269" s="15">
        <f t="shared" si="208"/>
        <v>25.494386684785745</v>
      </c>
      <c r="AC269" s="16">
        <f t="shared" si="222"/>
        <v>1425.136215679523</v>
      </c>
      <c r="AE269" s="13">
        <v>228.97553516819571</v>
      </c>
      <c r="AF269" s="167">
        <f t="shared" si="209"/>
        <v>300.51499999999999</v>
      </c>
      <c r="AG269" s="14">
        <v>10</v>
      </c>
      <c r="AH269" s="15">
        <f t="shared" si="210"/>
        <v>22.897553516819571</v>
      </c>
      <c r="AI269" s="16">
        <f t="shared" si="223"/>
        <v>1279.973241590214</v>
      </c>
      <c r="AK269" s="13">
        <v>254.26860346585116</v>
      </c>
      <c r="AL269" s="167">
        <f t="shared" si="211"/>
        <v>299.21499999999997</v>
      </c>
      <c r="AM269" s="14">
        <v>11.3</v>
      </c>
      <c r="AN269" s="15">
        <f t="shared" si="212"/>
        <v>22.501646324411606</v>
      </c>
      <c r="AO269" s="16">
        <f t="shared" si="224"/>
        <v>1257.8420295346089</v>
      </c>
      <c r="AQ269" s="13">
        <v>262.7420998980632</v>
      </c>
      <c r="AR269" s="167">
        <f t="shared" si="213"/>
        <v>298.45249999999999</v>
      </c>
      <c r="AS269" s="14">
        <v>12.0625</v>
      </c>
      <c r="AT269" s="15">
        <f t="shared" si="214"/>
        <v>21.781728488958606</v>
      </c>
      <c r="AU269" s="16">
        <f t="shared" si="225"/>
        <v>1217.5986225327861</v>
      </c>
      <c r="AW269" s="13">
        <v>256.4984709480122</v>
      </c>
      <c r="AX269" s="14">
        <f t="shared" si="215"/>
        <v>298.38374999999996</v>
      </c>
      <c r="AY269" s="145">
        <v>12.13125</v>
      </c>
      <c r="AZ269" s="146">
        <f t="shared" si="226"/>
        <v>21.14361429762079</v>
      </c>
      <c r="BA269" s="16">
        <f t="shared" si="217"/>
        <v>1181.9280392370022</v>
      </c>
    </row>
    <row r="270" spans="1:53" s="87" customFormat="1" x14ac:dyDescent="0.25">
      <c r="A270" s="13">
        <v>226.23598369011211</v>
      </c>
      <c r="B270" s="167">
        <f t="shared" si="199"/>
        <v>303.18374999999997</v>
      </c>
      <c r="C270" s="14">
        <v>7.3312499999999998</v>
      </c>
      <c r="D270" s="15">
        <f t="shared" si="200"/>
        <v>30.859128210074967</v>
      </c>
      <c r="E270" s="16">
        <f t="shared" si="218"/>
        <v>1725.0252669431907</v>
      </c>
      <c r="G270" s="13">
        <v>256.17991845056065</v>
      </c>
      <c r="H270" s="167">
        <f t="shared" si="201"/>
        <v>302.03999999999996</v>
      </c>
      <c r="I270" s="14">
        <v>8.4749999999999996</v>
      </c>
      <c r="J270" s="15">
        <f t="shared" si="202"/>
        <v>30.227718991216598</v>
      </c>
      <c r="K270" s="16">
        <f t="shared" si="219"/>
        <v>1689.7294916090077</v>
      </c>
      <c r="M270" s="13">
        <v>250.82823649337411</v>
      </c>
      <c r="N270" s="167">
        <f t="shared" si="203"/>
        <v>301.72125</v>
      </c>
      <c r="O270" s="14">
        <v>8.7937499999999993</v>
      </c>
      <c r="P270" s="15">
        <f t="shared" si="204"/>
        <v>28.523466836488883</v>
      </c>
      <c r="Q270" s="16">
        <f t="shared" si="220"/>
        <v>1594.4617961597285</v>
      </c>
      <c r="S270" s="13">
        <v>258.09123343527011</v>
      </c>
      <c r="T270" s="167">
        <f t="shared" si="205"/>
        <v>300.72749999999996</v>
      </c>
      <c r="U270" s="14">
        <v>9.7874999999999996</v>
      </c>
      <c r="V270" s="15">
        <f t="shared" si="206"/>
        <v>26.369474680487368</v>
      </c>
      <c r="W270" s="16">
        <f t="shared" si="221"/>
        <v>1474.0536346392439</v>
      </c>
      <c r="Y270" s="13">
        <v>247.13302752293578</v>
      </c>
      <c r="Z270" s="167">
        <f t="shared" si="207"/>
        <v>300.67124999999999</v>
      </c>
      <c r="AA270" s="14">
        <v>9.84375</v>
      </c>
      <c r="AB270" s="15">
        <f t="shared" si="208"/>
        <v>25.105577399155379</v>
      </c>
      <c r="AC270" s="16">
        <f t="shared" si="222"/>
        <v>1403.4017766127856</v>
      </c>
      <c r="AE270" s="13">
        <v>238.34097859327215</v>
      </c>
      <c r="AF270" s="167">
        <f t="shared" si="209"/>
        <v>300.14</v>
      </c>
      <c r="AG270" s="14">
        <v>10.375</v>
      </c>
      <c r="AH270" s="15">
        <f t="shared" si="210"/>
        <v>22.972624442725028</v>
      </c>
      <c r="AI270" s="16">
        <f t="shared" si="223"/>
        <v>1284.1697063483291</v>
      </c>
      <c r="AK270" s="13">
        <v>255.22426095820589</v>
      </c>
      <c r="AL270" s="167">
        <f t="shared" si="211"/>
        <v>299.14</v>
      </c>
      <c r="AM270" s="14">
        <v>11.375</v>
      </c>
      <c r="AN270" s="15">
        <f t="shared" si="212"/>
        <v>22.437297666655464</v>
      </c>
      <c r="AO270" s="16">
        <f t="shared" si="224"/>
        <v>1254.2449395660403</v>
      </c>
      <c r="AQ270" s="13">
        <v>273.25433231396534</v>
      </c>
      <c r="AR270" s="167">
        <f t="shared" si="213"/>
        <v>297.94624999999996</v>
      </c>
      <c r="AS270" s="14">
        <v>12.56875</v>
      </c>
      <c r="AT270" s="15">
        <f t="shared" si="214"/>
        <v>21.740772337262285</v>
      </c>
      <c r="AU270" s="16">
        <f t="shared" si="225"/>
        <v>1215.3091736529618</v>
      </c>
      <c r="AW270" s="13">
        <v>257.51783893985726</v>
      </c>
      <c r="AX270" s="14">
        <f t="shared" si="215"/>
        <v>298.24</v>
      </c>
      <c r="AY270" s="145">
        <v>12.275</v>
      </c>
      <c r="AZ270" s="146">
        <f t="shared" si="226"/>
        <v>20.979050015466985</v>
      </c>
      <c r="BA270" s="16">
        <f t="shared" si="217"/>
        <v>1172.7288958646045</v>
      </c>
    </row>
    <row r="271" spans="1:53" s="87" customFormat="1" x14ac:dyDescent="0.25">
      <c r="A271" s="13">
        <v>227.7013251783894</v>
      </c>
      <c r="B271" s="167">
        <f t="shared" si="199"/>
        <v>303.05250000000001</v>
      </c>
      <c r="C271" s="14">
        <v>7.4625000000000004</v>
      </c>
      <c r="D271" s="15">
        <f t="shared" si="200"/>
        <v>30.512740392413988</v>
      </c>
      <c r="E271" s="16">
        <f t="shared" si="218"/>
        <v>1705.6621879359418</v>
      </c>
      <c r="G271" s="13">
        <v>256.4984709480122</v>
      </c>
      <c r="H271" s="167">
        <f t="shared" si="201"/>
        <v>301.76499999999999</v>
      </c>
      <c r="I271" s="14">
        <v>8.75</v>
      </c>
      <c r="J271" s="15">
        <f t="shared" si="202"/>
        <v>29.314110965487107</v>
      </c>
      <c r="K271" s="16">
        <f t="shared" si="219"/>
        <v>1638.6588029707293</v>
      </c>
      <c r="M271" s="13">
        <v>258.91946992864422</v>
      </c>
      <c r="N271" s="167">
        <f t="shared" si="203"/>
        <v>301.50874999999996</v>
      </c>
      <c r="O271" s="14">
        <v>9.0062499999999996</v>
      </c>
      <c r="P271" s="15">
        <f t="shared" si="204"/>
        <v>28.748865502139541</v>
      </c>
      <c r="Q271" s="16">
        <f t="shared" si="220"/>
        <v>1607.0615815696003</v>
      </c>
      <c r="S271" s="13">
        <v>264.39857288481141</v>
      </c>
      <c r="T271" s="167">
        <f t="shared" si="205"/>
        <v>300.53999999999996</v>
      </c>
      <c r="U271" s="14">
        <v>9.9749999999999996</v>
      </c>
      <c r="V271" s="15">
        <f t="shared" si="206"/>
        <v>26.506122594968563</v>
      </c>
      <c r="W271" s="16">
        <f t="shared" si="221"/>
        <v>1481.6922530587426</v>
      </c>
      <c r="Y271" s="13">
        <v>247.19673802242608</v>
      </c>
      <c r="Z271" s="167">
        <f t="shared" si="207"/>
        <v>300.40249999999997</v>
      </c>
      <c r="AA271" s="14">
        <v>10.112500000000001</v>
      </c>
      <c r="AB271" s="15">
        <f t="shared" si="208"/>
        <v>24.444671250672538</v>
      </c>
      <c r="AC271" s="16">
        <f t="shared" si="222"/>
        <v>1366.457122912595</v>
      </c>
      <c r="AE271" s="13">
        <v>244.26605504587155</v>
      </c>
      <c r="AF271" s="167">
        <f t="shared" si="209"/>
        <v>299.94624999999996</v>
      </c>
      <c r="AG271" s="14">
        <v>10.56875</v>
      </c>
      <c r="AH271" s="15">
        <f t="shared" si="210"/>
        <v>23.112104557858931</v>
      </c>
      <c r="AI271" s="16">
        <f t="shared" si="223"/>
        <v>1291.9666447843142</v>
      </c>
      <c r="AK271" s="13">
        <v>272.93577981651373</v>
      </c>
      <c r="AL271" s="167">
        <f t="shared" si="211"/>
        <v>298.80874999999997</v>
      </c>
      <c r="AM271" s="14">
        <v>11.706250000000001</v>
      </c>
      <c r="AN271" s="15">
        <f t="shared" si="212"/>
        <v>23.315389626610887</v>
      </c>
      <c r="AO271" s="16">
        <f t="shared" si="224"/>
        <v>1303.3302801275486</v>
      </c>
      <c r="AQ271" s="13">
        <v>281.4092762487258</v>
      </c>
      <c r="AR271" s="167">
        <f t="shared" si="213"/>
        <v>297.70249999999999</v>
      </c>
      <c r="AS271" s="14">
        <v>12.8125</v>
      </c>
      <c r="AT271" s="15">
        <f t="shared" si="214"/>
        <v>21.963650829168841</v>
      </c>
      <c r="AU271" s="16">
        <f t="shared" si="225"/>
        <v>1227.7680813505383</v>
      </c>
      <c r="AW271" s="13">
        <v>258.02752293577981</v>
      </c>
      <c r="AX271" s="14">
        <f t="shared" si="215"/>
        <v>298.10874999999999</v>
      </c>
      <c r="AY271" s="145">
        <v>12.40625</v>
      </c>
      <c r="AZ271" s="146">
        <f t="shared" si="226"/>
        <v>20.79818824671273</v>
      </c>
      <c r="BA271" s="16">
        <f t="shared" si="217"/>
        <v>1162.6187229912416</v>
      </c>
    </row>
    <row r="272" spans="1:53" s="87" customFormat="1" x14ac:dyDescent="0.25">
      <c r="A272" s="13">
        <v>246.4322120285423</v>
      </c>
      <c r="B272" s="167">
        <f t="shared" si="199"/>
        <v>302.24624999999997</v>
      </c>
      <c r="C272" s="14">
        <v>8.2687500000000007</v>
      </c>
      <c r="D272" s="15">
        <f t="shared" si="200"/>
        <v>29.802837433534968</v>
      </c>
      <c r="E272" s="16">
        <f t="shared" si="218"/>
        <v>1665.9786125346047</v>
      </c>
      <c r="G272" s="13">
        <v>260.57594291539243</v>
      </c>
      <c r="H272" s="167">
        <f t="shared" si="201"/>
        <v>301.64625000000001</v>
      </c>
      <c r="I272" s="14">
        <v>8.8687500000000004</v>
      </c>
      <c r="J272" s="15">
        <f t="shared" si="202"/>
        <v>29.381360723370534</v>
      </c>
      <c r="K272" s="16">
        <f t="shared" si="219"/>
        <v>1642.4180644364128</v>
      </c>
      <c r="M272" s="13">
        <v>255.60652395514779</v>
      </c>
      <c r="N272" s="167">
        <f t="shared" si="203"/>
        <v>301.40249999999997</v>
      </c>
      <c r="O272" s="14">
        <v>9.1125000000000007</v>
      </c>
      <c r="P272" s="15">
        <f t="shared" si="204"/>
        <v>28.050098650770675</v>
      </c>
      <c r="Q272" s="16">
        <f t="shared" si="220"/>
        <v>1568.0005145780806</v>
      </c>
      <c r="S272" s="13">
        <v>272.68093781855248</v>
      </c>
      <c r="T272" s="167">
        <f t="shared" si="205"/>
        <v>300.27749999999997</v>
      </c>
      <c r="U272" s="14">
        <v>10.237500000000001</v>
      </c>
      <c r="V272" s="15">
        <f t="shared" si="206"/>
        <v>26.635500641616847</v>
      </c>
      <c r="W272" s="16">
        <f t="shared" si="221"/>
        <v>1488.9244858663817</v>
      </c>
      <c r="Y272" s="13">
        <v>250.31855249745158</v>
      </c>
      <c r="Z272" s="167">
        <f t="shared" si="207"/>
        <v>300.25874999999996</v>
      </c>
      <c r="AA272" s="14">
        <v>10.25625</v>
      </c>
      <c r="AB272" s="15">
        <f t="shared" si="208"/>
        <v>24.406440219129955</v>
      </c>
      <c r="AC272" s="16">
        <f t="shared" si="222"/>
        <v>1364.3200082493645</v>
      </c>
      <c r="AE272" s="13">
        <v>251.72018348623851</v>
      </c>
      <c r="AF272" s="167">
        <f t="shared" si="209"/>
        <v>299.84625</v>
      </c>
      <c r="AG272" s="14">
        <v>10.668749999999999</v>
      </c>
      <c r="AH272" s="15">
        <f t="shared" si="210"/>
        <v>23.594158967661489</v>
      </c>
      <c r="AI272" s="16">
        <f t="shared" si="223"/>
        <v>1318.9134862922772</v>
      </c>
      <c r="AK272" s="13">
        <v>280.89959225280325</v>
      </c>
      <c r="AL272" s="167">
        <f t="shared" si="211"/>
        <v>298.45249999999999</v>
      </c>
      <c r="AM272" s="14">
        <v>12.0625</v>
      </c>
      <c r="AN272" s="15">
        <f t="shared" si="212"/>
        <v>23.287012829247939</v>
      </c>
      <c r="AO272" s="16">
        <f t="shared" si="224"/>
        <v>1301.7440171549597</v>
      </c>
      <c r="AQ272" s="13">
        <v>287.0158002038736</v>
      </c>
      <c r="AR272" s="167">
        <f t="shared" si="213"/>
        <v>297.53999999999996</v>
      </c>
      <c r="AS272" s="14">
        <v>12.975</v>
      </c>
      <c r="AT272" s="15">
        <f t="shared" si="214"/>
        <v>22.120678243073112</v>
      </c>
      <c r="AU272" s="16">
        <f t="shared" si="225"/>
        <v>1236.545913787787</v>
      </c>
      <c r="AW272" s="13">
        <v>261.78644240570844</v>
      </c>
      <c r="AX272" s="14">
        <f t="shared" si="215"/>
        <v>297.83999999999997</v>
      </c>
      <c r="AY272" s="145">
        <v>12.675000000000001</v>
      </c>
      <c r="AZ272" s="146">
        <f t="shared" si="226"/>
        <v>20.653762714454313</v>
      </c>
      <c r="BA272" s="16">
        <f t="shared" si="217"/>
        <v>1154.5453357379961</v>
      </c>
    </row>
    <row r="273" spans="1:53" s="87" customFormat="1" x14ac:dyDescent="0.25">
      <c r="A273" s="13">
        <v>253.75891946992863</v>
      </c>
      <c r="B273" s="167">
        <f t="shared" si="199"/>
        <v>302.19</v>
      </c>
      <c r="C273" s="14">
        <v>8.3249999999999993</v>
      </c>
      <c r="D273" s="15">
        <f t="shared" ref="D273:D304" si="227">A273/C273</f>
        <v>30.481551888279718</v>
      </c>
      <c r="E273" s="16">
        <f t="shared" si="218"/>
        <v>1703.9187505548362</v>
      </c>
      <c r="G273" s="13">
        <v>259.23802242609582</v>
      </c>
      <c r="H273" s="167">
        <f t="shared" si="201"/>
        <v>301.6275</v>
      </c>
      <c r="I273" s="14">
        <v>8.8874999999999993</v>
      </c>
      <c r="J273" s="15">
        <f t="shared" ref="J273:J304" si="228">G273/I273</f>
        <v>29.168835153428507</v>
      </c>
      <c r="K273" s="16">
        <f t="shared" si="219"/>
        <v>1630.5378850766535</v>
      </c>
      <c r="M273" s="13">
        <v>261.46788990825689</v>
      </c>
      <c r="N273" s="167">
        <f t="shared" si="203"/>
        <v>301.27125000000001</v>
      </c>
      <c r="O273" s="14">
        <v>9.2437500000000004</v>
      </c>
      <c r="P273" s="15">
        <f t="shared" ref="P273:P304" si="229">M273/O273</f>
        <v>28.285911011035228</v>
      </c>
      <c r="Q273" s="16">
        <f t="shared" si="220"/>
        <v>1581.1824255168692</v>
      </c>
      <c r="S273" s="13">
        <v>281.0907237512742</v>
      </c>
      <c r="T273" s="167">
        <f t="shared" si="205"/>
        <v>300.02749999999997</v>
      </c>
      <c r="U273" s="14">
        <v>10.487500000000001</v>
      </c>
      <c r="V273" s="15">
        <f t="shared" ref="V273:V304" si="230">S273/U273</f>
        <v>26.80245280107501</v>
      </c>
      <c r="W273" s="16">
        <f t="shared" si="221"/>
        <v>1498.2571115800929</v>
      </c>
      <c r="Y273" s="13">
        <v>244.45718654434251</v>
      </c>
      <c r="Z273" s="167">
        <f t="shared" si="207"/>
        <v>300.20875000000001</v>
      </c>
      <c r="AA273" s="14">
        <v>10.30625</v>
      </c>
      <c r="AB273" s="15">
        <f t="shared" ref="AB273:AB304" si="231">Y273/AA273</f>
        <v>23.719314643477745</v>
      </c>
      <c r="AC273" s="16">
        <f t="shared" si="222"/>
        <v>1325.9096885704059</v>
      </c>
      <c r="AE273" s="13">
        <v>265.22680937818552</v>
      </c>
      <c r="AF273" s="167">
        <f t="shared" si="209"/>
        <v>299.69</v>
      </c>
      <c r="AG273" s="14">
        <v>10.824999999999999</v>
      </c>
      <c r="AH273" s="15">
        <f t="shared" ref="AH273:AH304" si="232">AE273/AG273</f>
        <v>24.501321882511366</v>
      </c>
      <c r="AI273" s="16">
        <f t="shared" si="223"/>
        <v>1369.6238932323854</v>
      </c>
      <c r="AK273" s="13">
        <v>286.06014271151884</v>
      </c>
      <c r="AL273" s="167">
        <f t="shared" si="211"/>
        <v>298.28375</v>
      </c>
      <c r="AM273" s="14">
        <v>12.231249999999999</v>
      </c>
      <c r="AN273" s="15">
        <f t="shared" ref="AN273:AN304" si="233">AK273/AM273</f>
        <v>23.387645801657136</v>
      </c>
      <c r="AO273" s="16">
        <f t="shared" si="224"/>
        <v>1307.3694003126338</v>
      </c>
      <c r="AQ273" s="13">
        <v>299.56676860346585</v>
      </c>
      <c r="AR273" s="167">
        <f t="shared" si="213"/>
        <v>297.47125</v>
      </c>
      <c r="AS273" s="14">
        <v>13.043749999999999</v>
      </c>
      <c r="AT273" s="15">
        <f t="shared" ref="AT273:AT304" si="234">AQ273/AS273</f>
        <v>22.966307128200544</v>
      </c>
      <c r="AU273" s="16">
        <f t="shared" si="225"/>
        <v>1283.8165684664104</v>
      </c>
      <c r="AW273" s="13">
        <v>262.8695208970438</v>
      </c>
      <c r="AX273" s="14">
        <f t="shared" si="215"/>
        <v>297.32749999999999</v>
      </c>
      <c r="AY273" s="145">
        <v>13.1875</v>
      </c>
      <c r="AZ273" s="146">
        <f t="shared" si="226"/>
        <v>19.933233812098109</v>
      </c>
      <c r="BA273" s="16">
        <f t="shared" si="217"/>
        <v>1114.2677700962843</v>
      </c>
    </row>
    <row r="274" spans="1:53" s="87" customFormat="1" x14ac:dyDescent="0.25">
      <c r="A274" s="13">
        <v>266.81957186544344</v>
      </c>
      <c r="B274" s="167">
        <f t="shared" si="199"/>
        <v>301.72749999999996</v>
      </c>
      <c r="C274" s="14">
        <v>8.7874999999999996</v>
      </c>
      <c r="D274" s="15">
        <f t="shared" si="227"/>
        <v>30.363535916408928</v>
      </c>
      <c r="E274" s="16">
        <f t="shared" si="218"/>
        <v>1697.321657727259</v>
      </c>
      <c r="G274" s="13">
        <v>268.6671763506626</v>
      </c>
      <c r="H274" s="167">
        <f t="shared" si="201"/>
        <v>301.28375</v>
      </c>
      <c r="I274" s="14">
        <v>9.2312499999999993</v>
      </c>
      <c r="J274" s="15">
        <f t="shared" si="228"/>
        <v>29.104094933044021</v>
      </c>
      <c r="K274" s="16">
        <f t="shared" si="219"/>
        <v>1626.9189067571608</v>
      </c>
      <c r="M274" s="13">
        <v>272.61722731906218</v>
      </c>
      <c r="N274" s="167">
        <f t="shared" si="203"/>
        <v>300.77749999999997</v>
      </c>
      <c r="O274" s="14">
        <v>9.7375000000000007</v>
      </c>
      <c r="P274" s="15">
        <f t="shared" si="229"/>
        <v>27.996634384499323</v>
      </c>
      <c r="Q274" s="16">
        <f t="shared" si="220"/>
        <v>1565.011862093512</v>
      </c>
      <c r="S274" s="13">
        <v>286.06014271151884</v>
      </c>
      <c r="T274" s="167">
        <f t="shared" si="205"/>
        <v>299.88374999999996</v>
      </c>
      <c r="U274" s="14">
        <v>10.63125</v>
      </c>
      <c r="V274" s="15">
        <f t="shared" si="230"/>
        <v>26.907479620131109</v>
      </c>
      <c r="W274" s="16">
        <f t="shared" si="221"/>
        <v>1504.128110765329</v>
      </c>
      <c r="Y274" s="13">
        <v>270.32364933741081</v>
      </c>
      <c r="Z274" s="167">
        <f t="shared" si="207"/>
        <v>299.33375000000001</v>
      </c>
      <c r="AA274" s="14">
        <v>11.18125</v>
      </c>
      <c r="AB274" s="15">
        <f t="shared" si="231"/>
        <v>24.176514194514102</v>
      </c>
      <c r="AC274" s="16">
        <f t="shared" si="222"/>
        <v>1351.4671434733382</v>
      </c>
      <c r="AE274" s="13">
        <v>273.25433231396534</v>
      </c>
      <c r="AF274" s="167">
        <f t="shared" si="209"/>
        <v>299.27749999999997</v>
      </c>
      <c r="AG274" s="14">
        <v>11.237500000000001</v>
      </c>
      <c r="AH274" s="15">
        <f t="shared" si="232"/>
        <v>24.316292085781118</v>
      </c>
      <c r="AI274" s="16">
        <f t="shared" si="223"/>
        <v>1359.2807275951645</v>
      </c>
      <c r="AK274" s="13">
        <v>300.1401630988787</v>
      </c>
      <c r="AL274" s="167">
        <f t="shared" si="211"/>
        <v>297.42750000000001</v>
      </c>
      <c r="AM274" s="14">
        <v>13.0875</v>
      </c>
      <c r="AN274" s="15">
        <f t="shared" si="233"/>
        <v>22.933345795520818</v>
      </c>
      <c r="AO274" s="16">
        <f t="shared" si="224"/>
        <v>1281.9740299696136</v>
      </c>
      <c r="AQ274" s="13">
        <v>302.24260958205912</v>
      </c>
      <c r="AR274" s="167">
        <f t="shared" si="213"/>
        <v>297.0025</v>
      </c>
      <c r="AS274" s="14">
        <v>13.512499999999999</v>
      </c>
      <c r="AT274" s="15">
        <f t="shared" si="234"/>
        <v>22.36763068137348</v>
      </c>
      <c r="AU274" s="16">
        <f t="shared" si="225"/>
        <v>1250.3505550887776</v>
      </c>
      <c r="AW274" s="13">
        <v>277.96890927624872</v>
      </c>
      <c r="AX274" s="14">
        <f t="shared" si="215"/>
        <v>296.69</v>
      </c>
      <c r="AY274" s="145">
        <v>13.824999999999999</v>
      </c>
      <c r="AZ274" s="146">
        <f t="shared" si="226"/>
        <v>20.106250218896836</v>
      </c>
      <c r="BA274" s="16">
        <f t="shared" si="217"/>
        <v>1123.939387236333</v>
      </c>
    </row>
    <row r="275" spans="1:53" s="87" customFormat="1" x14ac:dyDescent="0.25">
      <c r="A275" s="13">
        <v>276.94954128440367</v>
      </c>
      <c r="B275" s="167">
        <f t="shared" si="199"/>
        <v>301.42750000000001</v>
      </c>
      <c r="C275" s="14">
        <v>9.0875000000000004</v>
      </c>
      <c r="D275" s="15">
        <f t="shared" si="227"/>
        <v>30.475877995532727</v>
      </c>
      <c r="E275" s="16">
        <f t="shared" si="218"/>
        <v>1703.6015799502793</v>
      </c>
      <c r="G275" s="13">
        <v>278.54230377166158</v>
      </c>
      <c r="H275" s="167">
        <f t="shared" si="201"/>
        <v>301.00874999999996</v>
      </c>
      <c r="I275" s="14">
        <v>9.5062499999999996</v>
      </c>
      <c r="J275" s="15">
        <f t="shared" si="228"/>
        <v>29.300965551259601</v>
      </c>
      <c r="K275" s="16">
        <f t="shared" si="219"/>
        <v>1637.9239743154117</v>
      </c>
      <c r="M275" s="13">
        <v>273.19062181447504</v>
      </c>
      <c r="N275" s="167">
        <f t="shared" si="203"/>
        <v>300.52125000000001</v>
      </c>
      <c r="O275" s="14">
        <v>9.9937500000000004</v>
      </c>
      <c r="P275" s="15">
        <f t="shared" si="229"/>
        <v>27.336147273493435</v>
      </c>
      <c r="Q275" s="16">
        <f t="shared" si="220"/>
        <v>1528.0906325882829</v>
      </c>
      <c r="S275" s="13">
        <v>281.66411824668705</v>
      </c>
      <c r="T275" s="167">
        <f t="shared" si="205"/>
        <v>299.82749999999999</v>
      </c>
      <c r="U275" s="14">
        <v>10.6875</v>
      </c>
      <c r="V275" s="15">
        <f t="shared" si="230"/>
        <v>26.354537379806974</v>
      </c>
      <c r="W275" s="16">
        <f t="shared" si="221"/>
        <v>1473.2186395312099</v>
      </c>
      <c r="Y275" s="13">
        <v>279.11569826707438</v>
      </c>
      <c r="Z275" s="167">
        <f t="shared" si="207"/>
        <v>299.22125</v>
      </c>
      <c r="AA275" s="14">
        <v>11.293749999999999</v>
      </c>
      <c r="AB275" s="15">
        <f t="shared" si="231"/>
        <v>24.714173615236248</v>
      </c>
      <c r="AC275" s="16">
        <f t="shared" si="222"/>
        <v>1381.5223050917064</v>
      </c>
      <c r="AE275" s="13">
        <v>280.51732925586134</v>
      </c>
      <c r="AF275" s="167">
        <f t="shared" si="209"/>
        <v>299.00874999999996</v>
      </c>
      <c r="AG275" s="14">
        <v>11.50625</v>
      </c>
      <c r="AH275" s="15">
        <f t="shared" si="232"/>
        <v>24.379561477967307</v>
      </c>
      <c r="AI275" s="16">
        <f t="shared" si="223"/>
        <v>1362.8174866183724</v>
      </c>
      <c r="AK275" s="13">
        <v>307.78542303771661</v>
      </c>
      <c r="AL275" s="167">
        <f t="shared" si="211"/>
        <v>297.18374999999997</v>
      </c>
      <c r="AM275" s="14">
        <v>13.331250000000001</v>
      </c>
      <c r="AN275" s="15">
        <f t="shared" si="233"/>
        <v>23.087514151914981</v>
      </c>
      <c r="AO275" s="16">
        <f t="shared" si="224"/>
        <v>1290.5920410920473</v>
      </c>
      <c r="AQ275" s="13">
        <v>311.92660550458714</v>
      </c>
      <c r="AR275" s="167">
        <f t="shared" si="213"/>
        <v>296.48374999999999</v>
      </c>
      <c r="AS275" s="14">
        <v>14.03125</v>
      </c>
      <c r="AT275" s="15">
        <f t="shared" si="234"/>
        <v>22.230849390081936</v>
      </c>
      <c r="AU275" s="16">
        <f t="shared" si="225"/>
        <v>1242.7044809055801</v>
      </c>
      <c r="AW275" s="13">
        <v>289.75535168195717</v>
      </c>
      <c r="AX275" s="14">
        <f t="shared" si="215"/>
        <v>296.2525</v>
      </c>
      <c r="AY275" s="145">
        <v>14.262499999999999</v>
      </c>
      <c r="AZ275" s="146">
        <f t="shared" si="226"/>
        <v>20.315887935632404</v>
      </c>
      <c r="BA275" s="16">
        <f t="shared" si="217"/>
        <v>1135.6581356018514</v>
      </c>
    </row>
    <row r="276" spans="1:53" s="87" customFormat="1" x14ac:dyDescent="0.25">
      <c r="A276" s="13">
        <v>282.93832823649336</v>
      </c>
      <c r="B276" s="167">
        <f t="shared" si="199"/>
        <v>301.32124999999996</v>
      </c>
      <c r="C276" s="14">
        <v>9.1937499999999996</v>
      </c>
      <c r="D276" s="15">
        <f t="shared" si="227"/>
        <v>30.775073091664812</v>
      </c>
      <c r="E276" s="16">
        <f t="shared" si="218"/>
        <v>1720.3265858240629</v>
      </c>
      <c r="G276" s="13">
        <v>276.12130479102956</v>
      </c>
      <c r="H276" s="167">
        <f t="shared" si="201"/>
        <v>300.84625</v>
      </c>
      <c r="I276" s="14">
        <v>9.6687499999999993</v>
      </c>
      <c r="J276" s="15">
        <f t="shared" si="228"/>
        <v>28.558118142575779</v>
      </c>
      <c r="K276" s="16">
        <f t="shared" si="219"/>
        <v>1596.3988041699861</v>
      </c>
      <c r="M276" s="13">
        <v>277.26809378185521</v>
      </c>
      <c r="N276" s="167">
        <f t="shared" si="203"/>
        <v>300.38374999999996</v>
      </c>
      <c r="O276" s="14">
        <v>10.13125</v>
      </c>
      <c r="P276" s="15">
        <f t="shared" si="229"/>
        <v>27.367609503452705</v>
      </c>
      <c r="Q276" s="16">
        <f t="shared" si="220"/>
        <v>1529.8493712430061</v>
      </c>
      <c r="S276" s="13">
        <v>286.88837920489294</v>
      </c>
      <c r="T276" s="167">
        <f t="shared" si="205"/>
        <v>299.08999999999997</v>
      </c>
      <c r="U276" s="14">
        <v>11.425000000000001</v>
      </c>
      <c r="V276" s="15">
        <f t="shared" si="230"/>
        <v>25.110580236752117</v>
      </c>
      <c r="W276" s="16">
        <f t="shared" si="221"/>
        <v>1403.6814352344434</v>
      </c>
      <c r="Y276" s="13">
        <v>294.91590214067276</v>
      </c>
      <c r="Z276" s="167">
        <f t="shared" si="207"/>
        <v>298.94</v>
      </c>
      <c r="AA276" s="14">
        <v>11.574999999999999</v>
      </c>
      <c r="AB276" s="15">
        <f t="shared" si="231"/>
        <v>25.478695649302182</v>
      </c>
      <c r="AC276" s="16">
        <f t="shared" si="222"/>
        <v>1424.2590867959918</v>
      </c>
      <c r="AE276" s="13">
        <v>303.58053007135572</v>
      </c>
      <c r="AF276" s="167">
        <f t="shared" si="209"/>
        <v>298.25874999999996</v>
      </c>
      <c r="AG276" s="14">
        <v>12.25625</v>
      </c>
      <c r="AH276" s="15">
        <f t="shared" si="232"/>
        <v>24.76944661469501</v>
      </c>
      <c r="AI276" s="16">
        <f t="shared" si="223"/>
        <v>1384.612065761451</v>
      </c>
      <c r="AK276" s="13">
        <v>302.94342507645257</v>
      </c>
      <c r="AL276" s="167">
        <f t="shared" si="211"/>
        <v>297.08375000000001</v>
      </c>
      <c r="AM276" s="14">
        <v>13.43125</v>
      </c>
      <c r="AN276" s="15">
        <f t="shared" si="233"/>
        <v>22.555117734868503</v>
      </c>
      <c r="AO276" s="16">
        <f t="shared" si="224"/>
        <v>1260.8310813791493</v>
      </c>
      <c r="AQ276" s="13">
        <v>313.51936799184506</v>
      </c>
      <c r="AR276" s="167">
        <f t="shared" si="213"/>
        <v>296.065</v>
      </c>
      <c r="AS276" s="14">
        <v>14.45</v>
      </c>
      <c r="AT276" s="15">
        <f t="shared" si="234"/>
        <v>21.696842075560212</v>
      </c>
      <c r="AU276" s="16">
        <f t="shared" si="225"/>
        <v>1212.8534720238158</v>
      </c>
      <c r="AW276" s="13">
        <v>303.19826707441382</v>
      </c>
      <c r="AX276" s="14">
        <f t="shared" si="215"/>
        <v>295.99624999999997</v>
      </c>
      <c r="AY276" s="145">
        <v>14.518750000000001</v>
      </c>
      <c r="AZ276" s="146">
        <f t="shared" si="226"/>
        <v>20.883221150196388</v>
      </c>
      <c r="BA276" s="16">
        <f t="shared" si="217"/>
        <v>1167.3720622959781</v>
      </c>
    </row>
    <row r="277" spans="1:53" s="87" customFormat="1" x14ac:dyDescent="0.25">
      <c r="A277" s="13">
        <v>282.61977573904176</v>
      </c>
      <c r="B277" s="167">
        <f t="shared" si="199"/>
        <v>301.22749999999996</v>
      </c>
      <c r="C277" s="14">
        <v>9.2874999999999996</v>
      </c>
      <c r="D277" s="15">
        <f t="shared" si="227"/>
        <v>30.430123901915668</v>
      </c>
      <c r="E277" s="16">
        <f t="shared" si="218"/>
        <v>1701.0439261170857</v>
      </c>
      <c r="G277" s="13">
        <v>277.01325178389396</v>
      </c>
      <c r="H277" s="167">
        <f t="shared" si="201"/>
        <v>300.70875000000001</v>
      </c>
      <c r="I277" s="14">
        <v>9.8062500000000004</v>
      </c>
      <c r="J277" s="15">
        <f t="shared" si="228"/>
        <v>28.248642629332718</v>
      </c>
      <c r="K277" s="16">
        <f t="shared" si="219"/>
        <v>1579.0991229796989</v>
      </c>
      <c r="M277" s="13">
        <v>272.80835881753313</v>
      </c>
      <c r="N277" s="167">
        <f t="shared" si="203"/>
        <v>300.39</v>
      </c>
      <c r="O277" s="14">
        <v>10.125</v>
      </c>
      <c r="P277" s="15">
        <f t="shared" si="229"/>
        <v>26.944035438768704</v>
      </c>
      <c r="Q277" s="16">
        <f t="shared" si="220"/>
        <v>1506.1715810271705</v>
      </c>
      <c r="S277" s="13">
        <v>286.88837920489294</v>
      </c>
      <c r="T277" s="167">
        <f t="shared" si="205"/>
        <v>298.88374999999996</v>
      </c>
      <c r="U277" s="14">
        <v>11.63125</v>
      </c>
      <c r="V277" s="15">
        <f t="shared" si="230"/>
        <v>24.665309335186926</v>
      </c>
      <c r="W277" s="16">
        <f t="shared" si="221"/>
        <v>1378.7907918369492</v>
      </c>
      <c r="Y277" s="13">
        <v>303.83537206931703</v>
      </c>
      <c r="Z277" s="167">
        <f t="shared" si="207"/>
        <v>298.59625</v>
      </c>
      <c r="AA277" s="14">
        <v>11.918749999999999</v>
      </c>
      <c r="AB277" s="15">
        <f t="shared" si="231"/>
        <v>25.492217897792727</v>
      </c>
      <c r="AC277" s="16">
        <f t="shared" si="222"/>
        <v>1425.0149804866135</v>
      </c>
      <c r="AE277" s="13">
        <v>305.49184505606524</v>
      </c>
      <c r="AF277" s="167">
        <f t="shared" si="209"/>
        <v>298.00874999999996</v>
      </c>
      <c r="AG277" s="14">
        <v>12.50625</v>
      </c>
      <c r="AH277" s="15">
        <f t="shared" si="232"/>
        <v>24.427134037466487</v>
      </c>
      <c r="AI277" s="16">
        <f t="shared" si="223"/>
        <v>1365.4767926943766</v>
      </c>
      <c r="AK277" s="13">
        <v>307.97655453618756</v>
      </c>
      <c r="AL277" s="167">
        <f t="shared" si="211"/>
        <v>296.90249999999997</v>
      </c>
      <c r="AM277" s="14">
        <v>13.612500000000001</v>
      </c>
      <c r="AN277" s="15">
        <f t="shared" si="233"/>
        <v>22.624540278140501</v>
      </c>
      <c r="AO277" s="16">
        <f t="shared" si="224"/>
        <v>1264.7118015480539</v>
      </c>
      <c r="AQ277" s="13">
        <v>317.78797145769619</v>
      </c>
      <c r="AR277" s="167">
        <f t="shared" si="213"/>
        <v>295.72749999999996</v>
      </c>
      <c r="AS277" s="14">
        <v>14.7875</v>
      </c>
      <c r="AT277" s="15">
        <f t="shared" si="234"/>
        <v>21.49031083399467</v>
      </c>
      <c r="AU277" s="16">
        <f t="shared" si="225"/>
        <v>1201.3083756203021</v>
      </c>
      <c r="AW277" s="13">
        <v>306.6386340468909</v>
      </c>
      <c r="AX277" s="14">
        <f t="shared" si="215"/>
        <v>295.85249999999996</v>
      </c>
      <c r="AY277" s="145">
        <v>14.6625</v>
      </c>
      <c r="AZ277" s="146">
        <f t="shared" si="226"/>
        <v>20.913120821612338</v>
      </c>
      <c r="BA277" s="16">
        <f t="shared" si="217"/>
        <v>1169.0434539281298</v>
      </c>
    </row>
    <row r="278" spans="1:53" s="87" customFormat="1" x14ac:dyDescent="0.25">
      <c r="A278" s="13">
        <v>297.84658511722728</v>
      </c>
      <c r="B278" s="167">
        <f t="shared" si="199"/>
        <v>300.95249999999999</v>
      </c>
      <c r="C278" s="14">
        <v>9.5625</v>
      </c>
      <c r="D278" s="15">
        <f t="shared" si="227"/>
        <v>31.14735530637671</v>
      </c>
      <c r="E278" s="16">
        <f t="shared" si="218"/>
        <v>1741.137161626458</v>
      </c>
      <c r="G278" s="13">
        <v>296.50866462793067</v>
      </c>
      <c r="H278" s="167">
        <f t="shared" si="201"/>
        <v>299.815</v>
      </c>
      <c r="I278" s="14">
        <v>10.7</v>
      </c>
      <c r="J278" s="15">
        <f t="shared" si="228"/>
        <v>27.711090152143054</v>
      </c>
      <c r="K278" s="16">
        <f t="shared" si="219"/>
        <v>1549.0499395047966</v>
      </c>
      <c r="M278" s="13">
        <v>299.50305810397555</v>
      </c>
      <c r="N278" s="167">
        <f t="shared" si="203"/>
        <v>299.6275</v>
      </c>
      <c r="O278" s="14">
        <v>10.887499999999999</v>
      </c>
      <c r="P278" s="15">
        <f t="shared" si="229"/>
        <v>27.50889167430315</v>
      </c>
      <c r="Q278" s="16">
        <f t="shared" si="220"/>
        <v>1537.747044593546</v>
      </c>
      <c r="S278" s="13">
        <v>299.69418960244644</v>
      </c>
      <c r="T278" s="167">
        <f t="shared" si="205"/>
        <v>298.7525</v>
      </c>
      <c r="U278" s="14">
        <v>11.762499999999999</v>
      </c>
      <c r="V278" s="15">
        <f t="shared" si="230"/>
        <v>25.478783388093216</v>
      </c>
      <c r="W278" s="16">
        <f t="shared" si="221"/>
        <v>1424.2639913944108</v>
      </c>
      <c r="Y278" s="13">
        <v>308.48623853211006</v>
      </c>
      <c r="Z278" s="167">
        <f t="shared" si="207"/>
        <v>298.36500000000001</v>
      </c>
      <c r="AA278" s="14">
        <v>12.15</v>
      </c>
      <c r="AB278" s="15">
        <f t="shared" si="231"/>
        <v>25.38981387095556</v>
      </c>
      <c r="AC278" s="16">
        <f t="shared" si="222"/>
        <v>1419.2905953864158</v>
      </c>
      <c r="AE278" s="13">
        <v>311.03465851172274</v>
      </c>
      <c r="AF278" s="167">
        <f t="shared" si="209"/>
        <v>297.78999999999996</v>
      </c>
      <c r="AG278" s="14">
        <v>12.725</v>
      </c>
      <c r="AH278" s="15">
        <f t="shared" si="232"/>
        <v>24.442802240606895</v>
      </c>
      <c r="AI278" s="16">
        <f t="shared" si="223"/>
        <v>1366.3526452499254</v>
      </c>
      <c r="AK278" s="13">
        <v>308.74108053007132</v>
      </c>
      <c r="AL278" s="167">
        <f t="shared" si="211"/>
        <v>296.46499999999997</v>
      </c>
      <c r="AM278" s="14">
        <v>14.05</v>
      </c>
      <c r="AN278" s="15">
        <f t="shared" si="233"/>
        <v>21.974454130254184</v>
      </c>
      <c r="AO278" s="16">
        <f t="shared" si="224"/>
        <v>1228.371985881209</v>
      </c>
      <c r="AQ278" s="13">
        <v>316.32262996941893</v>
      </c>
      <c r="AR278" s="167">
        <f t="shared" si="213"/>
        <v>295.53375</v>
      </c>
      <c r="AS278" s="14">
        <v>14.981249999999999</v>
      </c>
      <c r="AT278" s="15">
        <f t="shared" si="234"/>
        <v>21.114568541972062</v>
      </c>
      <c r="AU278" s="16">
        <f t="shared" si="225"/>
        <v>1180.3043814962382</v>
      </c>
      <c r="AW278" s="13">
        <v>309.31447502548417</v>
      </c>
      <c r="AX278" s="14">
        <f t="shared" si="215"/>
        <v>295.79624999999999</v>
      </c>
      <c r="AY278" s="145">
        <v>14.71875</v>
      </c>
      <c r="AZ278" s="146">
        <f t="shared" si="226"/>
        <v>21.014996180075357</v>
      </c>
      <c r="BA278" s="16">
        <f t="shared" si="217"/>
        <v>1174.7382864662125</v>
      </c>
    </row>
    <row r="279" spans="1:53" s="87" customFormat="1" x14ac:dyDescent="0.25">
      <c r="A279" s="13">
        <v>305.61926605504584</v>
      </c>
      <c r="B279" s="167">
        <f t="shared" si="199"/>
        <v>300.67124999999999</v>
      </c>
      <c r="C279" s="14">
        <v>9.84375</v>
      </c>
      <c r="D279" s="15">
        <f t="shared" si="227"/>
        <v>31.047036551623705</v>
      </c>
      <c r="E279" s="16">
        <f t="shared" si="218"/>
        <v>1735.5293432357651</v>
      </c>
      <c r="G279" s="13">
        <v>298.80224260958204</v>
      </c>
      <c r="H279" s="167">
        <f t="shared" si="201"/>
        <v>299.70875000000001</v>
      </c>
      <c r="I279" s="14">
        <v>10.80625</v>
      </c>
      <c r="J279" s="15">
        <f t="shared" si="228"/>
        <v>27.650872653286942</v>
      </c>
      <c r="K279" s="16">
        <f t="shared" si="219"/>
        <v>1545.6837813187401</v>
      </c>
      <c r="M279" s="13">
        <v>306.95718654434251</v>
      </c>
      <c r="N279" s="167">
        <f t="shared" si="203"/>
        <v>299.53999999999996</v>
      </c>
      <c r="O279" s="14">
        <v>10.975</v>
      </c>
      <c r="P279" s="15">
        <f t="shared" si="229"/>
        <v>27.968764149826196</v>
      </c>
      <c r="Q279" s="16">
        <f t="shared" si="220"/>
        <v>1563.4539159752844</v>
      </c>
      <c r="S279" s="13">
        <v>318.17023445463809</v>
      </c>
      <c r="T279" s="167">
        <f t="shared" si="205"/>
        <v>298.22749999999996</v>
      </c>
      <c r="U279" s="14">
        <v>12.2875</v>
      </c>
      <c r="V279" s="15">
        <f t="shared" si="230"/>
        <v>25.893813587356103</v>
      </c>
      <c r="W279" s="16">
        <f t="shared" si="221"/>
        <v>1447.4641795332061</v>
      </c>
      <c r="Y279" s="13">
        <v>308.48623853211006</v>
      </c>
      <c r="Z279" s="167">
        <f t="shared" si="207"/>
        <v>298.36500000000001</v>
      </c>
      <c r="AA279" s="14">
        <v>12.15</v>
      </c>
      <c r="AB279" s="15">
        <f t="shared" si="231"/>
        <v>25.38981387095556</v>
      </c>
      <c r="AC279" s="16">
        <f t="shared" si="222"/>
        <v>1419.2905953864158</v>
      </c>
      <c r="AE279" s="13">
        <v>305.49184505606524</v>
      </c>
      <c r="AF279" s="167">
        <f t="shared" si="209"/>
        <v>297.75874999999996</v>
      </c>
      <c r="AG279" s="14">
        <v>12.75625</v>
      </c>
      <c r="AH279" s="15">
        <f t="shared" si="232"/>
        <v>23.948405295918882</v>
      </c>
      <c r="AI279" s="16">
        <f t="shared" si="223"/>
        <v>1338.7158560418654</v>
      </c>
      <c r="AK279" s="13">
        <v>318.80733944954125</v>
      </c>
      <c r="AL279" s="167">
        <f t="shared" si="211"/>
        <v>296.24</v>
      </c>
      <c r="AM279" s="14">
        <v>14.275</v>
      </c>
      <c r="AN279" s="15">
        <f t="shared" si="233"/>
        <v>22.333263709249824</v>
      </c>
      <c r="AO279" s="16">
        <f t="shared" si="224"/>
        <v>1248.4294413470652</v>
      </c>
      <c r="AQ279" s="13">
        <v>321.03720693170231</v>
      </c>
      <c r="AR279" s="167">
        <f t="shared" si="213"/>
        <v>295.38374999999996</v>
      </c>
      <c r="AS279" s="14">
        <v>15.13125</v>
      </c>
      <c r="AT279" s="15">
        <f t="shared" si="234"/>
        <v>21.216833171859715</v>
      </c>
      <c r="AU279" s="16">
        <f t="shared" si="225"/>
        <v>1186.0209743069581</v>
      </c>
      <c r="AW279" s="13">
        <v>326.00662589194695</v>
      </c>
      <c r="AX279" s="14">
        <f t="shared" si="215"/>
        <v>295.33999999999997</v>
      </c>
      <c r="AY279" s="145">
        <v>15.175000000000001</v>
      </c>
      <c r="AZ279" s="146">
        <f t="shared" si="226"/>
        <v>21.483138444279863</v>
      </c>
      <c r="BA279" s="16">
        <f t="shared" si="217"/>
        <v>1200.9074390352444</v>
      </c>
    </row>
    <row r="280" spans="1:53" s="87" customFormat="1" x14ac:dyDescent="0.25">
      <c r="A280" s="13">
        <v>316.38634046890928</v>
      </c>
      <c r="B280" s="167">
        <f t="shared" si="199"/>
        <v>300.17124999999999</v>
      </c>
      <c r="C280" s="14">
        <v>10.34375</v>
      </c>
      <c r="D280" s="15">
        <f t="shared" si="227"/>
        <v>30.587199078565249</v>
      </c>
      <c r="E280" s="16">
        <f t="shared" si="218"/>
        <v>1709.8244284917973</v>
      </c>
      <c r="G280" s="13">
        <v>311.35321100917429</v>
      </c>
      <c r="H280" s="167">
        <f t="shared" si="201"/>
        <v>299.49</v>
      </c>
      <c r="I280" s="14">
        <v>11.025</v>
      </c>
      <c r="J280" s="15">
        <f t="shared" si="228"/>
        <v>28.240654059789051</v>
      </c>
      <c r="K280" s="16">
        <f t="shared" si="219"/>
        <v>1578.652561942208</v>
      </c>
      <c r="M280" s="13">
        <v>315.23955147808357</v>
      </c>
      <c r="N280" s="167">
        <f t="shared" si="203"/>
        <v>299.14625000000001</v>
      </c>
      <c r="O280" s="14">
        <v>11.36875</v>
      </c>
      <c r="P280" s="15">
        <f t="shared" si="229"/>
        <v>27.728602658874859</v>
      </c>
      <c r="Q280" s="16">
        <f t="shared" si="220"/>
        <v>1550.0288886311046</v>
      </c>
      <c r="S280" s="13">
        <v>328.36391437308868</v>
      </c>
      <c r="T280" s="167">
        <f t="shared" si="205"/>
        <v>297.93374999999997</v>
      </c>
      <c r="U280" s="14">
        <v>12.581250000000001</v>
      </c>
      <c r="V280" s="15">
        <f t="shared" si="230"/>
        <v>26.099466616837649</v>
      </c>
      <c r="W280" s="16">
        <f t="shared" si="221"/>
        <v>1458.9601838812246</v>
      </c>
      <c r="Y280" s="13">
        <v>324.47757390417939</v>
      </c>
      <c r="Z280" s="167">
        <f t="shared" si="207"/>
        <v>298.09625</v>
      </c>
      <c r="AA280" s="14">
        <v>12.418749999999999</v>
      </c>
      <c r="AB280" s="15">
        <f t="shared" si="231"/>
        <v>26.128038160376803</v>
      </c>
      <c r="AC280" s="16">
        <f t="shared" si="222"/>
        <v>1460.5573331650633</v>
      </c>
      <c r="AE280" s="13">
        <v>319.57186544342505</v>
      </c>
      <c r="AF280" s="167">
        <f t="shared" si="209"/>
        <v>297.44</v>
      </c>
      <c r="AG280" s="14">
        <v>13.074999999999999</v>
      </c>
      <c r="AH280" s="15">
        <f t="shared" si="232"/>
        <v>24.44144286374188</v>
      </c>
      <c r="AI280" s="16">
        <f t="shared" si="223"/>
        <v>1366.276656083171</v>
      </c>
      <c r="AK280" s="13">
        <v>319.76299694189601</v>
      </c>
      <c r="AL280" s="167">
        <f t="shared" si="211"/>
        <v>296.17124999999999</v>
      </c>
      <c r="AM280" s="14">
        <v>14.34375</v>
      </c>
      <c r="AN280" s="15">
        <f t="shared" si="233"/>
        <v>22.292845102702991</v>
      </c>
      <c r="AO280" s="16">
        <f t="shared" si="224"/>
        <v>1246.1700412410971</v>
      </c>
      <c r="AQ280" s="13">
        <v>331.6768603465851</v>
      </c>
      <c r="AR280" s="167">
        <f t="shared" si="213"/>
        <v>295.02125000000001</v>
      </c>
      <c r="AS280" s="14">
        <v>15.49375</v>
      </c>
      <c r="AT280" s="15">
        <f t="shared" si="234"/>
        <v>21.407139030033729</v>
      </c>
      <c r="AU280" s="16">
        <f t="shared" si="225"/>
        <v>1196.6590717788854</v>
      </c>
      <c r="AW280" s="13">
        <v>333.39704383282361</v>
      </c>
      <c r="AX280" s="14">
        <f t="shared" si="215"/>
        <v>294.96499999999997</v>
      </c>
      <c r="AY280" s="145">
        <v>15.55</v>
      </c>
      <c r="AZ280" s="146">
        <f t="shared" si="226"/>
        <v>21.440324362239458</v>
      </c>
      <c r="BA280" s="16">
        <f t="shared" si="217"/>
        <v>1198.5141318491858</v>
      </c>
    </row>
    <row r="281" spans="1:53" s="87" customFormat="1" x14ac:dyDescent="0.25">
      <c r="A281" s="13">
        <v>321.10091743119267</v>
      </c>
      <c r="B281" s="167">
        <f t="shared" si="199"/>
        <v>299.65875</v>
      </c>
      <c r="C281" s="14">
        <v>10.856249999999999</v>
      </c>
      <c r="D281" s="15">
        <f t="shared" si="227"/>
        <v>29.577516861825465</v>
      </c>
      <c r="E281" s="16">
        <f t="shared" si="218"/>
        <v>1653.3831925760435</v>
      </c>
      <c r="G281" s="13">
        <v>324.28644240570844</v>
      </c>
      <c r="H281" s="167">
        <f t="shared" si="201"/>
        <v>299.14625000000001</v>
      </c>
      <c r="I281" s="14">
        <v>11.36875</v>
      </c>
      <c r="J281" s="15">
        <f t="shared" si="228"/>
        <v>28.524370964768195</v>
      </c>
      <c r="K281" s="16">
        <f t="shared" si="219"/>
        <v>1594.512336930542</v>
      </c>
      <c r="M281" s="13">
        <v>327.85423037716612</v>
      </c>
      <c r="N281" s="167">
        <f t="shared" si="203"/>
        <v>298.69</v>
      </c>
      <c r="O281" s="14">
        <v>11.824999999999999</v>
      </c>
      <c r="P281" s="15">
        <f t="shared" si="229"/>
        <v>27.725516310965425</v>
      </c>
      <c r="Q281" s="16">
        <f t="shared" si="220"/>
        <v>1549.8563617829673</v>
      </c>
      <c r="S281" s="13">
        <v>336.32772680937819</v>
      </c>
      <c r="T281" s="167">
        <f t="shared" si="205"/>
        <v>297.79624999999999</v>
      </c>
      <c r="U281" s="14">
        <v>12.71875</v>
      </c>
      <c r="V281" s="15">
        <f t="shared" si="230"/>
        <v>26.443457636118186</v>
      </c>
      <c r="W281" s="16">
        <f t="shared" si="221"/>
        <v>1478.1892818590065</v>
      </c>
      <c r="Y281" s="13">
        <v>327.02599388379201</v>
      </c>
      <c r="Z281" s="167">
        <f t="shared" si="207"/>
        <v>297.70249999999999</v>
      </c>
      <c r="AA281" s="14">
        <v>12.8125</v>
      </c>
      <c r="AB281" s="15">
        <f t="shared" si="231"/>
        <v>25.523980010442305</v>
      </c>
      <c r="AC281" s="16">
        <f t="shared" si="222"/>
        <v>1426.7904825837247</v>
      </c>
      <c r="AE281" s="13">
        <v>318.4887869520897</v>
      </c>
      <c r="AF281" s="167">
        <f t="shared" si="209"/>
        <v>297.10874999999999</v>
      </c>
      <c r="AG281" s="14">
        <v>13.40625</v>
      </c>
      <c r="AH281" s="15">
        <f t="shared" si="232"/>
        <v>23.756739353069626</v>
      </c>
      <c r="AI281" s="16">
        <f t="shared" si="223"/>
        <v>1328.0017298365922</v>
      </c>
      <c r="AK281" s="13">
        <v>334.60754332313962</v>
      </c>
      <c r="AL281" s="167">
        <f t="shared" si="211"/>
        <v>296.065</v>
      </c>
      <c r="AM281" s="14">
        <v>14.45</v>
      </c>
      <c r="AN281" s="15">
        <f t="shared" si="233"/>
        <v>23.156231371843575</v>
      </c>
      <c r="AO281" s="16">
        <f t="shared" si="224"/>
        <v>1294.4333336860557</v>
      </c>
      <c r="AQ281" s="13">
        <v>349.26095820591229</v>
      </c>
      <c r="AR281" s="167">
        <f t="shared" si="213"/>
        <v>294.64</v>
      </c>
      <c r="AS281" s="14">
        <v>15.875</v>
      </c>
      <c r="AT281" s="15">
        <f t="shared" si="234"/>
        <v>22.000690280687387</v>
      </c>
      <c r="AU281" s="16">
        <f t="shared" si="225"/>
        <v>1229.8385866904248</v>
      </c>
      <c r="AW281" s="13">
        <v>332.31396534148826</v>
      </c>
      <c r="AX281" s="14">
        <f t="shared" si="215"/>
        <v>294.80250000000001</v>
      </c>
      <c r="AY281" s="145">
        <v>15.7125</v>
      </c>
      <c r="AZ281" s="146">
        <f t="shared" si="226"/>
        <v>21.149655709879919</v>
      </c>
      <c r="BA281" s="16">
        <f t="shared" si="217"/>
        <v>1182.2657541822875</v>
      </c>
    </row>
    <row r="282" spans="1:53" s="87" customFormat="1" x14ac:dyDescent="0.25">
      <c r="A282" s="13">
        <v>331.42201834862385</v>
      </c>
      <c r="B282" s="167">
        <f t="shared" si="199"/>
        <v>299.45875000000001</v>
      </c>
      <c r="C282" s="14">
        <v>11.05625</v>
      </c>
      <c r="D282" s="15">
        <f t="shared" si="227"/>
        <v>29.975988092583275</v>
      </c>
      <c r="E282" s="16">
        <f t="shared" si="218"/>
        <v>1675.657734375405</v>
      </c>
      <c r="G282" s="13">
        <v>333.26962283384302</v>
      </c>
      <c r="H282" s="167">
        <f t="shared" si="201"/>
        <v>298.98374999999999</v>
      </c>
      <c r="I282" s="14">
        <v>11.53125</v>
      </c>
      <c r="J282" s="15">
        <f t="shared" si="228"/>
        <v>28.90143070645793</v>
      </c>
      <c r="K282" s="16">
        <f t="shared" si="219"/>
        <v>1615.5899764909982</v>
      </c>
      <c r="M282" s="13">
        <v>334.86238532110087</v>
      </c>
      <c r="N282" s="167">
        <f t="shared" si="203"/>
        <v>298.53375</v>
      </c>
      <c r="O282" s="14">
        <v>11.981249999999999</v>
      </c>
      <c r="P282" s="15">
        <f t="shared" si="229"/>
        <v>27.948868884390269</v>
      </c>
      <c r="Q282" s="16">
        <f t="shared" si="220"/>
        <v>1562.3417706374159</v>
      </c>
      <c r="S282" s="13">
        <v>336.58256880733944</v>
      </c>
      <c r="T282" s="167">
        <f t="shared" si="205"/>
        <v>297.71499999999997</v>
      </c>
      <c r="U282" s="14">
        <v>12.8</v>
      </c>
      <c r="V282" s="15">
        <f t="shared" si="230"/>
        <v>26.295513188073393</v>
      </c>
      <c r="W282" s="16">
        <f t="shared" si="221"/>
        <v>1469.9191872133026</v>
      </c>
      <c r="Y282" s="13">
        <v>341.87054026503569</v>
      </c>
      <c r="Z282" s="167">
        <f t="shared" si="207"/>
        <v>297.2525</v>
      </c>
      <c r="AA282" s="14">
        <v>13.262499999999999</v>
      </c>
      <c r="AB282" s="15">
        <f t="shared" si="231"/>
        <v>25.77723206522418</v>
      </c>
      <c r="AC282" s="16">
        <f t="shared" si="222"/>
        <v>1440.9472724460315</v>
      </c>
      <c r="AE282" s="13">
        <v>322.75739041794088</v>
      </c>
      <c r="AF282" s="167">
        <f t="shared" si="209"/>
        <v>296.92124999999999</v>
      </c>
      <c r="AG282" s="14">
        <v>13.59375</v>
      </c>
      <c r="AH282" s="15">
        <f t="shared" si="232"/>
        <v>23.743072398561168</v>
      </c>
      <c r="AI282" s="16">
        <f t="shared" si="223"/>
        <v>1327.2377470795693</v>
      </c>
      <c r="AK282" s="13">
        <v>360.21916411824668</v>
      </c>
      <c r="AL282" s="167">
        <f t="shared" si="211"/>
        <v>294.97125</v>
      </c>
      <c r="AM282" s="14">
        <v>15.543749999999999</v>
      </c>
      <c r="AN282" s="15">
        <f t="shared" si="233"/>
        <v>23.174534080787886</v>
      </c>
      <c r="AO282" s="16">
        <f t="shared" si="224"/>
        <v>1295.4564551160429</v>
      </c>
      <c r="AQ282" s="13">
        <v>359.19979612640162</v>
      </c>
      <c r="AR282" s="167">
        <f t="shared" si="213"/>
        <v>294.5025</v>
      </c>
      <c r="AS282" s="14">
        <v>16.012499999999999</v>
      </c>
      <c r="AT282" s="15">
        <f t="shared" si="234"/>
        <v>22.432461897043037</v>
      </c>
      <c r="AU282" s="16">
        <f t="shared" si="225"/>
        <v>1253.9746200447057</v>
      </c>
      <c r="AW282" s="13">
        <v>352.25535168195717</v>
      </c>
      <c r="AX282" s="14">
        <f t="shared" si="215"/>
        <v>293.89625000000001</v>
      </c>
      <c r="AY282" s="145">
        <v>16.618749999999999</v>
      </c>
      <c r="AZ282" s="146">
        <f t="shared" si="226"/>
        <v>21.196260349422019</v>
      </c>
      <c r="BA282" s="16">
        <f t="shared" si="217"/>
        <v>1184.8709535326909</v>
      </c>
    </row>
    <row r="283" spans="1:53" s="87" customFormat="1" x14ac:dyDescent="0.25">
      <c r="A283" s="13">
        <v>326.38888888888886</v>
      </c>
      <c r="B283" s="167">
        <f t="shared" si="199"/>
        <v>299.35874999999999</v>
      </c>
      <c r="C283" s="14">
        <v>11.15625</v>
      </c>
      <c r="D283" s="15">
        <f t="shared" si="227"/>
        <v>29.256146903205725</v>
      </c>
      <c r="E283" s="16">
        <f t="shared" si="218"/>
        <v>1635.4186118892001</v>
      </c>
      <c r="G283" s="13">
        <v>333.46075433231397</v>
      </c>
      <c r="H283" s="167">
        <f t="shared" si="201"/>
        <v>298.85249999999996</v>
      </c>
      <c r="I283" s="14">
        <v>11.6625</v>
      </c>
      <c r="J283" s="15">
        <f t="shared" si="228"/>
        <v>28.592562000627137</v>
      </c>
      <c r="K283" s="16">
        <f t="shared" si="219"/>
        <v>1598.324215835057</v>
      </c>
      <c r="M283" s="13">
        <v>335.94546381243629</v>
      </c>
      <c r="N283" s="167">
        <f t="shared" si="203"/>
        <v>298.42750000000001</v>
      </c>
      <c r="O283" s="14">
        <v>12.0875</v>
      </c>
      <c r="P283" s="15">
        <f t="shared" si="229"/>
        <v>27.792799488102279</v>
      </c>
      <c r="Q283" s="16">
        <f t="shared" si="220"/>
        <v>1553.6174913849175</v>
      </c>
      <c r="S283" s="13">
        <v>356.07798165137615</v>
      </c>
      <c r="T283" s="167">
        <f t="shared" si="205"/>
        <v>297.54624999999999</v>
      </c>
      <c r="U283" s="14">
        <v>12.96875</v>
      </c>
      <c r="V283" s="15">
        <f t="shared" si="230"/>
        <v>27.456615452636232</v>
      </c>
      <c r="W283" s="16">
        <f t="shared" si="221"/>
        <v>1534.8248038023653</v>
      </c>
      <c r="Y283" s="13">
        <v>334.79867482161058</v>
      </c>
      <c r="Z283" s="167">
        <f t="shared" si="207"/>
        <v>296.82749999999999</v>
      </c>
      <c r="AA283" s="14">
        <v>13.6875</v>
      </c>
      <c r="AB283" s="15">
        <f t="shared" si="231"/>
        <v>24.460177155916753</v>
      </c>
      <c r="AC283" s="16">
        <f t="shared" si="222"/>
        <v>1367.3239030157465</v>
      </c>
      <c r="AE283" s="13">
        <v>317.66055045871559</v>
      </c>
      <c r="AF283" s="167">
        <f t="shared" si="209"/>
        <v>296.83375000000001</v>
      </c>
      <c r="AG283" s="14">
        <v>13.68125</v>
      </c>
      <c r="AH283" s="15">
        <f t="shared" si="232"/>
        <v>23.21867888231818</v>
      </c>
      <c r="AI283" s="16">
        <f t="shared" si="223"/>
        <v>1297.9241495215863</v>
      </c>
      <c r="AK283" s="13">
        <v>360.47400611620793</v>
      </c>
      <c r="AL283" s="167">
        <f t="shared" si="211"/>
        <v>294.89625000000001</v>
      </c>
      <c r="AM283" s="14">
        <v>15.61875</v>
      </c>
      <c r="AN283" s="15">
        <f t="shared" si="233"/>
        <v>23.079568218724798</v>
      </c>
      <c r="AO283" s="16">
        <f t="shared" si="224"/>
        <v>1290.1478634267162</v>
      </c>
      <c r="AQ283" s="13">
        <v>381.62589194699285</v>
      </c>
      <c r="AR283" s="167">
        <f t="shared" si="213"/>
        <v>293.78375</v>
      </c>
      <c r="AS283" s="14">
        <v>16.731249999999999</v>
      </c>
      <c r="AT283" s="15">
        <f t="shared" si="234"/>
        <v>22.809167990855009</v>
      </c>
      <c r="AU283" s="16">
        <f t="shared" si="225"/>
        <v>1275.032490688795</v>
      </c>
      <c r="AW283" s="13">
        <v>349.77064220183485</v>
      </c>
      <c r="AX283" s="14">
        <f t="shared" si="215"/>
        <v>293.71499999999997</v>
      </c>
      <c r="AY283" s="145">
        <v>16.8</v>
      </c>
      <c r="AZ283" s="146">
        <f t="shared" si="226"/>
        <v>20.81968108344255</v>
      </c>
      <c r="BA283" s="16">
        <f t="shared" si="217"/>
        <v>1163.8201725644385</v>
      </c>
    </row>
    <row r="284" spans="1:53" s="87" customFormat="1" x14ac:dyDescent="0.25">
      <c r="A284" s="13">
        <v>337.09225280326194</v>
      </c>
      <c r="B284" s="167">
        <f t="shared" si="199"/>
        <v>299.27749999999997</v>
      </c>
      <c r="C284" s="14">
        <v>11.237500000000001</v>
      </c>
      <c r="D284" s="15">
        <f t="shared" si="227"/>
        <v>29.997085900179037</v>
      </c>
      <c r="E284" s="16">
        <f t="shared" si="218"/>
        <v>1676.8371018200082</v>
      </c>
      <c r="G284" s="13">
        <v>345.62945973496431</v>
      </c>
      <c r="H284" s="167">
        <f t="shared" si="201"/>
        <v>298.77749999999997</v>
      </c>
      <c r="I284" s="14">
        <v>11.737500000000001</v>
      </c>
      <c r="J284" s="15">
        <f t="shared" si="228"/>
        <v>29.446599338442113</v>
      </c>
      <c r="K284" s="16">
        <f t="shared" si="219"/>
        <v>1646.064903018914</v>
      </c>
      <c r="M284" s="13">
        <v>350.53516819571865</v>
      </c>
      <c r="N284" s="167">
        <f t="shared" si="203"/>
        <v>298.2525</v>
      </c>
      <c r="O284" s="14">
        <v>12.262499999999999</v>
      </c>
      <c r="P284" s="15">
        <f t="shared" si="229"/>
        <v>28.585946437979096</v>
      </c>
      <c r="Q284" s="16">
        <f t="shared" si="220"/>
        <v>1597.9544058830315</v>
      </c>
      <c r="S284" s="13">
        <v>357.79816513761466</v>
      </c>
      <c r="T284" s="167">
        <f t="shared" si="205"/>
        <v>297.07124999999996</v>
      </c>
      <c r="U284" s="14">
        <v>13.44375</v>
      </c>
      <c r="V284" s="15">
        <f t="shared" si="230"/>
        <v>26.614461377042467</v>
      </c>
      <c r="W284" s="16">
        <f t="shared" si="221"/>
        <v>1487.7483909766738</v>
      </c>
      <c r="Y284" s="13">
        <v>340.91488277268093</v>
      </c>
      <c r="Z284" s="167">
        <f t="shared" si="207"/>
        <v>296.57749999999999</v>
      </c>
      <c r="AA284" s="14">
        <v>13.9375</v>
      </c>
      <c r="AB284" s="15">
        <f t="shared" si="231"/>
        <v>24.460260647367242</v>
      </c>
      <c r="AC284" s="16">
        <f t="shared" si="222"/>
        <v>1367.3285701878287</v>
      </c>
      <c r="AE284" s="13">
        <v>352.00050968399592</v>
      </c>
      <c r="AF284" s="167">
        <f t="shared" si="209"/>
        <v>295.82124999999996</v>
      </c>
      <c r="AG284" s="14">
        <v>14.69375</v>
      </c>
      <c r="AH284" s="15">
        <f t="shared" si="232"/>
        <v>23.95579819202014</v>
      </c>
      <c r="AI284" s="16">
        <f t="shared" si="223"/>
        <v>1339.1291189339258</v>
      </c>
      <c r="AK284" s="13">
        <v>377.16615698267071</v>
      </c>
      <c r="AL284" s="167">
        <f t="shared" si="211"/>
        <v>294.52125000000001</v>
      </c>
      <c r="AM284" s="14">
        <v>15.99375</v>
      </c>
      <c r="AN284" s="15">
        <f t="shared" si="233"/>
        <v>23.582096567888751</v>
      </c>
      <c r="AO284" s="16">
        <f t="shared" si="224"/>
        <v>1318.2391981449812</v>
      </c>
      <c r="AQ284" s="13">
        <v>380.92507645259934</v>
      </c>
      <c r="AR284" s="167">
        <f t="shared" si="213"/>
        <v>293.5025</v>
      </c>
      <c r="AS284" s="14">
        <v>17.012499999999999</v>
      </c>
      <c r="AT284" s="15">
        <f t="shared" si="234"/>
        <v>22.390893546074906</v>
      </c>
      <c r="AU284" s="16">
        <f t="shared" si="225"/>
        <v>1251.6509492255873</v>
      </c>
      <c r="AW284" s="13">
        <v>347.73190621814473</v>
      </c>
      <c r="AX284" s="14">
        <f t="shared" si="215"/>
        <v>293.58999999999997</v>
      </c>
      <c r="AY284" s="145">
        <v>16.925000000000001</v>
      </c>
      <c r="AZ284" s="146">
        <f t="shared" si="226"/>
        <v>20.545459747010028</v>
      </c>
      <c r="BA284" s="16">
        <f t="shared" si="217"/>
        <v>1148.4911998578605</v>
      </c>
    </row>
    <row r="285" spans="1:53" s="87" customFormat="1" x14ac:dyDescent="0.25">
      <c r="A285" s="13">
        <v>335.24464831804278</v>
      </c>
      <c r="B285" s="167">
        <f t="shared" si="199"/>
        <v>298.815</v>
      </c>
      <c r="C285" s="14">
        <v>11.7</v>
      </c>
      <c r="D285" s="15">
        <f t="shared" si="227"/>
        <v>28.653388745131863</v>
      </c>
      <c r="E285" s="16">
        <f t="shared" si="218"/>
        <v>1601.7244308528711</v>
      </c>
      <c r="G285" s="13">
        <v>351.55453618756371</v>
      </c>
      <c r="H285" s="167">
        <f t="shared" si="201"/>
        <v>298.26499999999999</v>
      </c>
      <c r="I285" s="14">
        <v>12.25</v>
      </c>
      <c r="J285" s="15">
        <f t="shared" si="228"/>
        <v>28.69832948469908</v>
      </c>
      <c r="K285" s="16">
        <f t="shared" si="219"/>
        <v>1604.2366181946786</v>
      </c>
      <c r="M285" s="13">
        <v>353.14729867482157</v>
      </c>
      <c r="N285" s="167">
        <f t="shared" si="203"/>
        <v>297.88374999999996</v>
      </c>
      <c r="O285" s="14">
        <v>12.63125</v>
      </c>
      <c r="P285" s="15">
        <f t="shared" si="229"/>
        <v>27.958222557135802</v>
      </c>
      <c r="Q285" s="16">
        <f t="shared" si="220"/>
        <v>1562.8646409438913</v>
      </c>
      <c r="S285" s="13">
        <v>363.02242609582055</v>
      </c>
      <c r="T285" s="167">
        <f t="shared" si="205"/>
        <v>296.71499999999997</v>
      </c>
      <c r="U285" s="14">
        <v>13.8</v>
      </c>
      <c r="V285" s="15">
        <f t="shared" si="230"/>
        <v>26.30597290549424</v>
      </c>
      <c r="W285" s="16">
        <f t="shared" si="221"/>
        <v>1470.503885417128</v>
      </c>
      <c r="Y285" s="13">
        <v>338.36646279306831</v>
      </c>
      <c r="Z285" s="167">
        <f t="shared" si="207"/>
        <v>296.41499999999996</v>
      </c>
      <c r="AA285" s="14">
        <v>14.1</v>
      </c>
      <c r="AB285" s="15">
        <f t="shared" si="231"/>
        <v>23.997621474685698</v>
      </c>
      <c r="AC285" s="16">
        <f t="shared" si="222"/>
        <v>1341.4670404349304</v>
      </c>
      <c r="AE285" s="13">
        <v>357.03363914373085</v>
      </c>
      <c r="AF285" s="167">
        <f t="shared" si="209"/>
        <v>295.69624999999996</v>
      </c>
      <c r="AG285" s="14">
        <v>14.81875</v>
      </c>
      <c r="AH285" s="15">
        <f t="shared" si="232"/>
        <v>24.093370840572305</v>
      </c>
      <c r="AI285" s="16">
        <f t="shared" si="223"/>
        <v>1346.8194299879917</v>
      </c>
      <c r="AK285" s="13">
        <v>381.24362895005095</v>
      </c>
      <c r="AL285" s="167">
        <f t="shared" si="211"/>
        <v>294.19624999999996</v>
      </c>
      <c r="AM285" s="14">
        <v>16.318750000000001</v>
      </c>
      <c r="AN285" s="15">
        <f t="shared" si="233"/>
        <v>23.362305872082782</v>
      </c>
      <c r="AO285" s="16">
        <f t="shared" si="224"/>
        <v>1305.9528982494276</v>
      </c>
      <c r="AQ285" s="13">
        <v>385.00254841997958</v>
      </c>
      <c r="AR285" s="167">
        <f t="shared" si="213"/>
        <v>293.40249999999997</v>
      </c>
      <c r="AS285" s="14">
        <v>17.112500000000001</v>
      </c>
      <c r="AT285" s="15">
        <f t="shared" si="234"/>
        <v>22.498322771072583</v>
      </c>
      <c r="AU285" s="16">
        <f t="shared" si="225"/>
        <v>1257.6562429029573</v>
      </c>
      <c r="AW285" s="13">
        <v>350.3440366972477</v>
      </c>
      <c r="AX285" s="14">
        <f t="shared" si="215"/>
        <v>293.36500000000001</v>
      </c>
      <c r="AY285" s="145">
        <v>17.149999999999999</v>
      </c>
      <c r="AZ285" s="146">
        <f t="shared" si="226"/>
        <v>20.428223714125231</v>
      </c>
      <c r="BA285" s="16">
        <f t="shared" si="217"/>
        <v>1141.9377056196004</v>
      </c>
    </row>
    <row r="286" spans="1:53" s="87" customFormat="1" x14ac:dyDescent="0.25">
      <c r="A286" s="13">
        <v>344.4189602446483</v>
      </c>
      <c r="B286" s="167">
        <f t="shared" si="199"/>
        <v>298.62124999999997</v>
      </c>
      <c r="C286" s="14">
        <v>11.893750000000001</v>
      </c>
      <c r="D286" s="15">
        <f t="shared" si="227"/>
        <v>28.957978790932067</v>
      </c>
      <c r="E286" s="16">
        <f t="shared" si="218"/>
        <v>1618.7510144131024</v>
      </c>
      <c r="G286" s="13">
        <v>358.69011213047906</v>
      </c>
      <c r="H286" s="167">
        <f t="shared" si="201"/>
        <v>297.7525</v>
      </c>
      <c r="I286" s="14">
        <v>12.762499999999999</v>
      </c>
      <c r="J286" s="15">
        <f t="shared" si="228"/>
        <v>28.105003888774071</v>
      </c>
      <c r="K286" s="16">
        <f t="shared" si="219"/>
        <v>1571.0697173824706</v>
      </c>
      <c r="M286" s="13">
        <v>367.41845056065239</v>
      </c>
      <c r="N286" s="167">
        <f t="shared" si="203"/>
        <v>297.53999999999996</v>
      </c>
      <c r="O286" s="14">
        <v>12.975</v>
      </c>
      <c r="P286" s="15">
        <f t="shared" si="229"/>
        <v>28.31741430139903</v>
      </c>
      <c r="Q286" s="16">
        <f t="shared" si="220"/>
        <v>1582.9434594482057</v>
      </c>
      <c r="S286" s="13">
        <v>366.14424057084608</v>
      </c>
      <c r="T286" s="167">
        <f t="shared" si="205"/>
        <v>296.27125000000001</v>
      </c>
      <c r="U286" s="14">
        <v>14.24375</v>
      </c>
      <c r="V286" s="15">
        <f t="shared" si="230"/>
        <v>25.705607060700032</v>
      </c>
      <c r="W286" s="16">
        <f t="shared" si="221"/>
        <v>1436.9434346931318</v>
      </c>
      <c r="Y286" s="13">
        <v>344.0366972477064</v>
      </c>
      <c r="Z286" s="167">
        <f t="shared" si="207"/>
        <v>296.30250000000001</v>
      </c>
      <c r="AA286" s="14">
        <v>14.2125</v>
      </c>
      <c r="AB286" s="15">
        <f t="shared" si="231"/>
        <v>24.206627774684705</v>
      </c>
      <c r="AC286" s="16">
        <f t="shared" si="222"/>
        <v>1353.1504926048749</v>
      </c>
      <c r="AE286" s="13">
        <v>368.88379204892965</v>
      </c>
      <c r="AF286" s="167">
        <f t="shared" si="209"/>
        <v>295.58375000000001</v>
      </c>
      <c r="AG286" s="14">
        <v>14.93125</v>
      </c>
      <c r="AH286" s="15">
        <f t="shared" si="232"/>
        <v>24.705486282054729</v>
      </c>
      <c r="AI286" s="16">
        <f t="shared" si="223"/>
        <v>1381.0366831668593</v>
      </c>
      <c r="AK286" s="13">
        <v>381.8807339449541</v>
      </c>
      <c r="AL286" s="167">
        <f t="shared" si="211"/>
        <v>294.00874999999996</v>
      </c>
      <c r="AM286" s="14">
        <v>16.506250000000001</v>
      </c>
      <c r="AN286" s="15">
        <f t="shared" si="233"/>
        <v>23.135523449902557</v>
      </c>
      <c r="AO286" s="16">
        <f t="shared" si="224"/>
        <v>1293.2757608495529</v>
      </c>
      <c r="AQ286" s="13">
        <v>386.85015290519874</v>
      </c>
      <c r="AR286" s="167">
        <f t="shared" si="213"/>
        <v>293.20249999999999</v>
      </c>
      <c r="AS286" s="14">
        <v>17.3125</v>
      </c>
      <c r="AT286" s="15">
        <f t="shared" si="234"/>
        <v>22.345135185859856</v>
      </c>
      <c r="AU286" s="16">
        <f t="shared" si="225"/>
        <v>1249.093056889566</v>
      </c>
      <c r="AW286" s="13">
        <v>361.11111111111109</v>
      </c>
      <c r="AX286" s="14">
        <f t="shared" si="215"/>
        <v>292.94624999999996</v>
      </c>
      <c r="AY286" s="145">
        <v>17.568750000000001</v>
      </c>
      <c r="AZ286" s="146">
        <f t="shared" si="226"/>
        <v>20.554172101664093</v>
      </c>
      <c r="BA286" s="16">
        <f t="shared" si="217"/>
        <v>1148.9782204830228</v>
      </c>
    </row>
    <row r="287" spans="1:53" s="87" customFormat="1" x14ac:dyDescent="0.25">
      <c r="A287" s="13">
        <v>347.54077471967378</v>
      </c>
      <c r="B287" s="167">
        <f t="shared" si="199"/>
        <v>298.5025</v>
      </c>
      <c r="C287" s="14">
        <v>12.012499999999999</v>
      </c>
      <c r="D287" s="15">
        <f t="shared" si="227"/>
        <v>28.931594149400524</v>
      </c>
      <c r="E287" s="16">
        <f t="shared" si="218"/>
        <v>1617.2761129514893</v>
      </c>
      <c r="G287" s="13">
        <v>369.2023445463812</v>
      </c>
      <c r="H287" s="167">
        <f t="shared" si="201"/>
        <v>297.30874999999997</v>
      </c>
      <c r="I287" s="14">
        <v>13.206250000000001</v>
      </c>
      <c r="J287" s="15">
        <f t="shared" si="228"/>
        <v>27.956637542556077</v>
      </c>
      <c r="K287" s="16">
        <f t="shared" si="219"/>
        <v>1562.7760386288846</v>
      </c>
      <c r="M287" s="13">
        <v>363.72324159021406</v>
      </c>
      <c r="N287" s="167">
        <f t="shared" si="203"/>
        <v>297.03375</v>
      </c>
      <c r="O287" s="14">
        <v>13.481249999999999</v>
      </c>
      <c r="P287" s="15">
        <f t="shared" si="229"/>
        <v>26.979934471225892</v>
      </c>
      <c r="Q287" s="16">
        <f t="shared" si="220"/>
        <v>1508.1783369415273</v>
      </c>
      <c r="S287" s="13">
        <v>369.90316004077471</v>
      </c>
      <c r="T287" s="167">
        <f t="shared" si="205"/>
        <v>295.92750000000001</v>
      </c>
      <c r="U287" s="14">
        <v>14.5875</v>
      </c>
      <c r="V287" s="15">
        <f t="shared" si="230"/>
        <v>25.357543104766044</v>
      </c>
      <c r="W287" s="16">
        <f t="shared" si="221"/>
        <v>1417.486659556422</v>
      </c>
      <c r="Y287" s="13">
        <v>357.2247706422018</v>
      </c>
      <c r="Z287" s="167">
        <f t="shared" si="207"/>
        <v>295.8775</v>
      </c>
      <c r="AA287" s="14">
        <v>14.637499999999999</v>
      </c>
      <c r="AB287" s="15">
        <f t="shared" si="231"/>
        <v>24.404766568211908</v>
      </c>
      <c r="AC287" s="16">
        <f t="shared" si="222"/>
        <v>1364.2264511630456</v>
      </c>
      <c r="AE287" s="13">
        <v>380.86136595310904</v>
      </c>
      <c r="AF287" s="167">
        <f t="shared" si="209"/>
        <v>295.17124999999999</v>
      </c>
      <c r="AG287" s="14">
        <v>15.34375</v>
      </c>
      <c r="AH287" s="15">
        <f t="shared" si="232"/>
        <v>24.82192201731057</v>
      </c>
      <c r="AI287" s="16">
        <f t="shared" si="223"/>
        <v>1387.5454407676609</v>
      </c>
      <c r="AK287" s="13">
        <v>385.32110091743118</v>
      </c>
      <c r="AL287" s="167">
        <f t="shared" si="211"/>
        <v>293.94</v>
      </c>
      <c r="AM287" s="14">
        <v>16.574999999999999</v>
      </c>
      <c r="AN287" s="15">
        <f t="shared" si="233"/>
        <v>23.24712524388725</v>
      </c>
      <c r="AO287" s="16">
        <f t="shared" si="224"/>
        <v>1299.5143011332973</v>
      </c>
      <c r="AQ287" s="13">
        <v>396.78899082568807</v>
      </c>
      <c r="AR287" s="167">
        <f t="shared" si="213"/>
        <v>292.67124999999999</v>
      </c>
      <c r="AS287" s="14">
        <v>17.84375</v>
      </c>
      <c r="AT287" s="15">
        <f t="shared" si="234"/>
        <v>22.236861132087597</v>
      </c>
      <c r="AU287" s="16">
        <f t="shared" si="225"/>
        <v>1243.0405372836967</v>
      </c>
      <c r="AW287" s="13">
        <v>375.76452599388375</v>
      </c>
      <c r="AX287" s="14">
        <f t="shared" si="215"/>
        <v>292.67124999999999</v>
      </c>
      <c r="AY287" s="145">
        <v>17.84375</v>
      </c>
      <c r="AZ287" s="146">
        <f t="shared" si="226"/>
        <v>21.058607411215903</v>
      </c>
      <c r="BA287" s="16">
        <f t="shared" si="217"/>
        <v>1177.176154286969</v>
      </c>
    </row>
    <row r="288" spans="1:53" s="87" customFormat="1" x14ac:dyDescent="0.25">
      <c r="A288" s="13">
        <v>378.44036697247702</v>
      </c>
      <c r="B288" s="167">
        <f t="shared" si="199"/>
        <v>297.66499999999996</v>
      </c>
      <c r="C288" s="14">
        <v>12.85</v>
      </c>
      <c r="D288" s="15">
        <f t="shared" si="227"/>
        <v>29.450612215756969</v>
      </c>
      <c r="E288" s="16">
        <f t="shared" si="218"/>
        <v>1646.2892228608146</v>
      </c>
      <c r="G288" s="13">
        <v>377.03873598369012</v>
      </c>
      <c r="H288" s="167">
        <f t="shared" si="201"/>
        <v>297.05250000000001</v>
      </c>
      <c r="I288" s="14">
        <v>13.4625</v>
      </c>
      <c r="J288" s="15">
        <f t="shared" si="228"/>
        <v>28.006591345120899</v>
      </c>
      <c r="K288" s="16">
        <f t="shared" si="219"/>
        <v>1565.5684561922583</v>
      </c>
      <c r="M288" s="13">
        <v>368.37410805300709</v>
      </c>
      <c r="N288" s="167">
        <f t="shared" si="203"/>
        <v>296.74624999999997</v>
      </c>
      <c r="O288" s="14">
        <v>13.768750000000001</v>
      </c>
      <c r="P288" s="15">
        <f t="shared" si="229"/>
        <v>26.754361002488032</v>
      </c>
      <c r="Q288" s="16">
        <f t="shared" si="220"/>
        <v>1495.568780039081</v>
      </c>
      <c r="S288" s="13">
        <v>367.35474006116203</v>
      </c>
      <c r="T288" s="167">
        <f t="shared" si="205"/>
        <v>295.79624999999999</v>
      </c>
      <c r="U288" s="14">
        <v>14.71875</v>
      </c>
      <c r="V288" s="15">
        <f t="shared" si="230"/>
        <v>24.958283825811435</v>
      </c>
      <c r="W288" s="16">
        <f t="shared" si="221"/>
        <v>1395.1680658628593</v>
      </c>
      <c r="Y288" s="13">
        <v>377.67584097859327</v>
      </c>
      <c r="Z288" s="167">
        <f t="shared" si="207"/>
        <v>295.55250000000001</v>
      </c>
      <c r="AA288" s="14">
        <v>14.9625</v>
      </c>
      <c r="AB288" s="15">
        <f t="shared" si="231"/>
        <v>25.241493131401388</v>
      </c>
      <c r="AC288" s="16">
        <f t="shared" si="222"/>
        <v>1410.9994660453376</v>
      </c>
      <c r="AE288" s="13">
        <v>385.44852191641178</v>
      </c>
      <c r="AF288" s="167">
        <f t="shared" si="209"/>
        <v>294.96499999999997</v>
      </c>
      <c r="AG288" s="14">
        <v>15.55</v>
      </c>
      <c r="AH288" s="15">
        <f t="shared" si="232"/>
        <v>24.787686296875354</v>
      </c>
      <c r="AI288" s="16">
        <f t="shared" si="223"/>
        <v>1385.6316639953322</v>
      </c>
      <c r="AK288" s="13">
        <v>387.10499490316005</v>
      </c>
      <c r="AL288" s="167">
        <f t="shared" si="211"/>
        <v>293.67750000000001</v>
      </c>
      <c r="AM288" s="14">
        <v>16.837499999999999</v>
      </c>
      <c r="AN288" s="15">
        <f t="shared" si="233"/>
        <v>22.990645577025099</v>
      </c>
      <c r="AO288" s="16">
        <f t="shared" si="224"/>
        <v>1285.177087755703</v>
      </c>
      <c r="AQ288" s="13">
        <v>397.36238532110087</v>
      </c>
      <c r="AR288" s="167">
        <f t="shared" si="213"/>
        <v>292.33999999999997</v>
      </c>
      <c r="AS288" s="14">
        <v>18.175000000000001</v>
      </c>
      <c r="AT288" s="15">
        <f t="shared" si="234"/>
        <v>21.863129866360431</v>
      </c>
      <c r="AU288" s="16">
        <f t="shared" si="225"/>
        <v>1222.1489595295482</v>
      </c>
      <c r="AW288" s="13">
        <v>379.45973496432208</v>
      </c>
      <c r="AX288" s="14">
        <f t="shared" si="215"/>
        <v>292.57124999999996</v>
      </c>
      <c r="AY288" s="145">
        <v>17.943750000000001</v>
      </c>
      <c r="AZ288" s="146">
        <f t="shared" si="226"/>
        <v>21.147181328558528</v>
      </c>
      <c r="BA288" s="16">
        <f t="shared" si="217"/>
        <v>1182.1274362664217</v>
      </c>
    </row>
    <row r="289" spans="1:53" s="87" customFormat="1" x14ac:dyDescent="0.25">
      <c r="A289" s="13">
        <v>382.45412844036696</v>
      </c>
      <c r="B289" s="167">
        <f t="shared" si="199"/>
        <v>297.51499999999999</v>
      </c>
      <c r="C289" s="14">
        <v>13</v>
      </c>
      <c r="D289" s="15">
        <f t="shared" si="227"/>
        <v>29.419548341566689</v>
      </c>
      <c r="E289" s="16">
        <f t="shared" si="218"/>
        <v>1644.5527522935779</v>
      </c>
      <c r="G289" s="13">
        <v>377.16615698267071</v>
      </c>
      <c r="H289" s="167">
        <f t="shared" si="201"/>
        <v>296.90249999999997</v>
      </c>
      <c r="I289" s="14">
        <v>13.612500000000001</v>
      </c>
      <c r="J289" s="15">
        <f t="shared" si="228"/>
        <v>27.707339355935403</v>
      </c>
      <c r="K289" s="16">
        <f t="shared" si="219"/>
        <v>1548.8402699967889</v>
      </c>
      <c r="M289" s="13">
        <v>366.78134556574923</v>
      </c>
      <c r="N289" s="167">
        <f t="shared" si="203"/>
        <v>296.58375000000001</v>
      </c>
      <c r="O289" s="14">
        <v>13.93125</v>
      </c>
      <c r="P289" s="15">
        <f t="shared" si="229"/>
        <v>26.327956613064099</v>
      </c>
      <c r="Q289" s="16">
        <f t="shared" si="220"/>
        <v>1471.7327746702831</v>
      </c>
      <c r="S289" s="13">
        <v>375.31855249745155</v>
      </c>
      <c r="T289" s="167">
        <f t="shared" si="205"/>
        <v>295.65875</v>
      </c>
      <c r="U289" s="14">
        <v>14.856249999999999</v>
      </c>
      <c r="V289" s="15">
        <f t="shared" si="230"/>
        <v>25.263343878667332</v>
      </c>
      <c r="W289" s="16">
        <f t="shared" si="221"/>
        <v>1412.2209228175038</v>
      </c>
      <c r="Y289" s="13">
        <v>381.4347604485219</v>
      </c>
      <c r="Z289" s="167">
        <f t="shared" si="207"/>
        <v>295.36500000000001</v>
      </c>
      <c r="AA289" s="14">
        <v>15.15</v>
      </c>
      <c r="AB289" s="15">
        <f t="shared" si="231"/>
        <v>25.177211910793524</v>
      </c>
      <c r="AC289" s="16">
        <f t="shared" si="222"/>
        <v>1407.4061458133579</v>
      </c>
      <c r="AE289" s="13">
        <v>386.78644240570844</v>
      </c>
      <c r="AF289" s="167">
        <f t="shared" si="209"/>
        <v>294.83999999999997</v>
      </c>
      <c r="AG289" s="14">
        <v>15.675000000000001</v>
      </c>
      <c r="AH289" s="15">
        <f t="shared" si="232"/>
        <v>24.675371126360982</v>
      </c>
      <c r="AI289" s="16">
        <f t="shared" si="223"/>
        <v>1379.353245963579</v>
      </c>
      <c r="AK289" s="13">
        <v>390.41794087665647</v>
      </c>
      <c r="AL289" s="167">
        <f t="shared" si="211"/>
        <v>293.28999999999996</v>
      </c>
      <c r="AM289" s="14">
        <v>17.225000000000001</v>
      </c>
      <c r="AN289" s="15">
        <f t="shared" si="233"/>
        <v>22.665773055248561</v>
      </c>
      <c r="AO289" s="16">
        <f t="shared" si="224"/>
        <v>1267.0167137883946</v>
      </c>
      <c r="AQ289" s="13">
        <v>395.45107033639141</v>
      </c>
      <c r="AR289" s="167">
        <f t="shared" si="213"/>
        <v>292.18374999999997</v>
      </c>
      <c r="AS289" s="14">
        <v>18.331250000000001</v>
      </c>
      <c r="AT289" s="15">
        <f t="shared" si="234"/>
        <v>21.572509803553572</v>
      </c>
      <c r="AU289" s="16">
        <f t="shared" si="225"/>
        <v>1205.9032980186446</v>
      </c>
      <c r="AW289" s="13">
        <v>388.69775739041791</v>
      </c>
      <c r="AX289" s="14">
        <f t="shared" si="215"/>
        <v>292.44624999999996</v>
      </c>
      <c r="AY289" s="145">
        <v>18.068750000000001</v>
      </c>
      <c r="AZ289" s="146">
        <f t="shared" si="226"/>
        <v>21.512155372696942</v>
      </c>
      <c r="BA289" s="16">
        <f t="shared" si="217"/>
        <v>1202.5294853337591</v>
      </c>
    </row>
    <row r="290" spans="1:53" s="87" customFormat="1" x14ac:dyDescent="0.25">
      <c r="A290" s="13">
        <v>385.32110091743118</v>
      </c>
      <c r="B290" s="167">
        <f t="shared" si="199"/>
        <v>297.38374999999996</v>
      </c>
      <c r="C290" s="14">
        <v>13.13125</v>
      </c>
      <c r="D290" s="15">
        <f t="shared" si="227"/>
        <v>29.343824915178008</v>
      </c>
      <c r="E290" s="16">
        <f t="shared" si="218"/>
        <v>1640.3198127584506</v>
      </c>
      <c r="G290" s="13">
        <v>375.31855249745155</v>
      </c>
      <c r="H290" s="167">
        <f t="shared" si="201"/>
        <v>296.89625000000001</v>
      </c>
      <c r="I290" s="14">
        <v>13.61875</v>
      </c>
      <c r="J290" s="15">
        <f t="shared" si="228"/>
        <v>27.558957503254817</v>
      </c>
      <c r="K290" s="16">
        <f t="shared" si="219"/>
        <v>1540.5457244319443</v>
      </c>
      <c r="M290" s="13">
        <v>372.64271151885828</v>
      </c>
      <c r="N290" s="167">
        <f t="shared" si="203"/>
        <v>296.49</v>
      </c>
      <c r="O290" s="14">
        <v>14.025</v>
      </c>
      <c r="P290" s="15">
        <f t="shared" si="229"/>
        <v>26.569890304374923</v>
      </c>
      <c r="Q290" s="16">
        <f t="shared" si="220"/>
        <v>1485.2568680145582</v>
      </c>
      <c r="S290" s="13">
        <v>392.32925586136594</v>
      </c>
      <c r="T290" s="167">
        <f t="shared" si="205"/>
        <v>295.32749999999999</v>
      </c>
      <c r="U290" s="14">
        <v>15.1875</v>
      </c>
      <c r="V290" s="15">
        <f t="shared" si="230"/>
        <v>25.832378986756606</v>
      </c>
      <c r="W290" s="16">
        <f t="shared" si="221"/>
        <v>1444.0299853596941</v>
      </c>
      <c r="Y290" s="13">
        <v>410.35932721712538</v>
      </c>
      <c r="Z290" s="167">
        <f t="shared" si="207"/>
        <v>294.69</v>
      </c>
      <c r="AA290" s="14">
        <v>15.824999999999999</v>
      </c>
      <c r="AB290" s="15">
        <f t="shared" si="231"/>
        <v>25.93107912904426</v>
      </c>
      <c r="AC290" s="16">
        <f t="shared" si="222"/>
        <v>1449.547323313574</v>
      </c>
      <c r="AE290" s="13">
        <v>390.09938837920487</v>
      </c>
      <c r="AF290" s="167">
        <f t="shared" si="209"/>
        <v>294.78375</v>
      </c>
      <c r="AG290" s="14">
        <v>15.731249999999999</v>
      </c>
      <c r="AH290" s="15">
        <f t="shared" si="232"/>
        <v>24.797736249770672</v>
      </c>
      <c r="AI290" s="16">
        <f t="shared" si="223"/>
        <v>1386.1934563621805</v>
      </c>
      <c r="AK290" s="13">
        <v>399.7196738022426</v>
      </c>
      <c r="AL290" s="167">
        <f t="shared" si="211"/>
        <v>292.66499999999996</v>
      </c>
      <c r="AM290" s="14">
        <v>17.850000000000001</v>
      </c>
      <c r="AN290" s="15">
        <f t="shared" si="233"/>
        <v>22.393259036540201</v>
      </c>
      <c r="AO290" s="16">
        <f t="shared" si="224"/>
        <v>1251.7831801425971</v>
      </c>
      <c r="AQ290" s="13">
        <v>400.29306829765545</v>
      </c>
      <c r="AR290" s="167">
        <f t="shared" si="213"/>
        <v>292.11500000000001</v>
      </c>
      <c r="AS290" s="14">
        <v>18.399999999999999</v>
      </c>
      <c r="AT290" s="15">
        <f t="shared" si="234"/>
        <v>21.755058059655191</v>
      </c>
      <c r="AU290" s="16">
        <f t="shared" si="225"/>
        <v>1216.1077455347252</v>
      </c>
      <c r="AW290" s="13">
        <v>410.42303771661568</v>
      </c>
      <c r="AX290" s="14">
        <f t="shared" si="215"/>
        <v>291.42124999999999</v>
      </c>
      <c r="AY290" s="145">
        <v>19.09375</v>
      </c>
      <c r="AZ290" s="146">
        <f t="shared" si="226"/>
        <v>21.495150911508514</v>
      </c>
      <c r="BA290" s="16">
        <f t="shared" si="217"/>
        <v>1201.578935953326</v>
      </c>
    </row>
    <row r="291" spans="1:53" s="87" customFormat="1" x14ac:dyDescent="0.25">
      <c r="A291" s="13">
        <v>398.06320081549438</v>
      </c>
      <c r="B291" s="167">
        <f t="shared" si="199"/>
        <v>297.08375000000001</v>
      </c>
      <c r="C291" s="14">
        <v>13.43125</v>
      </c>
      <c r="D291" s="15">
        <f t="shared" si="227"/>
        <v>29.637092661926058</v>
      </c>
      <c r="E291" s="16">
        <f t="shared" si="218"/>
        <v>1656.7134798016666</v>
      </c>
      <c r="G291" s="13">
        <v>377.48470948012232</v>
      </c>
      <c r="H291" s="167">
        <f t="shared" si="201"/>
        <v>296.54624999999999</v>
      </c>
      <c r="I291" s="14">
        <v>13.96875</v>
      </c>
      <c r="J291" s="15">
        <f t="shared" si="228"/>
        <v>27.02351387777162</v>
      </c>
      <c r="K291" s="16">
        <f t="shared" si="219"/>
        <v>1510.6144257674334</v>
      </c>
      <c r="M291" s="13">
        <v>385.57594291539243</v>
      </c>
      <c r="N291" s="167">
        <f t="shared" si="203"/>
        <v>296.02125000000001</v>
      </c>
      <c r="O291" s="14">
        <v>14.49375</v>
      </c>
      <c r="P291" s="15">
        <f t="shared" si="229"/>
        <v>26.602911111023193</v>
      </c>
      <c r="Q291" s="16">
        <f t="shared" si="220"/>
        <v>1487.1027311061964</v>
      </c>
      <c r="S291" s="13">
        <v>407.36493374108051</v>
      </c>
      <c r="T291" s="167">
        <f t="shared" si="205"/>
        <v>295.16499999999996</v>
      </c>
      <c r="U291" s="14">
        <v>15.35</v>
      </c>
      <c r="V291" s="15">
        <f t="shared" si="230"/>
        <v>26.538432165542705</v>
      </c>
      <c r="W291" s="16">
        <f t="shared" si="221"/>
        <v>1483.4983580538371</v>
      </c>
      <c r="Y291" s="13">
        <v>411.69724770642205</v>
      </c>
      <c r="Z291" s="167">
        <f t="shared" si="207"/>
        <v>294.43374999999997</v>
      </c>
      <c r="AA291" s="14">
        <v>16.081250000000001</v>
      </c>
      <c r="AB291" s="15">
        <f t="shared" si="231"/>
        <v>25.601072535183647</v>
      </c>
      <c r="AC291" s="16">
        <f t="shared" si="222"/>
        <v>1431.0999547167658</v>
      </c>
      <c r="AE291" s="13">
        <v>391.69215086646278</v>
      </c>
      <c r="AF291" s="167">
        <f t="shared" si="209"/>
        <v>294.33375000000001</v>
      </c>
      <c r="AG291" s="14">
        <v>16.181249999999999</v>
      </c>
      <c r="AH291" s="15">
        <f t="shared" si="232"/>
        <v>24.206544665366572</v>
      </c>
      <c r="AI291" s="16">
        <f t="shared" si="223"/>
        <v>1353.1458467939913</v>
      </c>
      <c r="AK291" s="13">
        <v>421.06269113149847</v>
      </c>
      <c r="AL291" s="167">
        <f t="shared" si="211"/>
        <v>292.21499999999997</v>
      </c>
      <c r="AM291" s="14">
        <v>18.3</v>
      </c>
      <c r="AN291" s="15">
        <f t="shared" si="233"/>
        <v>23.008890225764944</v>
      </c>
      <c r="AO291" s="16">
        <f t="shared" si="224"/>
        <v>1286.1969636202602</v>
      </c>
      <c r="AQ291" s="13">
        <v>430.68297655453614</v>
      </c>
      <c r="AR291" s="167">
        <f t="shared" si="213"/>
        <v>291.30250000000001</v>
      </c>
      <c r="AS291" s="14">
        <v>19.212499999999999</v>
      </c>
      <c r="AT291" s="15">
        <f t="shared" si="234"/>
        <v>22.416810751049379</v>
      </c>
      <c r="AU291" s="16">
        <f t="shared" si="225"/>
        <v>1253.0997209836603</v>
      </c>
      <c r="AW291" s="13">
        <v>414.62793068297651</v>
      </c>
      <c r="AX291" s="14">
        <f t="shared" si="215"/>
        <v>291.32124999999996</v>
      </c>
      <c r="AY291" s="145">
        <v>19.193750000000001</v>
      </c>
      <c r="AZ291" s="146">
        <f t="shared" si="226"/>
        <v>21.602236701164518</v>
      </c>
      <c r="BA291" s="16">
        <f t="shared" si="217"/>
        <v>1207.5650315950966</v>
      </c>
    </row>
    <row r="292" spans="1:53" s="87" customFormat="1" x14ac:dyDescent="0.25">
      <c r="A292" s="13">
        <v>405.13506625891944</v>
      </c>
      <c r="B292" s="167">
        <f t="shared" si="199"/>
        <v>296.7525</v>
      </c>
      <c r="C292" s="14">
        <v>13.762499999999999</v>
      </c>
      <c r="D292" s="15">
        <f t="shared" si="227"/>
        <v>29.437606994290242</v>
      </c>
      <c r="E292" s="16">
        <f t="shared" si="218"/>
        <v>1645.5622309808246</v>
      </c>
      <c r="G292" s="13">
        <v>389.84454638124362</v>
      </c>
      <c r="H292" s="167">
        <f t="shared" si="201"/>
        <v>296.24</v>
      </c>
      <c r="I292" s="14">
        <v>14.275</v>
      </c>
      <c r="J292" s="15">
        <f t="shared" si="228"/>
        <v>27.309600447022319</v>
      </c>
      <c r="K292" s="16">
        <f t="shared" si="219"/>
        <v>1526.6066649885477</v>
      </c>
      <c r="M292" s="13">
        <v>403.86085626911313</v>
      </c>
      <c r="N292" s="167">
        <f t="shared" si="203"/>
        <v>295.71499999999997</v>
      </c>
      <c r="O292" s="14">
        <v>14.8</v>
      </c>
      <c r="P292" s="15">
        <f t="shared" si="229"/>
        <v>27.287895693858992</v>
      </c>
      <c r="Q292" s="16">
        <f t="shared" si="220"/>
        <v>1525.3933692867176</v>
      </c>
      <c r="S292" s="13">
        <v>426.03211009174311</v>
      </c>
      <c r="T292" s="167">
        <f t="shared" si="205"/>
        <v>294.53999999999996</v>
      </c>
      <c r="U292" s="14">
        <v>15.975</v>
      </c>
      <c r="V292" s="15">
        <f t="shared" si="230"/>
        <v>26.668676688059037</v>
      </c>
      <c r="W292" s="16">
        <f t="shared" si="221"/>
        <v>1490.7790268625001</v>
      </c>
      <c r="Y292" s="13">
        <v>415.71100917431193</v>
      </c>
      <c r="Z292" s="167">
        <f t="shared" si="207"/>
        <v>294.27125000000001</v>
      </c>
      <c r="AA292" s="14">
        <v>16.243749999999999</v>
      </c>
      <c r="AB292" s="15">
        <f t="shared" si="231"/>
        <v>25.592059048822591</v>
      </c>
      <c r="AC292" s="16">
        <f t="shared" si="222"/>
        <v>1430.5961008291829</v>
      </c>
      <c r="AE292" s="13">
        <v>399.59225280326194</v>
      </c>
      <c r="AF292" s="167">
        <f t="shared" si="209"/>
        <v>293.68374999999997</v>
      </c>
      <c r="AG292" s="14">
        <v>16.831250000000001</v>
      </c>
      <c r="AH292" s="15">
        <f t="shared" si="232"/>
        <v>23.741091885823213</v>
      </c>
      <c r="AI292" s="16">
        <f t="shared" si="223"/>
        <v>1327.1270364175175</v>
      </c>
      <c r="AK292" s="13">
        <v>433.74108053007132</v>
      </c>
      <c r="AL292" s="167">
        <f t="shared" si="211"/>
        <v>291.91499999999996</v>
      </c>
      <c r="AM292" s="14">
        <v>18.600000000000001</v>
      </c>
      <c r="AN292" s="15">
        <f t="shared" si="233"/>
        <v>23.319412931724262</v>
      </c>
      <c r="AO292" s="16">
        <f t="shared" si="224"/>
        <v>1303.5551828833861</v>
      </c>
      <c r="AQ292" s="13">
        <v>434.69673802242608</v>
      </c>
      <c r="AR292" s="167">
        <f t="shared" si="213"/>
        <v>291.19</v>
      </c>
      <c r="AS292" s="14">
        <v>19.324999999999999</v>
      </c>
      <c r="AT292" s="15">
        <f t="shared" si="234"/>
        <v>22.494009729491648</v>
      </c>
      <c r="AU292" s="16">
        <f t="shared" si="225"/>
        <v>1257.415143878583</v>
      </c>
      <c r="AW292" s="13">
        <v>419.59734964322121</v>
      </c>
      <c r="AX292" s="14">
        <f t="shared" si="215"/>
        <v>290.89625000000001</v>
      </c>
      <c r="AY292" s="145">
        <v>19.618749999999999</v>
      </c>
      <c r="AZ292" s="146">
        <f t="shared" si="226"/>
        <v>21.387567997105894</v>
      </c>
      <c r="BA292" s="16">
        <f t="shared" si="217"/>
        <v>1195.5650510382195</v>
      </c>
    </row>
    <row r="293" spans="1:53" s="87" customFormat="1" x14ac:dyDescent="0.25">
      <c r="A293" s="13">
        <v>410.29561671763508</v>
      </c>
      <c r="B293" s="167">
        <f t="shared" si="199"/>
        <v>296.58375000000001</v>
      </c>
      <c r="C293" s="14">
        <v>13.93125</v>
      </c>
      <c r="D293" s="15">
        <f t="shared" si="227"/>
        <v>29.45145745842154</v>
      </c>
      <c r="E293" s="16">
        <f t="shared" si="218"/>
        <v>1646.336471925764</v>
      </c>
      <c r="G293" s="13">
        <v>400.73904179408765</v>
      </c>
      <c r="H293" s="167">
        <f t="shared" si="201"/>
        <v>296.065</v>
      </c>
      <c r="I293" s="14">
        <v>14.45</v>
      </c>
      <c r="J293" s="15">
        <f t="shared" si="228"/>
        <v>27.732805660490495</v>
      </c>
      <c r="K293" s="16">
        <f t="shared" si="219"/>
        <v>1550.2638364214185</v>
      </c>
      <c r="M293" s="13">
        <v>409.21253822629973</v>
      </c>
      <c r="N293" s="167">
        <f t="shared" si="203"/>
        <v>295.58999999999997</v>
      </c>
      <c r="O293" s="14">
        <v>14.925000000000001</v>
      </c>
      <c r="P293" s="15">
        <f t="shared" si="229"/>
        <v>27.417925509299813</v>
      </c>
      <c r="Q293" s="16">
        <f t="shared" si="220"/>
        <v>1532.6620359698595</v>
      </c>
      <c r="S293" s="13">
        <v>432.59429153924566</v>
      </c>
      <c r="T293" s="167">
        <f t="shared" si="205"/>
        <v>294.22749999999996</v>
      </c>
      <c r="U293" s="14">
        <v>16.287500000000001</v>
      </c>
      <c r="V293" s="15">
        <f t="shared" si="230"/>
        <v>26.559895106016615</v>
      </c>
      <c r="W293" s="16">
        <f t="shared" si="221"/>
        <v>1484.6981364263288</v>
      </c>
      <c r="Y293" s="13">
        <v>417.62232415902139</v>
      </c>
      <c r="Z293" s="167">
        <f t="shared" si="207"/>
        <v>294.05874999999997</v>
      </c>
      <c r="AA293" s="14">
        <v>16.456250000000001</v>
      </c>
      <c r="AB293" s="15">
        <f t="shared" si="231"/>
        <v>25.37773333286875</v>
      </c>
      <c r="AC293" s="16">
        <f t="shared" si="222"/>
        <v>1418.6152933073631</v>
      </c>
      <c r="AE293" s="13">
        <v>396.72528032619772</v>
      </c>
      <c r="AF293" s="167">
        <f t="shared" si="209"/>
        <v>293.30874999999997</v>
      </c>
      <c r="AG293" s="14">
        <v>17.206250000000001</v>
      </c>
      <c r="AH293" s="15">
        <f t="shared" si="232"/>
        <v>23.057044988082684</v>
      </c>
      <c r="AI293" s="16">
        <f t="shared" si="223"/>
        <v>1288.8888148338219</v>
      </c>
      <c r="AK293" s="13">
        <v>437.88226299694185</v>
      </c>
      <c r="AL293" s="167">
        <f t="shared" si="211"/>
        <v>291.815</v>
      </c>
      <c r="AM293" s="14">
        <v>18.7</v>
      </c>
      <c r="AN293" s="15">
        <f t="shared" si="233"/>
        <v>23.416163796627906</v>
      </c>
      <c r="AO293" s="16">
        <f t="shared" si="224"/>
        <v>1308.9635562315</v>
      </c>
      <c r="AQ293" s="13">
        <v>447.50254841997958</v>
      </c>
      <c r="AR293" s="167">
        <f t="shared" si="213"/>
        <v>290.88374999999996</v>
      </c>
      <c r="AS293" s="14">
        <v>19.631250000000001</v>
      </c>
      <c r="AT293" s="15">
        <f t="shared" si="234"/>
        <v>22.795417939253973</v>
      </c>
      <c r="AU293" s="16">
        <f t="shared" si="225"/>
        <v>1274.2638628042971</v>
      </c>
      <c r="AW293" s="13">
        <v>427.24260958205912</v>
      </c>
      <c r="AX293" s="14">
        <f t="shared" si="215"/>
        <v>290.58999999999997</v>
      </c>
      <c r="AY293" s="145">
        <v>19.925000000000001</v>
      </c>
      <c r="AZ293" s="146">
        <f t="shared" si="226"/>
        <v>21.442540004118399</v>
      </c>
      <c r="BA293" s="16">
        <f t="shared" si="217"/>
        <v>1198.6379862302185</v>
      </c>
    </row>
    <row r="294" spans="1:53" s="87" customFormat="1" x14ac:dyDescent="0.25">
      <c r="A294" s="13">
        <v>403.79714576962283</v>
      </c>
      <c r="B294" s="167">
        <f t="shared" si="199"/>
        <v>296.55250000000001</v>
      </c>
      <c r="C294" s="14">
        <v>13.9625</v>
      </c>
      <c r="D294" s="15">
        <f t="shared" si="227"/>
        <v>28.920117870698142</v>
      </c>
      <c r="E294" s="16">
        <f t="shared" si="218"/>
        <v>1616.6345889720262</v>
      </c>
      <c r="G294" s="13">
        <v>426.03211009174311</v>
      </c>
      <c r="H294" s="167">
        <f t="shared" si="201"/>
        <v>295.15875</v>
      </c>
      <c r="I294" s="14">
        <v>15.356249999999999</v>
      </c>
      <c r="J294" s="15">
        <f t="shared" si="228"/>
        <v>27.743238752413063</v>
      </c>
      <c r="K294" s="16">
        <f t="shared" si="219"/>
        <v>1550.8470462598902</v>
      </c>
      <c r="M294" s="13">
        <v>430.42813455657489</v>
      </c>
      <c r="N294" s="167">
        <f t="shared" si="203"/>
        <v>294.94</v>
      </c>
      <c r="O294" s="14">
        <v>15.574999999999999</v>
      </c>
      <c r="P294" s="15">
        <f t="shared" si="229"/>
        <v>27.635835284531293</v>
      </c>
      <c r="Q294" s="16">
        <f t="shared" si="220"/>
        <v>1544.8431924052993</v>
      </c>
      <c r="S294" s="13">
        <v>431.89347604485215</v>
      </c>
      <c r="T294" s="167">
        <f t="shared" si="205"/>
        <v>294.00874999999996</v>
      </c>
      <c r="U294" s="14">
        <v>16.506250000000001</v>
      </c>
      <c r="V294" s="15">
        <f t="shared" si="230"/>
        <v>26.165451028843748</v>
      </c>
      <c r="W294" s="16">
        <f t="shared" si="221"/>
        <v>1462.6487125123654</v>
      </c>
      <c r="Y294" s="13">
        <v>425.1401630988787</v>
      </c>
      <c r="Z294" s="167">
        <f t="shared" si="207"/>
        <v>293.6275</v>
      </c>
      <c r="AA294" s="14">
        <v>16.887499999999999</v>
      </c>
      <c r="AB294" s="15">
        <f t="shared" si="231"/>
        <v>25.174843114663432</v>
      </c>
      <c r="AC294" s="16">
        <f t="shared" si="222"/>
        <v>1407.2737301096859</v>
      </c>
      <c r="AE294" s="13">
        <v>414.37308868501532</v>
      </c>
      <c r="AF294" s="167">
        <f t="shared" si="209"/>
        <v>292.97125</v>
      </c>
      <c r="AG294" s="14">
        <v>17.543749999999999</v>
      </c>
      <c r="AH294" s="15">
        <f t="shared" si="232"/>
        <v>23.619413676381352</v>
      </c>
      <c r="AI294" s="16">
        <f t="shared" si="223"/>
        <v>1320.3252245097176</v>
      </c>
      <c r="AK294" s="13">
        <v>446.16462793068297</v>
      </c>
      <c r="AL294" s="167">
        <f t="shared" si="211"/>
        <v>291.76499999999999</v>
      </c>
      <c r="AM294" s="14">
        <v>18.75</v>
      </c>
      <c r="AN294" s="15">
        <f t="shared" si="233"/>
        <v>23.795446822969758</v>
      </c>
      <c r="AO294" s="16">
        <f t="shared" si="224"/>
        <v>1330.1654774040094</v>
      </c>
      <c r="AQ294" s="13">
        <v>455.27522935779814</v>
      </c>
      <c r="AR294" s="167">
        <f t="shared" si="213"/>
        <v>290.39625000000001</v>
      </c>
      <c r="AS294" s="14">
        <v>20.118749999999999</v>
      </c>
      <c r="AT294" s="15">
        <f t="shared" si="234"/>
        <v>22.629399408899566</v>
      </c>
      <c r="AU294" s="16">
        <f t="shared" si="225"/>
        <v>1264.9834269574858</v>
      </c>
      <c r="AW294" s="13">
        <v>424.94903160040775</v>
      </c>
      <c r="AX294" s="14">
        <f t="shared" si="215"/>
        <v>290.47125</v>
      </c>
      <c r="AY294" s="145">
        <v>20.043749999999999</v>
      </c>
      <c r="AZ294" s="146">
        <f t="shared" si="226"/>
        <v>21.201074230141952</v>
      </c>
      <c r="BA294" s="16">
        <f t="shared" si="217"/>
        <v>1185.1400494649351</v>
      </c>
    </row>
    <row r="295" spans="1:53" s="87" customFormat="1" x14ac:dyDescent="0.25">
      <c r="A295" s="13">
        <v>415.07390417940877</v>
      </c>
      <c r="B295" s="167">
        <f t="shared" si="199"/>
        <v>296.42124999999999</v>
      </c>
      <c r="C295" s="14">
        <v>14.09375</v>
      </c>
      <c r="D295" s="15">
        <f t="shared" si="227"/>
        <v>29.45092003046803</v>
      </c>
      <c r="E295" s="16">
        <f t="shared" si="218"/>
        <v>1646.3064297031628</v>
      </c>
      <c r="G295" s="13">
        <v>435.20642201834858</v>
      </c>
      <c r="H295" s="167">
        <f t="shared" si="201"/>
        <v>295.0025</v>
      </c>
      <c r="I295" s="14">
        <v>15.512499999999999</v>
      </c>
      <c r="J295" s="15">
        <f t="shared" si="228"/>
        <v>28.055208510449546</v>
      </c>
      <c r="K295" s="16">
        <f t="shared" si="219"/>
        <v>1568.2861557341296</v>
      </c>
      <c r="M295" s="13">
        <v>433.04026503567786</v>
      </c>
      <c r="N295" s="167">
        <f t="shared" si="203"/>
        <v>294.74</v>
      </c>
      <c r="O295" s="14">
        <v>15.775</v>
      </c>
      <c r="P295" s="15">
        <f t="shared" si="229"/>
        <v>27.451046911928866</v>
      </c>
      <c r="Q295" s="16">
        <f t="shared" si="220"/>
        <v>1534.5135223768236</v>
      </c>
      <c r="S295" s="13">
        <v>438.13710499490315</v>
      </c>
      <c r="T295" s="167">
        <f t="shared" si="205"/>
        <v>293.92124999999999</v>
      </c>
      <c r="U295" s="14">
        <v>16.59375</v>
      </c>
      <c r="V295" s="15">
        <f t="shared" si="230"/>
        <v>26.40374267389247</v>
      </c>
      <c r="W295" s="16">
        <f t="shared" si="221"/>
        <v>1475.969215470589</v>
      </c>
      <c r="Y295" s="13">
        <v>422.40061162079508</v>
      </c>
      <c r="Z295" s="167">
        <f t="shared" si="207"/>
        <v>293.44624999999996</v>
      </c>
      <c r="AA295" s="14">
        <v>17.068750000000001</v>
      </c>
      <c r="AB295" s="15">
        <f t="shared" si="231"/>
        <v>24.747014961306192</v>
      </c>
      <c r="AC295" s="16">
        <f t="shared" si="222"/>
        <v>1383.358136337016</v>
      </c>
      <c r="AE295" s="13">
        <v>422.91029561671763</v>
      </c>
      <c r="AF295" s="167">
        <f t="shared" si="209"/>
        <v>292.77749999999997</v>
      </c>
      <c r="AG295" s="14">
        <v>17.737500000000001</v>
      </c>
      <c r="AH295" s="15">
        <f t="shared" si="232"/>
        <v>23.842722797277951</v>
      </c>
      <c r="AI295" s="16">
        <f t="shared" si="223"/>
        <v>1332.8082043678373</v>
      </c>
      <c r="AK295" s="13">
        <v>454.82925586136594</v>
      </c>
      <c r="AL295" s="167">
        <f t="shared" si="211"/>
        <v>291.35874999999999</v>
      </c>
      <c r="AM295" s="14">
        <v>19.15625</v>
      </c>
      <c r="AN295" s="15">
        <f t="shared" si="233"/>
        <v>23.743125917722203</v>
      </c>
      <c r="AO295" s="16">
        <f t="shared" si="224"/>
        <v>1327.2407388006711</v>
      </c>
      <c r="AQ295" s="13">
        <v>458.39704383282361</v>
      </c>
      <c r="AR295" s="167">
        <f t="shared" si="213"/>
        <v>290.17124999999999</v>
      </c>
      <c r="AS295" s="14">
        <v>20.34375</v>
      </c>
      <c r="AT295" s="15">
        <f t="shared" si="234"/>
        <v>22.53257358318027</v>
      </c>
      <c r="AU295" s="16">
        <f t="shared" si="225"/>
        <v>1259.5708632997771</v>
      </c>
      <c r="AW295" s="13">
        <v>422.59174311926603</v>
      </c>
      <c r="AX295" s="14">
        <f t="shared" si="215"/>
        <v>290.30250000000001</v>
      </c>
      <c r="AY295" s="145">
        <v>20.212499999999999</v>
      </c>
      <c r="AZ295" s="146">
        <f t="shared" si="226"/>
        <v>20.90744554702615</v>
      </c>
      <c r="BA295" s="16">
        <f t="shared" si="217"/>
        <v>1168.7262060787618</v>
      </c>
    </row>
    <row r="296" spans="1:53" s="87" customFormat="1" x14ac:dyDescent="0.25">
      <c r="A296" s="13">
        <v>423.92966360856269</v>
      </c>
      <c r="B296" s="167">
        <f t="shared" si="199"/>
        <v>295.64625000000001</v>
      </c>
      <c r="C296" s="14">
        <v>14.86875</v>
      </c>
      <c r="D296" s="15">
        <f t="shared" si="227"/>
        <v>28.511452785779753</v>
      </c>
      <c r="E296" s="16">
        <f t="shared" si="218"/>
        <v>1593.7902107250882</v>
      </c>
      <c r="G296" s="13">
        <v>437.88226299694185</v>
      </c>
      <c r="H296" s="167">
        <f t="shared" si="201"/>
        <v>294.87124999999997</v>
      </c>
      <c r="I296" s="14">
        <v>15.643750000000001</v>
      </c>
      <c r="J296" s="15">
        <f t="shared" si="228"/>
        <v>27.990875780867235</v>
      </c>
      <c r="K296" s="16">
        <f t="shared" si="219"/>
        <v>1564.6899561504783</v>
      </c>
      <c r="M296" s="13">
        <v>435.90723751274209</v>
      </c>
      <c r="N296" s="167">
        <f t="shared" si="203"/>
        <v>294.65875</v>
      </c>
      <c r="O296" s="14">
        <v>15.856249999999999</v>
      </c>
      <c r="P296" s="15">
        <f t="shared" si="229"/>
        <v>27.491193536475656</v>
      </c>
      <c r="Q296" s="16">
        <f t="shared" si="220"/>
        <v>1536.7577186889891</v>
      </c>
      <c r="S296" s="13">
        <v>442.91539245667684</v>
      </c>
      <c r="T296" s="167">
        <f t="shared" si="205"/>
        <v>293.44</v>
      </c>
      <c r="U296" s="14">
        <v>17.074999999999999</v>
      </c>
      <c r="V296" s="15">
        <f t="shared" si="230"/>
        <v>25.939408050171412</v>
      </c>
      <c r="W296" s="16">
        <f t="shared" si="221"/>
        <v>1450.012910004582</v>
      </c>
      <c r="Y296" s="13">
        <v>423.29255861365954</v>
      </c>
      <c r="Z296" s="167">
        <f t="shared" si="207"/>
        <v>293.27749999999997</v>
      </c>
      <c r="AA296" s="14">
        <v>17.237500000000001</v>
      </c>
      <c r="AB296" s="15">
        <f t="shared" si="231"/>
        <v>24.556493610654648</v>
      </c>
      <c r="AC296" s="16">
        <f t="shared" si="222"/>
        <v>1372.7079928355947</v>
      </c>
      <c r="AE296" s="13">
        <v>430.55555555555554</v>
      </c>
      <c r="AF296" s="167">
        <f t="shared" si="209"/>
        <v>292.70249999999999</v>
      </c>
      <c r="AG296" s="14">
        <v>17.8125</v>
      </c>
      <c r="AH296" s="15">
        <f t="shared" si="232"/>
        <v>24.171539961013643</v>
      </c>
      <c r="AI296" s="16">
        <f t="shared" si="223"/>
        <v>1351.1890838206625</v>
      </c>
      <c r="AK296" s="13">
        <v>455.59378185524974</v>
      </c>
      <c r="AL296" s="167">
        <f t="shared" si="211"/>
        <v>291.12124999999997</v>
      </c>
      <c r="AM296" s="14">
        <v>19.393750000000001</v>
      </c>
      <c r="AN296" s="15">
        <f t="shared" si="233"/>
        <v>23.491783788862378</v>
      </c>
      <c r="AO296" s="16">
        <f t="shared" si="224"/>
        <v>1313.1907137974069</v>
      </c>
      <c r="AQ296" s="13">
        <v>463.30275229357795</v>
      </c>
      <c r="AR296" s="167">
        <f t="shared" si="213"/>
        <v>290.00874999999996</v>
      </c>
      <c r="AS296" s="14">
        <v>20.506250000000001</v>
      </c>
      <c r="AT296" s="15">
        <f t="shared" si="234"/>
        <v>22.593246073444824</v>
      </c>
      <c r="AU296" s="16">
        <f t="shared" si="225"/>
        <v>1262.9624555055657</v>
      </c>
      <c r="AW296" s="13">
        <v>424.37563710499489</v>
      </c>
      <c r="AX296" s="14">
        <f t="shared" si="215"/>
        <v>289.95875000000001</v>
      </c>
      <c r="AY296" s="145">
        <v>20.556249999999999</v>
      </c>
      <c r="AZ296" s="146">
        <f t="shared" si="226"/>
        <v>20.644603811735845</v>
      </c>
      <c r="BA296" s="16">
        <f t="shared" si="217"/>
        <v>1154.0333530760338</v>
      </c>
    </row>
    <row r="297" spans="1:53" s="87" customFormat="1" x14ac:dyDescent="0.25">
      <c r="A297" s="13">
        <v>431.1289500509684</v>
      </c>
      <c r="B297" s="167">
        <f t="shared" si="199"/>
        <v>295.58999999999997</v>
      </c>
      <c r="C297" s="14">
        <v>14.925000000000001</v>
      </c>
      <c r="D297" s="15">
        <f t="shared" si="227"/>
        <v>28.886361812460194</v>
      </c>
      <c r="E297" s="16">
        <f t="shared" si="218"/>
        <v>1614.7476253165248</v>
      </c>
      <c r="G297" s="13">
        <v>448.96788990825684</v>
      </c>
      <c r="H297" s="167">
        <f t="shared" si="201"/>
        <v>294.80874999999997</v>
      </c>
      <c r="I297" s="14">
        <v>15.706250000000001</v>
      </c>
      <c r="J297" s="15">
        <f t="shared" si="228"/>
        <v>28.58530138691647</v>
      </c>
      <c r="K297" s="16">
        <f t="shared" si="219"/>
        <v>1597.9183475286306</v>
      </c>
      <c r="M297" s="13">
        <v>435.71610601427113</v>
      </c>
      <c r="N297" s="167">
        <f t="shared" si="203"/>
        <v>294.44</v>
      </c>
      <c r="O297" s="14">
        <v>16.074999999999999</v>
      </c>
      <c r="P297" s="15">
        <f t="shared" si="229"/>
        <v>27.105200996222155</v>
      </c>
      <c r="Q297" s="16">
        <f t="shared" si="220"/>
        <v>1515.1807356888185</v>
      </c>
      <c r="S297" s="13">
        <v>450.05096839959225</v>
      </c>
      <c r="T297" s="167">
        <f t="shared" si="205"/>
        <v>293.20249999999999</v>
      </c>
      <c r="U297" s="14">
        <v>17.3125</v>
      </c>
      <c r="V297" s="15">
        <f t="shared" si="230"/>
        <v>25.995723806474643</v>
      </c>
      <c r="W297" s="16">
        <f t="shared" si="221"/>
        <v>1453.1609607819325</v>
      </c>
      <c r="Y297" s="13">
        <v>422.46432212028537</v>
      </c>
      <c r="Z297" s="167">
        <f t="shared" si="207"/>
        <v>293.20249999999999</v>
      </c>
      <c r="AA297" s="14">
        <v>17.3125</v>
      </c>
      <c r="AB297" s="15">
        <f t="shared" si="231"/>
        <v>24.402271313807098</v>
      </c>
      <c r="AC297" s="16">
        <f t="shared" si="222"/>
        <v>1364.0869664418167</v>
      </c>
      <c r="AE297" s="13">
        <v>443.8710499490316</v>
      </c>
      <c r="AF297" s="167">
        <f t="shared" si="209"/>
        <v>292.47749999999996</v>
      </c>
      <c r="AG297" s="14">
        <v>18.037500000000001</v>
      </c>
      <c r="AH297" s="15">
        <f t="shared" si="232"/>
        <v>24.608235617409928</v>
      </c>
      <c r="AI297" s="16">
        <f t="shared" si="223"/>
        <v>1375.600371013215</v>
      </c>
      <c r="AK297" s="13">
        <v>456.93170234454635</v>
      </c>
      <c r="AL297" s="167">
        <f t="shared" si="211"/>
        <v>290.97749999999996</v>
      </c>
      <c r="AM297" s="14">
        <v>19.537500000000001</v>
      </c>
      <c r="AN297" s="15">
        <f t="shared" si="233"/>
        <v>23.387419185901283</v>
      </c>
      <c r="AO297" s="16">
        <f t="shared" si="224"/>
        <v>1307.3567324918818</v>
      </c>
      <c r="AQ297" s="13">
        <v>461.77370030581039</v>
      </c>
      <c r="AR297" s="167">
        <f t="shared" si="213"/>
        <v>289.77125000000001</v>
      </c>
      <c r="AS297" s="14">
        <v>20.743749999999999</v>
      </c>
      <c r="AT297" s="15">
        <f t="shared" si="234"/>
        <v>22.260859309710657</v>
      </c>
      <c r="AU297" s="16">
        <f t="shared" si="225"/>
        <v>1244.3820354128256</v>
      </c>
      <c r="AW297" s="13">
        <v>436.54434250764524</v>
      </c>
      <c r="AX297" s="14">
        <f t="shared" si="215"/>
        <v>289.53375</v>
      </c>
      <c r="AY297" s="145">
        <v>20.981249999999999</v>
      </c>
      <c r="AZ297" s="146">
        <f t="shared" si="226"/>
        <v>20.80640297921455</v>
      </c>
      <c r="BA297" s="16">
        <f t="shared" si="217"/>
        <v>1163.0779265380934</v>
      </c>
    </row>
    <row r="298" spans="1:53" s="87" customFormat="1" x14ac:dyDescent="0.25">
      <c r="A298" s="13">
        <v>439.15647298674821</v>
      </c>
      <c r="B298" s="167">
        <f t="shared" si="199"/>
        <v>295.03999999999996</v>
      </c>
      <c r="C298" s="14">
        <v>15.475</v>
      </c>
      <c r="D298" s="15">
        <f t="shared" si="227"/>
        <v>28.378447365864183</v>
      </c>
      <c r="E298" s="16">
        <f t="shared" si="218"/>
        <v>1586.3552077518077</v>
      </c>
      <c r="G298" s="13">
        <v>452.85423037716612</v>
      </c>
      <c r="H298" s="167">
        <f t="shared" si="201"/>
        <v>294.37124999999997</v>
      </c>
      <c r="I298" s="14">
        <v>16.143750000000001</v>
      </c>
      <c r="J298" s="15">
        <f t="shared" si="228"/>
        <v>28.051365412445442</v>
      </c>
      <c r="K298" s="16">
        <f t="shared" si="219"/>
        <v>1568.0713265557001</v>
      </c>
      <c r="M298" s="13">
        <v>448.77675840978588</v>
      </c>
      <c r="N298" s="167">
        <f t="shared" si="203"/>
        <v>293.90875</v>
      </c>
      <c r="O298" s="14">
        <v>16.606249999999999</v>
      </c>
      <c r="P298" s="15">
        <f t="shared" si="229"/>
        <v>27.02456956927578</v>
      </c>
      <c r="Q298" s="16">
        <f t="shared" si="220"/>
        <v>1510.673438922516</v>
      </c>
      <c r="S298" s="13">
        <v>450.94291539245665</v>
      </c>
      <c r="T298" s="167">
        <f t="shared" si="205"/>
        <v>293.07749999999999</v>
      </c>
      <c r="U298" s="14">
        <v>17.4375</v>
      </c>
      <c r="V298" s="15">
        <f t="shared" si="230"/>
        <v>25.860525613904326</v>
      </c>
      <c r="W298" s="16">
        <f t="shared" si="221"/>
        <v>1445.6033818172518</v>
      </c>
      <c r="Y298" s="13">
        <v>452.15341488277267</v>
      </c>
      <c r="Z298" s="167">
        <f t="shared" si="207"/>
        <v>292.26499999999999</v>
      </c>
      <c r="AA298" s="14">
        <v>18.25</v>
      </c>
      <c r="AB298" s="15">
        <f t="shared" si="231"/>
        <v>24.775529582617679</v>
      </c>
      <c r="AC298" s="16">
        <f t="shared" si="222"/>
        <v>1384.9521036683282</v>
      </c>
      <c r="AE298" s="13">
        <v>455.27522935779814</v>
      </c>
      <c r="AF298" s="167">
        <f t="shared" si="209"/>
        <v>292.07749999999999</v>
      </c>
      <c r="AG298" s="14">
        <v>18.4375</v>
      </c>
      <c r="AH298" s="15">
        <f t="shared" si="232"/>
        <v>24.692893795677186</v>
      </c>
      <c r="AI298" s="16">
        <f t="shared" si="223"/>
        <v>1380.3327631783548</v>
      </c>
      <c r="AK298" s="13">
        <v>465.85117227319057</v>
      </c>
      <c r="AL298" s="167">
        <f t="shared" si="211"/>
        <v>290.05874999999997</v>
      </c>
      <c r="AM298" s="14">
        <v>20.456250000000001</v>
      </c>
      <c r="AN298" s="15">
        <f t="shared" si="233"/>
        <v>22.773048445985484</v>
      </c>
      <c r="AO298" s="16">
        <f t="shared" si="224"/>
        <v>1273.0134081305885</v>
      </c>
      <c r="AQ298" s="13">
        <v>474.83435270132514</v>
      </c>
      <c r="AR298" s="167">
        <f t="shared" si="213"/>
        <v>289.35874999999999</v>
      </c>
      <c r="AS298" s="14">
        <v>21.15625</v>
      </c>
      <c r="AT298" s="15">
        <f t="shared" si="234"/>
        <v>22.444164381746535</v>
      </c>
      <c r="AU298" s="16">
        <f t="shared" si="225"/>
        <v>1254.6287889396312</v>
      </c>
      <c r="AW298" s="13">
        <v>468.46330275229354</v>
      </c>
      <c r="AX298" s="14">
        <f t="shared" si="215"/>
        <v>288.93374999999997</v>
      </c>
      <c r="AY298" s="145">
        <v>21.581250000000001</v>
      </c>
      <c r="AZ298" s="146">
        <f t="shared" si="226"/>
        <v>21.706958714267873</v>
      </c>
      <c r="BA298" s="16">
        <f t="shared" si="217"/>
        <v>1213.418992127574</v>
      </c>
    </row>
    <row r="299" spans="1:53" s="87" customFormat="1" x14ac:dyDescent="0.25">
      <c r="A299" s="13">
        <v>454.63812436289498</v>
      </c>
      <c r="B299" s="167">
        <f t="shared" si="199"/>
        <v>294.80250000000001</v>
      </c>
      <c r="C299" s="14">
        <v>15.7125</v>
      </c>
      <c r="D299" s="15">
        <f t="shared" si="227"/>
        <v>28.934805050940014</v>
      </c>
      <c r="E299" s="16">
        <f t="shared" si="218"/>
        <v>1617.4556023475468</v>
      </c>
      <c r="G299" s="13">
        <v>452.98165137614677</v>
      </c>
      <c r="H299" s="167">
        <f t="shared" si="201"/>
        <v>294.19</v>
      </c>
      <c r="I299" s="14">
        <v>16.324999999999999</v>
      </c>
      <c r="J299" s="15">
        <f t="shared" si="228"/>
        <v>27.747727496241765</v>
      </c>
      <c r="K299" s="16">
        <f t="shared" si="219"/>
        <v>1551.0979670399147</v>
      </c>
      <c r="M299" s="13">
        <v>448.58562691131499</v>
      </c>
      <c r="N299" s="167">
        <f t="shared" si="203"/>
        <v>293.67124999999999</v>
      </c>
      <c r="O299" s="14">
        <v>16.84375</v>
      </c>
      <c r="P299" s="15">
        <f t="shared" si="229"/>
        <v>26.632170799929646</v>
      </c>
      <c r="Q299" s="16">
        <f t="shared" si="220"/>
        <v>1488.7383477160672</v>
      </c>
      <c r="S299" s="13">
        <v>445.08154943934755</v>
      </c>
      <c r="T299" s="167">
        <f t="shared" si="205"/>
        <v>293.05250000000001</v>
      </c>
      <c r="U299" s="14">
        <v>17.462499999999999</v>
      </c>
      <c r="V299" s="15">
        <f t="shared" si="230"/>
        <v>25.48784821413587</v>
      </c>
      <c r="W299" s="16">
        <f t="shared" si="221"/>
        <v>1424.770715170195</v>
      </c>
      <c r="Y299" s="13">
        <v>455.27522935779814</v>
      </c>
      <c r="Z299" s="167">
        <f t="shared" si="207"/>
        <v>292.19</v>
      </c>
      <c r="AA299" s="14">
        <v>18.324999999999999</v>
      </c>
      <c r="AB299" s="15">
        <f t="shared" si="231"/>
        <v>24.844487277369613</v>
      </c>
      <c r="AC299" s="16">
        <f t="shared" si="222"/>
        <v>1388.8068388049612</v>
      </c>
      <c r="AE299" s="13">
        <v>459.67125382262992</v>
      </c>
      <c r="AF299" s="167">
        <f t="shared" si="209"/>
        <v>291.93374999999997</v>
      </c>
      <c r="AG299" s="14">
        <v>18.581250000000001</v>
      </c>
      <c r="AH299" s="15">
        <f t="shared" si="232"/>
        <v>24.738446219852264</v>
      </c>
      <c r="AI299" s="16">
        <f t="shared" si="223"/>
        <v>1382.8791436897416</v>
      </c>
      <c r="AK299" s="13">
        <v>464.95922528032617</v>
      </c>
      <c r="AL299" s="167">
        <f t="shared" si="211"/>
        <v>289.78375</v>
      </c>
      <c r="AM299" s="14">
        <v>20.731249999999999</v>
      </c>
      <c r="AN299" s="15">
        <f t="shared" si="233"/>
        <v>22.427939718074221</v>
      </c>
      <c r="AO299" s="16">
        <f t="shared" si="224"/>
        <v>1253.7218302403489</v>
      </c>
      <c r="AQ299" s="13">
        <v>477.95616717635062</v>
      </c>
      <c r="AR299" s="167">
        <f t="shared" si="213"/>
        <v>289.02749999999997</v>
      </c>
      <c r="AS299" s="14">
        <v>21.487500000000001</v>
      </c>
      <c r="AT299" s="15">
        <f t="shared" si="234"/>
        <v>22.243451642878444</v>
      </c>
      <c r="AU299" s="16">
        <f t="shared" si="225"/>
        <v>1243.408946836905</v>
      </c>
      <c r="AW299" s="13">
        <v>481.8425076452599</v>
      </c>
      <c r="AX299" s="14">
        <f t="shared" si="215"/>
        <v>288.54624999999999</v>
      </c>
      <c r="AY299" s="145">
        <v>21.96875</v>
      </c>
      <c r="AZ299" s="146">
        <f t="shared" si="226"/>
        <v>21.933087118987647</v>
      </c>
      <c r="BA299" s="16">
        <f t="shared" si="217"/>
        <v>1226.0595699514095</v>
      </c>
    </row>
    <row r="300" spans="1:53" s="87" customFormat="1" x14ac:dyDescent="0.25">
      <c r="A300" s="13">
        <v>460.62691131498468</v>
      </c>
      <c r="B300" s="167">
        <f t="shared" si="199"/>
        <v>294.70249999999999</v>
      </c>
      <c r="C300" s="14">
        <v>15.8125</v>
      </c>
      <c r="D300" s="15">
        <f t="shared" si="227"/>
        <v>29.130555656283615</v>
      </c>
      <c r="E300" s="16">
        <f t="shared" si="218"/>
        <v>1628.3980611862542</v>
      </c>
      <c r="G300" s="13">
        <v>458.52446483180427</v>
      </c>
      <c r="H300" s="167">
        <f t="shared" si="201"/>
        <v>294.13374999999996</v>
      </c>
      <c r="I300" s="14">
        <v>16.381250000000001</v>
      </c>
      <c r="J300" s="15">
        <f t="shared" si="228"/>
        <v>27.990810520064354</v>
      </c>
      <c r="K300" s="16">
        <f t="shared" si="219"/>
        <v>1564.6863080715973</v>
      </c>
      <c r="M300" s="13">
        <v>451.38888888888886</v>
      </c>
      <c r="N300" s="167">
        <f t="shared" si="203"/>
        <v>293.57124999999996</v>
      </c>
      <c r="O300" s="14">
        <v>16.943750000000001</v>
      </c>
      <c r="P300" s="15">
        <f t="shared" si="229"/>
        <v>26.640436083446041</v>
      </c>
      <c r="Q300" s="16">
        <f t="shared" si="220"/>
        <v>1489.2003770646336</v>
      </c>
      <c r="S300" s="13">
        <v>477.82874617737002</v>
      </c>
      <c r="T300" s="167">
        <f t="shared" si="205"/>
        <v>292.32749999999999</v>
      </c>
      <c r="U300" s="14">
        <v>18.1875</v>
      </c>
      <c r="V300" s="15">
        <f t="shared" si="230"/>
        <v>26.272370923841649</v>
      </c>
      <c r="W300" s="16">
        <f t="shared" si="221"/>
        <v>1468.6255346427481</v>
      </c>
      <c r="Y300" s="13">
        <v>480.63200815494389</v>
      </c>
      <c r="Z300" s="167">
        <f t="shared" si="207"/>
        <v>291.83375000000001</v>
      </c>
      <c r="AA300" s="14">
        <v>18.681249999999999</v>
      </c>
      <c r="AB300" s="15">
        <f t="shared" si="231"/>
        <v>25.72804326021781</v>
      </c>
      <c r="AC300" s="16">
        <f t="shared" si="222"/>
        <v>1438.1976182461756</v>
      </c>
      <c r="AE300" s="13">
        <v>475.72629969418961</v>
      </c>
      <c r="AF300" s="167">
        <f t="shared" si="209"/>
        <v>291.1275</v>
      </c>
      <c r="AG300" s="14">
        <v>19.387499999999999</v>
      </c>
      <c r="AH300" s="15">
        <f t="shared" si="232"/>
        <v>24.537784639287665</v>
      </c>
      <c r="AI300" s="16">
        <f t="shared" si="223"/>
        <v>1371.6621613361804</v>
      </c>
      <c r="AK300" s="13">
        <v>469.80122324159021</v>
      </c>
      <c r="AL300" s="167">
        <f t="shared" si="211"/>
        <v>289.7525</v>
      </c>
      <c r="AM300" s="14">
        <v>20.762499999999999</v>
      </c>
      <c r="AN300" s="15">
        <f t="shared" si="233"/>
        <v>22.627391847879121</v>
      </c>
      <c r="AO300" s="16">
        <f t="shared" si="224"/>
        <v>1264.8712042964428</v>
      </c>
      <c r="AQ300" s="13">
        <v>486.17482161060138</v>
      </c>
      <c r="AR300" s="167">
        <f t="shared" si="213"/>
        <v>288.57749999999999</v>
      </c>
      <c r="AS300" s="14">
        <v>21.9375</v>
      </c>
      <c r="AT300" s="15">
        <f t="shared" si="234"/>
        <v>22.161815230112882</v>
      </c>
      <c r="AU300" s="16">
        <f t="shared" si="225"/>
        <v>1238.84547136331</v>
      </c>
      <c r="AW300" s="13">
        <v>486.68450560652394</v>
      </c>
      <c r="AX300" s="14">
        <f t="shared" si="215"/>
        <v>288.32749999999999</v>
      </c>
      <c r="AY300" s="145">
        <v>22.1875</v>
      </c>
      <c r="AZ300" s="146">
        <f t="shared" si="226"/>
        <v>21.935076309026432</v>
      </c>
      <c r="BA300" s="16">
        <f t="shared" si="217"/>
        <v>1226.1707656745775</v>
      </c>
    </row>
    <row r="301" spans="1:53" s="87" customFormat="1" x14ac:dyDescent="0.25">
      <c r="A301" s="13">
        <v>459.79867482161058</v>
      </c>
      <c r="B301" s="167">
        <f t="shared" si="199"/>
        <v>294.62124999999997</v>
      </c>
      <c r="C301" s="14">
        <v>15.893750000000001</v>
      </c>
      <c r="D301" s="15">
        <f t="shared" si="227"/>
        <v>28.92952731870141</v>
      </c>
      <c r="E301" s="16">
        <f t="shared" si="218"/>
        <v>1617.1605771154088</v>
      </c>
      <c r="G301" s="13">
        <v>450.3695208970438</v>
      </c>
      <c r="H301" s="167">
        <f t="shared" si="201"/>
        <v>294.04624999999999</v>
      </c>
      <c r="I301" s="14">
        <v>16.46875</v>
      </c>
      <c r="J301" s="15">
        <f t="shared" si="228"/>
        <v>27.346915879896397</v>
      </c>
      <c r="K301" s="16">
        <f t="shared" si="219"/>
        <v>1528.6925976862085</v>
      </c>
      <c r="M301" s="13">
        <v>454.19215086646278</v>
      </c>
      <c r="N301" s="167">
        <f t="shared" si="203"/>
        <v>293.5025</v>
      </c>
      <c r="O301" s="14">
        <v>17.012499999999999</v>
      </c>
      <c r="P301" s="15">
        <f t="shared" si="229"/>
        <v>26.697554790093331</v>
      </c>
      <c r="Q301" s="16">
        <f t="shared" si="220"/>
        <v>1492.3933127662172</v>
      </c>
      <c r="S301" s="13">
        <v>483.88124362895002</v>
      </c>
      <c r="T301" s="167">
        <f t="shared" si="205"/>
        <v>292.16499999999996</v>
      </c>
      <c r="U301" s="14">
        <v>18.350000000000001</v>
      </c>
      <c r="V301" s="15">
        <f t="shared" si="230"/>
        <v>26.36955006152316</v>
      </c>
      <c r="W301" s="16">
        <f t="shared" si="221"/>
        <v>1474.0578484391447</v>
      </c>
      <c r="Y301" s="13">
        <v>484.45463812436287</v>
      </c>
      <c r="Z301" s="167">
        <f t="shared" si="207"/>
        <v>291.52125000000001</v>
      </c>
      <c r="AA301" s="14">
        <v>18.993749999999999</v>
      </c>
      <c r="AB301" s="15">
        <f t="shared" si="231"/>
        <v>25.506002665316903</v>
      </c>
      <c r="AC301" s="16">
        <f t="shared" si="222"/>
        <v>1425.7855489912149</v>
      </c>
      <c r="AE301" s="13">
        <v>476.74566768603461</v>
      </c>
      <c r="AF301" s="167">
        <f t="shared" si="209"/>
        <v>290.85249999999996</v>
      </c>
      <c r="AG301" s="14">
        <v>19.662500000000001</v>
      </c>
      <c r="AH301" s="15">
        <f t="shared" si="232"/>
        <v>24.246442094648931</v>
      </c>
      <c r="AI301" s="16">
        <f t="shared" si="223"/>
        <v>1355.3761130908752</v>
      </c>
      <c r="AK301" s="13">
        <v>483.24413863404686</v>
      </c>
      <c r="AL301" s="167">
        <f t="shared" si="211"/>
        <v>289.47749999999996</v>
      </c>
      <c r="AM301" s="14">
        <v>21.037500000000001</v>
      </c>
      <c r="AN301" s="15">
        <f t="shared" si="233"/>
        <v>22.970606708689093</v>
      </c>
      <c r="AO301" s="16">
        <f t="shared" si="224"/>
        <v>1284.0569150157203</v>
      </c>
      <c r="AQ301" s="13">
        <v>501.46534148827726</v>
      </c>
      <c r="AR301" s="167">
        <f t="shared" si="213"/>
        <v>288.32749999999999</v>
      </c>
      <c r="AS301" s="14">
        <v>22.1875</v>
      </c>
      <c r="AT301" s="15">
        <f t="shared" si="234"/>
        <v>22.601254827640666</v>
      </c>
      <c r="AU301" s="16">
        <f t="shared" si="225"/>
        <v>1263.4101448651131</v>
      </c>
      <c r="AW301" s="13">
        <v>485.91997961264013</v>
      </c>
      <c r="AX301" s="14">
        <f t="shared" si="215"/>
        <v>288.22125</v>
      </c>
      <c r="AY301" s="145">
        <v>22.293749999999999</v>
      </c>
      <c r="AZ301" s="146">
        <f t="shared" si="226"/>
        <v>21.796242427256075</v>
      </c>
      <c r="BA301" s="16">
        <f t="shared" si="217"/>
        <v>1218.4099516836145</v>
      </c>
    </row>
    <row r="302" spans="1:53" s="87" customFormat="1" x14ac:dyDescent="0.25">
      <c r="A302" s="13">
        <v>473.81498470948009</v>
      </c>
      <c r="B302" s="167">
        <f t="shared" si="199"/>
        <v>294.30874999999997</v>
      </c>
      <c r="C302" s="14">
        <v>16.206250000000001</v>
      </c>
      <c r="D302" s="15">
        <f t="shared" si="227"/>
        <v>29.236559025652454</v>
      </c>
      <c r="E302" s="16">
        <f t="shared" si="218"/>
        <v>1634.3236495339722</v>
      </c>
      <c r="G302" s="13">
        <v>471.33027522935777</v>
      </c>
      <c r="H302" s="167">
        <f t="shared" si="201"/>
        <v>293.08375000000001</v>
      </c>
      <c r="I302" s="14">
        <v>17.431249999999999</v>
      </c>
      <c r="J302" s="15">
        <f t="shared" si="228"/>
        <v>27.039384738865991</v>
      </c>
      <c r="K302" s="16">
        <f t="shared" si="219"/>
        <v>1511.5016069026087</v>
      </c>
      <c r="M302" s="13">
        <v>480.50458715596329</v>
      </c>
      <c r="N302" s="167">
        <f t="shared" si="203"/>
        <v>292.76499999999999</v>
      </c>
      <c r="O302" s="14">
        <v>17.75</v>
      </c>
      <c r="P302" s="15">
        <f t="shared" si="229"/>
        <v>27.070680966533143</v>
      </c>
      <c r="Q302" s="16">
        <f t="shared" si="220"/>
        <v>1513.2510660292025</v>
      </c>
      <c r="S302" s="13">
        <v>488.02242609582055</v>
      </c>
      <c r="T302" s="167">
        <f t="shared" si="205"/>
        <v>291.97749999999996</v>
      </c>
      <c r="U302" s="14">
        <v>18.537500000000001</v>
      </c>
      <c r="V302" s="15">
        <f t="shared" si="230"/>
        <v>26.326226626881756</v>
      </c>
      <c r="W302" s="16">
        <f t="shared" si="221"/>
        <v>1471.6360684426902</v>
      </c>
      <c r="Y302" s="13">
        <v>485.66513761467888</v>
      </c>
      <c r="Z302" s="167">
        <f t="shared" si="207"/>
        <v>291.36500000000001</v>
      </c>
      <c r="AA302" s="14">
        <v>19.149999999999999</v>
      </c>
      <c r="AB302" s="15">
        <f t="shared" si="231"/>
        <v>25.361103791889239</v>
      </c>
      <c r="AC302" s="16">
        <f t="shared" si="222"/>
        <v>1417.6857019666083</v>
      </c>
      <c r="AE302" s="13">
        <v>484.13608562691127</v>
      </c>
      <c r="AF302" s="167">
        <f t="shared" si="209"/>
        <v>290.71499999999997</v>
      </c>
      <c r="AG302" s="14">
        <v>19.8</v>
      </c>
      <c r="AH302" s="15">
        <f t="shared" si="232"/>
        <v>24.451317455904608</v>
      </c>
      <c r="AI302" s="16">
        <f t="shared" si="223"/>
        <v>1366.8286457850675</v>
      </c>
      <c r="AK302" s="13">
        <v>501.78389398572881</v>
      </c>
      <c r="AL302" s="167">
        <f t="shared" si="211"/>
        <v>289.11500000000001</v>
      </c>
      <c r="AM302" s="14">
        <v>21.4</v>
      </c>
      <c r="AN302" s="15">
        <f t="shared" si="233"/>
        <v>23.447845513351815</v>
      </c>
      <c r="AO302" s="16">
        <f t="shared" si="224"/>
        <v>1310.7345641963664</v>
      </c>
      <c r="AQ302" s="13">
        <v>507.64525993883791</v>
      </c>
      <c r="AR302" s="167">
        <f t="shared" si="213"/>
        <v>288.17124999999999</v>
      </c>
      <c r="AS302" s="14">
        <v>22.34375</v>
      </c>
      <c r="AT302" s="15">
        <f t="shared" si="234"/>
        <v>22.719787857402537</v>
      </c>
      <c r="AU302" s="16">
        <f t="shared" si="225"/>
        <v>1270.0361412288019</v>
      </c>
      <c r="AW302" s="13">
        <v>496.55963302752292</v>
      </c>
      <c r="AX302" s="14">
        <f t="shared" si="215"/>
        <v>288.09625</v>
      </c>
      <c r="AY302" s="145">
        <v>22.418749999999999</v>
      </c>
      <c r="AZ302" s="146">
        <f t="shared" si="226"/>
        <v>22.149300608977885</v>
      </c>
      <c r="BA302" s="16">
        <f t="shared" si="217"/>
        <v>1238.1459040418638</v>
      </c>
    </row>
    <row r="303" spans="1:53" s="87" customFormat="1" x14ac:dyDescent="0.25">
      <c r="A303" s="13">
        <v>480.75942915392454</v>
      </c>
      <c r="B303" s="167">
        <f t="shared" si="199"/>
        <v>294.01499999999999</v>
      </c>
      <c r="C303" s="14">
        <v>16.5</v>
      </c>
      <c r="D303" s="15">
        <f t="shared" si="227"/>
        <v>29.136935100237849</v>
      </c>
      <c r="E303" s="16">
        <f t="shared" si="218"/>
        <v>1628.7546721032957</v>
      </c>
      <c r="G303" s="13">
        <v>480.50458715596329</v>
      </c>
      <c r="H303" s="167">
        <f t="shared" si="201"/>
        <v>292.99</v>
      </c>
      <c r="I303" s="14">
        <v>17.524999999999999</v>
      </c>
      <c r="J303" s="15">
        <f t="shared" si="228"/>
        <v>27.418236071666954</v>
      </c>
      <c r="K303" s="16">
        <f t="shared" si="219"/>
        <v>1532.6793964061826</v>
      </c>
      <c r="M303" s="13">
        <v>485.66513761467888</v>
      </c>
      <c r="N303" s="167">
        <f t="shared" si="203"/>
        <v>292.69624999999996</v>
      </c>
      <c r="O303" s="14">
        <v>17.818750000000001</v>
      </c>
      <c r="P303" s="15">
        <f t="shared" si="229"/>
        <v>27.255847779147182</v>
      </c>
      <c r="Q303" s="16">
        <f t="shared" si="220"/>
        <v>1523.6018908543274</v>
      </c>
      <c r="S303" s="13">
        <v>503.44036697247702</v>
      </c>
      <c r="T303" s="167">
        <f t="shared" si="205"/>
        <v>291.40249999999997</v>
      </c>
      <c r="U303" s="14">
        <v>19.112500000000001</v>
      </c>
      <c r="V303" s="15">
        <f t="shared" si="230"/>
        <v>26.340895590450071</v>
      </c>
      <c r="W303" s="16">
        <f t="shared" si="221"/>
        <v>1472.4560635061589</v>
      </c>
      <c r="Y303" s="13">
        <v>487.3216106014271</v>
      </c>
      <c r="Z303" s="167">
        <f t="shared" si="207"/>
        <v>291.19624999999996</v>
      </c>
      <c r="AA303" s="14">
        <v>19.318750000000001</v>
      </c>
      <c r="AB303" s="15">
        <f t="shared" si="231"/>
        <v>25.225317921782054</v>
      </c>
      <c r="AC303" s="16">
        <f t="shared" si="222"/>
        <v>1410.0952718276167</v>
      </c>
      <c r="AE303" s="13">
        <v>478.52956167176347</v>
      </c>
      <c r="AF303" s="167">
        <f t="shared" si="209"/>
        <v>290.63374999999996</v>
      </c>
      <c r="AG303" s="14">
        <v>19.881250000000001</v>
      </c>
      <c r="AH303" s="15">
        <f t="shared" si="232"/>
        <v>24.069390087231106</v>
      </c>
      <c r="AI303" s="16">
        <f t="shared" si="223"/>
        <v>1345.4789058762187</v>
      </c>
      <c r="AK303" s="13">
        <v>509.93883792048928</v>
      </c>
      <c r="AL303" s="167">
        <f t="shared" si="211"/>
        <v>288.94</v>
      </c>
      <c r="AM303" s="14">
        <v>21.574999999999999</v>
      </c>
      <c r="AN303" s="15">
        <f t="shared" si="233"/>
        <v>23.635635593070187</v>
      </c>
      <c r="AO303" s="16">
        <f t="shared" si="224"/>
        <v>1321.2320296526234</v>
      </c>
      <c r="AQ303" s="13">
        <v>510.32110091743118</v>
      </c>
      <c r="AR303" s="167">
        <f t="shared" si="213"/>
        <v>287.95249999999999</v>
      </c>
      <c r="AS303" s="14">
        <v>22.5625</v>
      </c>
      <c r="AT303" s="15">
        <f t="shared" si="234"/>
        <v>22.618109735952629</v>
      </c>
      <c r="AU303" s="16">
        <f t="shared" si="225"/>
        <v>1264.3523342397518</v>
      </c>
      <c r="AW303" s="13">
        <v>495.66768603465846</v>
      </c>
      <c r="AX303" s="14">
        <f t="shared" si="215"/>
        <v>287.64625000000001</v>
      </c>
      <c r="AY303" s="145">
        <v>22.868749999999999</v>
      </c>
      <c r="AZ303" s="146">
        <f t="shared" si="226"/>
        <v>21.674454704986434</v>
      </c>
      <c r="BA303" s="16">
        <f t="shared" si="217"/>
        <v>1211.6020180087417</v>
      </c>
    </row>
    <row r="304" spans="1:53" s="87" customFormat="1" x14ac:dyDescent="0.25">
      <c r="A304" s="13">
        <v>487.2579001019368</v>
      </c>
      <c r="B304" s="167">
        <f t="shared" si="199"/>
        <v>293.5025</v>
      </c>
      <c r="C304" s="14">
        <v>17.012499999999999</v>
      </c>
      <c r="D304" s="15">
        <f t="shared" si="227"/>
        <v>28.641169734132951</v>
      </c>
      <c r="E304" s="16">
        <f t="shared" si="218"/>
        <v>1601.0413881380318</v>
      </c>
      <c r="G304" s="13">
        <v>490.12487257900102</v>
      </c>
      <c r="H304" s="167">
        <f t="shared" si="201"/>
        <v>292.65249999999997</v>
      </c>
      <c r="I304" s="14">
        <v>17.862500000000001</v>
      </c>
      <c r="J304" s="15">
        <f t="shared" si="228"/>
        <v>27.438761236053239</v>
      </c>
      <c r="K304" s="16">
        <f t="shared" si="219"/>
        <v>1533.826753095376</v>
      </c>
      <c r="M304" s="13">
        <v>496.55963302752292</v>
      </c>
      <c r="N304" s="167">
        <f t="shared" si="203"/>
        <v>292.23374999999999</v>
      </c>
      <c r="O304" s="14">
        <v>18.28125</v>
      </c>
      <c r="P304" s="15">
        <f t="shared" si="229"/>
        <v>27.162236336548261</v>
      </c>
      <c r="Q304" s="16">
        <f t="shared" si="220"/>
        <v>1518.3690112130478</v>
      </c>
      <c r="S304" s="13">
        <v>509.11060142711517</v>
      </c>
      <c r="T304" s="167">
        <f t="shared" si="205"/>
        <v>291.13374999999996</v>
      </c>
      <c r="U304" s="14">
        <v>19.381250000000001</v>
      </c>
      <c r="V304" s="15">
        <f t="shared" si="230"/>
        <v>26.268202588951443</v>
      </c>
      <c r="W304" s="16">
        <f t="shared" si="221"/>
        <v>1468.3925247223856</v>
      </c>
      <c r="Y304" s="13">
        <v>495.54026503567786</v>
      </c>
      <c r="Z304" s="167">
        <f t="shared" si="207"/>
        <v>290.84625</v>
      </c>
      <c r="AA304" s="14">
        <v>19.668749999999999</v>
      </c>
      <c r="AB304" s="15">
        <f t="shared" si="231"/>
        <v>25.194293741883847</v>
      </c>
      <c r="AC304" s="16">
        <f t="shared" si="222"/>
        <v>1408.361020171307</v>
      </c>
      <c r="AE304" s="13">
        <v>480.75942915392454</v>
      </c>
      <c r="AF304" s="167">
        <f t="shared" si="209"/>
        <v>290.25874999999996</v>
      </c>
      <c r="AG304" s="14">
        <v>20.256250000000001</v>
      </c>
      <c r="AH304" s="15">
        <f t="shared" si="232"/>
        <v>23.733881106025276</v>
      </c>
      <c r="AI304" s="16">
        <f t="shared" si="223"/>
        <v>1326.7239538268129</v>
      </c>
      <c r="AK304" s="13">
        <v>512.2324159021407</v>
      </c>
      <c r="AL304" s="167">
        <f t="shared" si="211"/>
        <v>288.83999999999997</v>
      </c>
      <c r="AM304" s="14">
        <v>21.675000000000001</v>
      </c>
      <c r="AN304" s="15">
        <f t="shared" si="233"/>
        <v>23.632406731355971</v>
      </c>
      <c r="AO304" s="16">
        <f t="shared" si="224"/>
        <v>1321.0515362827987</v>
      </c>
      <c r="AQ304" s="13">
        <v>524.33741080530069</v>
      </c>
      <c r="AR304" s="167">
        <f t="shared" si="213"/>
        <v>287.53375</v>
      </c>
      <c r="AS304" s="14">
        <v>22.981249999999999</v>
      </c>
      <c r="AT304" s="15">
        <f t="shared" si="234"/>
        <v>22.81587863172372</v>
      </c>
      <c r="AU304" s="16">
        <f t="shared" si="225"/>
        <v>1275.4076155133559</v>
      </c>
      <c r="AW304" s="13">
        <v>500.76452599388375</v>
      </c>
      <c r="AX304" s="14">
        <f t="shared" si="215"/>
        <v>287.36500000000001</v>
      </c>
      <c r="AY304" s="145">
        <v>23.15</v>
      </c>
      <c r="AZ304" s="146">
        <f t="shared" si="226"/>
        <v>21.631297019174244</v>
      </c>
      <c r="BA304" s="16">
        <f t="shared" si="217"/>
        <v>1209.1895033718401</v>
      </c>
    </row>
    <row r="305" spans="1:53" s="87" customFormat="1" x14ac:dyDescent="0.25">
      <c r="A305" s="13">
        <v>494.5208970438328</v>
      </c>
      <c r="B305" s="167">
        <f t="shared" ref="B305:B313" si="235">$D$2-C305</f>
        <v>293.05874999999997</v>
      </c>
      <c r="C305" s="14">
        <v>17.456250000000001</v>
      </c>
      <c r="D305" s="15">
        <f t="shared" ref="D305:D336" si="236">A305/C305</f>
        <v>28.329159873617346</v>
      </c>
      <c r="E305" s="16">
        <f t="shared" si="218"/>
        <v>1583.6000369352096</v>
      </c>
      <c r="G305" s="13">
        <v>504.33231396534148</v>
      </c>
      <c r="H305" s="167">
        <f t="shared" ref="H305:H313" si="237">$D$2-I305</f>
        <v>292.35874999999999</v>
      </c>
      <c r="I305" s="14">
        <v>18.15625</v>
      </c>
      <c r="J305" s="15">
        <f t="shared" ref="J305:J336" si="238">G305/I305</f>
        <v>27.777339151275264</v>
      </c>
      <c r="K305" s="16">
        <f t="shared" si="219"/>
        <v>1552.7532585562872</v>
      </c>
      <c r="M305" s="13">
        <v>505.60652395514779</v>
      </c>
      <c r="N305" s="167">
        <f t="shared" ref="N305:N313" si="239">$D$2-O305</f>
        <v>291.86500000000001</v>
      </c>
      <c r="O305" s="14">
        <v>18.649999999999999</v>
      </c>
      <c r="P305" s="15">
        <f t="shared" ref="P305:P336" si="240">M305/O305</f>
        <v>27.110269380973072</v>
      </c>
      <c r="Q305" s="16">
        <f t="shared" si="220"/>
        <v>1515.4640583963946</v>
      </c>
      <c r="S305" s="13">
        <v>510.38481141692148</v>
      </c>
      <c r="T305" s="167">
        <f t="shared" ref="T305:T313" si="241">$D$2-U305</f>
        <v>291.03375</v>
      </c>
      <c r="U305" s="14">
        <v>19.481249999999999</v>
      </c>
      <c r="V305" s="15">
        <f t="shared" ref="V305:V336" si="242">S305/U305</f>
        <v>26.198771198815347</v>
      </c>
      <c r="W305" s="16">
        <f t="shared" si="221"/>
        <v>1464.5113100137778</v>
      </c>
      <c r="Y305" s="13">
        <v>508.34607543323136</v>
      </c>
      <c r="Z305" s="167">
        <f t="shared" ref="Z305:Z313" si="243">$D$2-AA305</f>
        <v>290.49624999999997</v>
      </c>
      <c r="AA305" s="14">
        <v>20.018750000000001</v>
      </c>
      <c r="AB305" s="15">
        <f t="shared" ref="AB305:AB336" si="244">Y305/AA305</f>
        <v>25.393497367879181</v>
      </c>
      <c r="AC305" s="16">
        <f t="shared" si="222"/>
        <v>1419.4965028644463</v>
      </c>
      <c r="AE305" s="13">
        <v>484.70948012232412</v>
      </c>
      <c r="AF305" s="167">
        <f t="shared" ref="AF305:AF313" si="245">$D$2-AG305</f>
        <v>289.94</v>
      </c>
      <c r="AG305" s="14">
        <v>20.574999999999999</v>
      </c>
      <c r="AH305" s="15">
        <f t="shared" ref="AH305:AH336" si="246">AE305/AG305</f>
        <v>23.558176433648804</v>
      </c>
      <c r="AI305" s="16">
        <f t="shared" si="223"/>
        <v>1316.9020626409681</v>
      </c>
      <c r="AK305" s="13">
        <v>518.53975535168195</v>
      </c>
      <c r="AL305" s="167">
        <f t="shared" ref="AL305:AL313" si="247">$D$2-AM305</f>
        <v>288.69</v>
      </c>
      <c r="AM305" s="14">
        <v>21.824999999999999</v>
      </c>
      <c r="AN305" s="15">
        <f t="shared" ref="AN305:AN336" si="248">AK305/AM305</f>
        <v>23.758980772127465</v>
      </c>
      <c r="AO305" s="16">
        <f t="shared" si="224"/>
        <v>1328.1270251619253</v>
      </c>
      <c r="AQ305" s="13">
        <v>533.63914373088687</v>
      </c>
      <c r="AR305" s="167">
        <f t="shared" ref="AR305:AR313" si="249">$D$2-AS305</f>
        <v>287.19624999999996</v>
      </c>
      <c r="AS305" s="14">
        <v>23.318750000000001</v>
      </c>
      <c r="AT305" s="15">
        <f t="shared" ref="AT305:AT336" si="250">AQ305/AS305</f>
        <v>22.884551861951728</v>
      </c>
      <c r="AU305" s="16">
        <f t="shared" si="225"/>
        <v>1279.2464490831017</v>
      </c>
      <c r="AW305" s="13">
        <v>497.83384301732923</v>
      </c>
      <c r="AX305" s="14">
        <f t="shared" ref="AX305:AX313" si="251">$D$2-AY305</f>
        <v>287.21499999999997</v>
      </c>
      <c r="AY305" s="145">
        <v>23.3</v>
      </c>
      <c r="AZ305" s="146">
        <f t="shared" si="226"/>
        <v>21.366259356966918</v>
      </c>
      <c r="BA305" s="16">
        <f t="shared" ref="BA305:BA313" si="252">AZ305*55.9</f>
        <v>1194.3738980544506</v>
      </c>
    </row>
    <row r="306" spans="1:53" s="87" customFormat="1" x14ac:dyDescent="0.25">
      <c r="A306" s="13">
        <v>499.80886850152905</v>
      </c>
      <c r="B306" s="167">
        <f t="shared" si="235"/>
        <v>292.88374999999996</v>
      </c>
      <c r="C306" s="14">
        <v>17.631250000000001</v>
      </c>
      <c r="D306" s="15">
        <f t="shared" si="236"/>
        <v>28.347897539966198</v>
      </c>
      <c r="E306" s="16">
        <f t="shared" ref="E306:E313" si="253">D306*55.9</f>
        <v>1584.6474724841105</v>
      </c>
      <c r="G306" s="13">
        <v>511.65902140672779</v>
      </c>
      <c r="H306" s="167">
        <f t="shared" si="237"/>
        <v>292.20249999999999</v>
      </c>
      <c r="I306" s="14">
        <v>18.3125</v>
      </c>
      <c r="J306" s="15">
        <f t="shared" si="238"/>
        <v>27.940424377159196</v>
      </c>
      <c r="K306" s="16">
        <f t="shared" si="219"/>
        <v>1561.8697226831991</v>
      </c>
      <c r="M306" s="13">
        <v>508.09123343527011</v>
      </c>
      <c r="N306" s="167">
        <f t="shared" si="239"/>
        <v>291.72125</v>
      </c>
      <c r="O306" s="14">
        <v>18.793749999999999</v>
      </c>
      <c r="P306" s="15">
        <f t="shared" si="240"/>
        <v>27.035117176469313</v>
      </c>
      <c r="Q306" s="16">
        <f t="shared" ref="Q306:Q313" si="254">P306*55.9</f>
        <v>1511.2630501646345</v>
      </c>
      <c r="S306" s="13">
        <v>521.85270132517837</v>
      </c>
      <c r="T306" s="167">
        <f t="shared" si="241"/>
        <v>291.0025</v>
      </c>
      <c r="U306" s="14">
        <v>19.512499999999999</v>
      </c>
      <c r="V306" s="15">
        <f t="shared" si="242"/>
        <v>26.744533059586338</v>
      </c>
      <c r="W306" s="16">
        <f t="shared" si="221"/>
        <v>1495.0193980308763</v>
      </c>
      <c r="Y306" s="13">
        <v>500.9556574923547</v>
      </c>
      <c r="Z306" s="167">
        <f t="shared" si="243"/>
        <v>290.08375000000001</v>
      </c>
      <c r="AA306" s="14">
        <v>20.431249999999999</v>
      </c>
      <c r="AB306" s="15">
        <f t="shared" si="244"/>
        <v>24.519089996566766</v>
      </c>
      <c r="AC306" s="16">
        <f t="shared" ref="AC306:AC313" si="255">AB306*55.9</f>
        <v>1370.6171308080823</v>
      </c>
      <c r="AE306" s="13">
        <v>488.46839959225275</v>
      </c>
      <c r="AF306" s="167">
        <f t="shared" si="245"/>
        <v>289.79624999999999</v>
      </c>
      <c r="AG306" s="14">
        <v>20.71875</v>
      </c>
      <c r="AH306" s="15">
        <f t="shared" si="246"/>
        <v>23.576152016518986</v>
      </c>
      <c r="AI306" s="16">
        <f t="shared" si="223"/>
        <v>1317.9068977234112</v>
      </c>
      <c r="AK306" s="13">
        <v>530.58103975535164</v>
      </c>
      <c r="AL306" s="167">
        <f t="shared" si="247"/>
        <v>287.77125000000001</v>
      </c>
      <c r="AM306" s="14">
        <v>22.743749999999999</v>
      </c>
      <c r="AN306" s="15">
        <f t="shared" si="248"/>
        <v>23.328652476190236</v>
      </c>
      <c r="AO306" s="16">
        <f t="shared" ref="AO306:AO313" si="256">AN306*55.9</f>
        <v>1304.0716734190341</v>
      </c>
      <c r="AQ306" s="13">
        <v>535.48674821610598</v>
      </c>
      <c r="AR306" s="167">
        <f t="shared" si="249"/>
        <v>287.01499999999999</v>
      </c>
      <c r="AS306" s="14">
        <v>23.5</v>
      </c>
      <c r="AT306" s="15">
        <f t="shared" si="250"/>
        <v>22.786670136855573</v>
      </c>
      <c r="AU306" s="16">
        <f t="shared" si="225"/>
        <v>1273.7748606502264</v>
      </c>
      <c r="AW306" s="13">
        <v>522.17125382262998</v>
      </c>
      <c r="AX306" s="14">
        <f t="shared" si="251"/>
        <v>286.29624999999999</v>
      </c>
      <c r="AY306" s="145">
        <v>24.21875</v>
      </c>
      <c r="AZ306" s="146">
        <f t="shared" ref="AZ306:AZ313" si="257">AW306/AY306</f>
        <v>21.560619512676336</v>
      </c>
      <c r="BA306" s="16">
        <f t="shared" si="252"/>
        <v>1205.2386307586071</v>
      </c>
    </row>
    <row r="307" spans="1:53" s="87" customFormat="1" x14ac:dyDescent="0.25">
      <c r="A307" s="13">
        <v>501.46534148827726</v>
      </c>
      <c r="B307" s="167">
        <f t="shared" si="235"/>
        <v>292.77749999999997</v>
      </c>
      <c r="C307" s="14">
        <v>17.737500000000001</v>
      </c>
      <c r="D307" s="15">
        <f t="shared" si="236"/>
        <v>28.271478026118519</v>
      </c>
      <c r="E307" s="16">
        <f t="shared" si="253"/>
        <v>1580.3756216600252</v>
      </c>
      <c r="G307" s="13">
        <v>508.85575942915392</v>
      </c>
      <c r="H307" s="167">
        <f t="shared" si="237"/>
        <v>292.15249999999997</v>
      </c>
      <c r="I307" s="14">
        <v>18.362500000000001</v>
      </c>
      <c r="J307" s="15">
        <f t="shared" si="238"/>
        <v>27.711681929429755</v>
      </c>
      <c r="K307" s="16">
        <f t="shared" si="219"/>
        <v>1549.0830198551232</v>
      </c>
      <c r="M307" s="13">
        <v>513.50662589194701</v>
      </c>
      <c r="N307" s="167">
        <f t="shared" si="239"/>
        <v>291.67750000000001</v>
      </c>
      <c r="O307" s="14">
        <v>18.837499999999999</v>
      </c>
      <c r="P307" s="15">
        <f t="shared" si="240"/>
        <v>27.25980761204762</v>
      </c>
      <c r="Q307" s="16">
        <f t="shared" si="254"/>
        <v>1523.8232455134619</v>
      </c>
      <c r="S307" s="13">
        <v>521.91641182466867</v>
      </c>
      <c r="T307" s="167">
        <f t="shared" si="241"/>
        <v>290.60249999999996</v>
      </c>
      <c r="U307" s="14">
        <v>19.912500000000001</v>
      </c>
      <c r="V307" s="15">
        <f t="shared" si="242"/>
        <v>26.210491491508783</v>
      </c>
      <c r="W307" s="16">
        <f t="shared" si="221"/>
        <v>1465.1664743753408</v>
      </c>
      <c r="Y307" s="13">
        <v>507.70897043832821</v>
      </c>
      <c r="Z307" s="167">
        <f t="shared" si="243"/>
        <v>289.78999999999996</v>
      </c>
      <c r="AA307" s="14">
        <v>20.725000000000001</v>
      </c>
      <c r="AB307" s="15">
        <f t="shared" si="244"/>
        <v>24.497417150220901</v>
      </c>
      <c r="AC307" s="16">
        <f t="shared" si="255"/>
        <v>1369.4056186973482</v>
      </c>
      <c r="AE307" s="13">
        <v>501.52905198776756</v>
      </c>
      <c r="AF307" s="167">
        <f t="shared" si="245"/>
        <v>289.69</v>
      </c>
      <c r="AG307" s="14">
        <v>20.824999999999999</v>
      </c>
      <c r="AH307" s="15">
        <f t="shared" si="246"/>
        <v>24.083027706495443</v>
      </c>
      <c r="AI307" s="16">
        <f t="shared" si="223"/>
        <v>1346.2412487930953</v>
      </c>
      <c r="AK307" s="13">
        <v>536.69724770642199</v>
      </c>
      <c r="AL307" s="167">
        <f t="shared" si="247"/>
        <v>287.69</v>
      </c>
      <c r="AM307" s="14">
        <v>22.824999999999999</v>
      </c>
      <c r="AN307" s="15">
        <f t="shared" si="248"/>
        <v>23.513570545735902</v>
      </c>
      <c r="AO307" s="16">
        <f t="shared" si="256"/>
        <v>1314.4085935066369</v>
      </c>
      <c r="AQ307" s="13">
        <v>544.78848114169216</v>
      </c>
      <c r="AR307" s="167">
        <f t="shared" si="249"/>
        <v>286.34625</v>
      </c>
      <c r="AS307" s="14">
        <v>24.168749999999999</v>
      </c>
      <c r="AT307" s="15">
        <f t="shared" si="250"/>
        <v>22.54102844134232</v>
      </c>
      <c r="AU307" s="16">
        <f t="shared" si="225"/>
        <v>1260.0434898710357</v>
      </c>
      <c r="AW307" s="13">
        <v>531.40927624872575</v>
      </c>
      <c r="AX307" s="14">
        <f t="shared" si="251"/>
        <v>286.10249999999996</v>
      </c>
      <c r="AY307" s="145">
        <v>24.412500000000001</v>
      </c>
      <c r="AZ307" s="146">
        <f t="shared" si="257"/>
        <v>21.767917101842322</v>
      </c>
      <c r="BA307" s="16">
        <f t="shared" si="252"/>
        <v>1216.8265659929857</v>
      </c>
    </row>
    <row r="308" spans="1:53" s="87" customFormat="1" x14ac:dyDescent="0.25">
      <c r="A308" s="13">
        <v>500.76452599388375</v>
      </c>
      <c r="B308" s="167">
        <f t="shared" si="235"/>
        <v>292.65249999999997</v>
      </c>
      <c r="C308" s="14">
        <v>17.862500000000001</v>
      </c>
      <c r="D308" s="15">
        <f t="shared" si="236"/>
        <v>28.034403134717074</v>
      </c>
      <c r="E308" s="16">
        <f t="shared" si="253"/>
        <v>1567.1231352306845</v>
      </c>
      <c r="G308" s="13">
        <v>518.15749235474004</v>
      </c>
      <c r="H308" s="167">
        <f t="shared" si="237"/>
        <v>291.94624999999996</v>
      </c>
      <c r="I308" s="14">
        <v>18.568750000000001</v>
      </c>
      <c r="J308" s="15">
        <f t="shared" si="238"/>
        <v>27.904812782483475</v>
      </c>
      <c r="K308" s="16">
        <f t="shared" si="219"/>
        <v>1559.8790345408263</v>
      </c>
      <c r="M308" s="13">
        <v>515.80020387359832</v>
      </c>
      <c r="N308" s="167">
        <f t="shared" si="239"/>
        <v>291.33999999999997</v>
      </c>
      <c r="O308" s="14">
        <v>19.175000000000001</v>
      </c>
      <c r="P308" s="15">
        <f t="shared" si="240"/>
        <v>26.89961949797123</v>
      </c>
      <c r="Q308" s="16">
        <f t="shared" si="254"/>
        <v>1503.6887299365917</v>
      </c>
      <c r="S308" s="13">
        <v>518.79459734964314</v>
      </c>
      <c r="T308" s="167">
        <f t="shared" si="241"/>
        <v>290.19</v>
      </c>
      <c r="U308" s="14">
        <v>20.324999999999999</v>
      </c>
      <c r="V308" s="15">
        <f t="shared" si="242"/>
        <v>25.524949439096833</v>
      </c>
      <c r="W308" s="16">
        <f t="shared" si="221"/>
        <v>1426.844673645513</v>
      </c>
      <c r="Y308" s="13">
        <v>526.43985728848111</v>
      </c>
      <c r="Z308" s="167">
        <f t="shared" si="243"/>
        <v>289.65249999999997</v>
      </c>
      <c r="AA308" s="14">
        <v>20.862500000000001</v>
      </c>
      <c r="AB308" s="15">
        <f t="shared" si="244"/>
        <v>25.233785849657572</v>
      </c>
      <c r="AC308" s="16">
        <f t="shared" si="255"/>
        <v>1410.5686289958583</v>
      </c>
      <c r="AE308" s="13">
        <v>536.76095820591229</v>
      </c>
      <c r="AF308" s="167">
        <f t="shared" si="245"/>
        <v>288.72125</v>
      </c>
      <c r="AG308" s="14">
        <v>21.793749999999999</v>
      </c>
      <c r="AH308" s="15">
        <f t="shared" si="246"/>
        <v>24.629123404917113</v>
      </c>
      <c r="AI308" s="16">
        <f t="shared" si="223"/>
        <v>1376.7679983348667</v>
      </c>
      <c r="AK308" s="13">
        <v>535.35932721712538</v>
      </c>
      <c r="AL308" s="167">
        <f t="shared" si="247"/>
        <v>287.16499999999996</v>
      </c>
      <c r="AM308" s="14">
        <v>23.35</v>
      </c>
      <c r="AN308" s="15">
        <f t="shared" si="248"/>
        <v>22.927594313367251</v>
      </c>
      <c r="AO308" s="16">
        <f t="shared" si="256"/>
        <v>1281.6525221172294</v>
      </c>
      <c r="AQ308" s="13">
        <v>544.27879714576954</v>
      </c>
      <c r="AR308" s="167">
        <f t="shared" si="249"/>
        <v>286.19624999999996</v>
      </c>
      <c r="AS308" s="14">
        <v>24.318750000000001</v>
      </c>
      <c r="AT308" s="15">
        <f t="shared" si="250"/>
        <v>22.38103509209024</v>
      </c>
      <c r="AU308" s="16">
        <f t="shared" si="225"/>
        <v>1251.0998616478444</v>
      </c>
      <c r="AW308" s="13">
        <v>534.84964322120288</v>
      </c>
      <c r="AX308" s="14">
        <f t="shared" si="251"/>
        <v>286.02125000000001</v>
      </c>
      <c r="AY308" s="145">
        <v>24.493749999999999</v>
      </c>
      <c r="AZ308" s="146">
        <f t="shared" si="257"/>
        <v>21.836168133552555</v>
      </c>
      <c r="BA308" s="16">
        <f t="shared" si="252"/>
        <v>1220.6417986655877</v>
      </c>
    </row>
    <row r="309" spans="1:53" s="87" customFormat="1" x14ac:dyDescent="0.25">
      <c r="A309" s="13">
        <v>520.32364933741076</v>
      </c>
      <c r="B309" s="167">
        <f t="shared" si="235"/>
        <v>292.21499999999997</v>
      </c>
      <c r="C309" s="14">
        <v>18.3</v>
      </c>
      <c r="D309" s="15">
        <f t="shared" si="236"/>
        <v>28.432986302590752</v>
      </c>
      <c r="E309" s="16">
        <f t="shared" si="253"/>
        <v>1589.4039343148229</v>
      </c>
      <c r="G309" s="13">
        <v>528.22375127420992</v>
      </c>
      <c r="H309" s="167">
        <f t="shared" si="237"/>
        <v>291.49</v>
      </c>
      <c r="I309" s="14">
        <v>19.024999999999999</v>
      </c>
      <c r="J309" s="15">
        <f t="shared" si="238"/>
        <v>27.764717543979497</v>
      </c>
      <c r="K309" s="16">
        <f t="shared" ref="K309:K313" si="258">J309*55.9</f>
        <v>1552.0477107084539</v>
      </c>
      <c r="M309" s="13">
        <v>526.24872579001021</v>
      </c>
      <c r="N309" s="167">
        <f t="shared" si="239"/>
        <v>291.0025</v>
      </c>
      <c r="O309" s="14">
        <v>19.512499999999999</v>
      </c>
      <c r="P309" s="15">
        <f t="shared" si="240"/>
        <v>26.969825793210006</v>
      </c>
      <c r="Q309" s="16">
        <f t="shared" si="254"/>
        <v>1507.6132618404392</v>
      </c>
      <c r="S309" s="13">
        <v>526.0575942915392</v>
      </c>
      <c r="T309" s="167">
        <f t="shared" si="241"/>
        <v>289.80874999999997</v>
      </c>
      <c r="U309" s="14">
        <v>20.706250000000001</v>
      </c>
      <c r="V309" s="15">
        <f t="shared" si="242"/>
        <v>25.405739537170621</v>
      </c>
      <c r="W309" s="16">
        <f t="shared" ref="W309:W313" si="259">V309*55.9</f>
        <v>1420.1808401278377</v>
      </c>
      <c r="Y309" s="13">
        <v>532.55606523955146</v>
      </c>
      <c r="Z309" s="167">
        <f t="shared" si="243"/>
        <v>289.52749999999997</v>
      </c>
      <c r="AA309" s="14">
        <v>20.987500000000001</v>
      </c>
      <c r="AB309" s="15">
        <f t="shared" si="244"/>
        <v>25.374916747566477</v>
      </c>
      <c r="AC309" s="16">
        <f t="shared" si="255"/>
        <v>1418.457846188966</v>
      </c>
      <c r="AE309" s="13">
        <v>535.99643221202848</v>
      </c>
      <c r="AF309" s="167">
        <f t="shared" si="245"/>
        <v>288.62124999999997</v>
      </c>
      <c r="AG309" s="14">
        <v>21.893750000000001</v>
      </c>
      <c r="AH309" s="15">
        <f t="shared" si="246"/>
        <v>24.481709721360136</v>
      </c>
      <c r="AI309" s="16">
        <f t="shared" ref="AI309:AI313" si="260">AH309*55.9</f>
        <v>1368.5275734240315</v>
      </c>
      <c r="AK309" s="13">
        <v>538.79969418960241</v>
      </c>
      <c r="AL309" s="167">
        <f t="shared" si="247"/>
        <v>286.90249999999997</v>
      </c>
      <c r="AM309" s="14">
        <v>23.612500000000001</v>
      </c>
      <c r="AN309" s="15">
        <f t="shared" si="248"/>
        <v>22.818409494530542</v>
      </c>
      <c r="AO309" s="16">
        <f t="shared" si="256"/>
        <v>1275.5490907442572</v>
      </c>
      <c r="AQ309" s="13">
        <v>543.19571865443424</v>
      </c>
      <c r="AR309" s="167">
        <f t="shared" si="249"/>
        <v>286.05874999999997</v>
      </c>
      <c r="AS309" s="14">
        <v>24.456250000000001</v>
      </c>
      <c r="AT309" s="15">
        <f t="shared" si="250"/>
        <v>22.210916172938788</v>
      </c>
      <c r="AU309" s="16">
        <f t="shared" ref="AU309:AU313" si="261">AT309*55.9</f>
        <v>1241.5902140672781</v>
      </c>
      <c r="AW309" s="13">
        <v>550.90468909276251</v>
      </c>
      <c r="AX309" s="14">
        <f t="shared" si="251"/>
        <v>285.74</v>
      </c>
      <c r="AY309" s="145">
        <v>24.774999999999999</v>
      </c>
      <c r="AZ309" s="146">
        <f t="shared" si="257"/>
        <v>22.236314393249749</v>
      </c>
      <c r="BA309" s="16">
        <f t="shared" si="252"/>
        <v>1243.009974582661</v>
      </c>
    </row>
    <row r="310" spans="1:53" s="87" customFormat="1" x14ac:dyDescent="0.25">
      <c r="A310" s="13">
        <v>529.62538226299694</v>
      </c>
      <c r="B310" s="167">
        <f t="shared" si="235"/>
        <v>292.05250000000001</v>
      </c>
      <c r="C310" s="14">
        <v>18.462499999999999</v>
      </c>
      <c r="D310" s="15">
        <f t="shared" si="236"/>
        <v>28.686547448232741</v>
      </c>
      <c r="E310" s="16">
        <f t="shared" si="253"/>
        <v>1603.5780023562102</v>
      </c>
      <c r="G310" s="13">
        <v>527.26809378185521</v>
      </c>
      <c r="H310" s="167">
        <f t="shared" si="237"/>
        <v>291.15249999999997</v>
      </c>
      <c r="I310" s="14">
        <v>19.362500000000001</v>
      </c>
      <c r="J310" s="15">
        <f t="shared" si="238"/>
        <v>27.23140574728755</v>
      </c>
      <c r="K310" s="16">
        <f t="shared" si="258"/>
        <v>1522.235581273374</v>
      </c>
      <c r="M310" s="13">
        <v>524.08256880733938</v>
      </c>
      <c r="N310" s="167">
        <f t="shared" si="239"/>
        <v>290.66499999999996</v>
      </c>
      <c r="O310" s="14">
        <v>19.850000000000001</v>
      </c>
      <c r="P310" s="15">
        <f t="shared" si="240"/>
        <v>26.40214452429921</v>
      </c>
      <c r="Q310" s="16">
        <f t="shared" si="254"/>
        <v>1475.8798789083257</v>
      </c>
      <c r="S310" s="13">
        <v>545.23445463812436</v>
      </c>
      <c r="T310" s="167">
        <f t="shared" si="241"/>
        <v>289.3775</v>
      </c>
      <c r="U310" s="14">
        <v>21.137499999999999</v>
      </c>
      <c r="V310" s="15">
        <f t="shared" si="242"/>
        <v>25.794651904819602</v>
      </c>
      <c r="W310" s="16">
        <f t="shared" si="259"/>
        <v>1441.9210414794156</v>
      </c>
      <c r="Y310" s="13">
        <v>549.43934760448519</v>
      </c>
      <c r="Z310" s="167">
        <f t="shared" si="243"/>
        <v>289.38374999999996</v>
      </c>
      <c r="AA310" s="14">
        <v>21.131250000000001</v>
      </c>
      <c r="AB310" s="15">
        <f t="shared" si="244"/>
        <v>26.001270516627514</v>
      </c>
      <c r="AC310" s="16">
        <f t="shared" si="255"/>
        <v>1453.471021879478</v>
      </c>
      <c r="AE310" s="13">
        <v>545.10703363914365</v>
      </c>
      <c r="AF310" s="167">
        <f t="shared" si="245"/>
        <v>288.39</v>
      </c>
      <c r="AG310" s="14">
        <v>22.125</v>
      </c>
      <c r="AH310" s="15">
        <f t="shared" si="246"/>
        <v>24.637606040187283</v>
      </c>
      <c r="AI310" s="16">
        <f t="shared" si="260"/>
        <v>1377.2421776464691</v>
      </c>
      <c r="AK310" s="13">
        <v>543.51427115188585</v>
      </c>
      <c r="AL310" s="167">
        <f t="shared" si="247"/>
        <v>286.75874999999996</v>
      </c>
      <c r="AM310" s="14">
        <v>23.756250000000001</v>
      </c>
      <c r="AN310" s="15">
        <f t="shared" si="248"/>
        <v>22.878790682531367</v>
      </c>
      <c r="AO310" s="16">
        <f t="shared" si="256"/>
        <v>1278.9243991535034</v>
      </c>
      <c r="AQ310" s="13">
        <v>551.86034658511721</v>
      </c>
      <c r="AR310" s="167">
        <f t="shared" si="249"/>
        <v>285.86500000000001</v>
      </c>
      <c r="AS310" s="14">
        <v>24.65</v>
      </c>
      <c r="AT310" s="15">
        <f t="shared" si="250"/>
        <v>22.387843674852625</v>
      </c>
      <c r="AU310" s="16">
        <f t="shared" si="261"/>
        <v>1251.4804614242616</v>
      </c>
      <c r="AW310" s="13">
        <v>555.30071355759424</v>
      </c>
      <c r="AX310" s="14">
        <f t="shared" si="251"/>
        <v>285.40249999999997</v>
      </c>
      <c r="AY310" s="145">
        <v>25.112500000000001</v>
      </c>
      <c r="AZ310" s="146">
        <f t="shared" si="257"/>
        <v>22.112522192437797</v>
      </c>
      <c r="BA310" s="16">
        <f t="shared" si="252"/>
        <v>1236.0899905572728</v>
      </c>
    </row>
    <row r="311" spans="1:53" s="87" customFormat="1" x14ac:dyDescent="0.25">
      <c r="A311" s="13">
        <v>534.84964322120288</v>
      </c>
      <c r="B311" s="167">
        <f t="shared" si="235"/>
        <v>291.95875000000001</v>
      </c>
      <c r="C311" s="14">
        <v>18.556249999999999</v>
      </c>
      <c r="D311" s="15">
        <f t="shared" si="236"/>
        <v>28.823153558569373</v>
      </c>
      <c r="E311" s="16">
        <f t="shared" si="253"/>
        <v>1611.214283924028</v>
      </c>
      <c r="G311" s="13">
        <v>532.11009174311926</v>
      </c>
      <c r="H311" s="167">
        <f t="shared" si="237"/>
        <v>290.57124999999996</v>
      </c>
      <c r="I311" s="14">
        <v>19.943750000000001</v>
      </c>
      <c r="J311" s="15">
        <f t="shared" si="238"/>
        <v>26.680543616076175</v>
      </c>
      <c r="K311" s="16">
        <f t="shared" si="258"/>
        <v>1491.4423881386581</v>
      </c>
      <c r="M311" s="13">
        <v>540.39245667686032</v>
      </c>
      <c r="N311" s="167">
        <f t="shared" si="239"/>
        <v>290.19624999999996</v>
      </c>
      <c r="O311" s="14">
        <v>20.318750000000001</v>
      </c>
      <c r="P311" s="15">
        <f t="shared" si="240"/>
        <v>26.595753020085404</v>
      </c>
      <c r="Q311" s="16">
        <f t="shared" si="254"/>
        <v>1486.7025938227741</v>
      </c>
      <c r="S311" s="13">
        <v>556.51121304791025</v>
      </c>
      <c r="T311" s="167">
        <f t="shared" si="241"/>
        <v>289.18374999999997</v>
      </c>
      <c r="U311" s="14">
        <v>21.331250000000001</v>
      </c>
      <c r="V311" s="15">
        <f t="shared" si="242"/>
        <v>26.089010866588232</v>
      </c>
      <c r="W311" s="16">
        <f t="shared" si="259"/>
        <v>1458.3757074422822</v>
      </c>
      <c r="Y311" s="13">
        <v>550.3950050968399</v>
      </c>
      <c r="Z311" s="167">
        <f t="shared" si="243"/>
        <v>288.85249999999996</v>
      </c>
      <c r="AA311" s="14">
        <v>21.662500000000001</v>
      </c>
      <c r="AB311" s="15">
        <f t="shared" si="244"/>
        <v>25.407732491487124</v>
      </c>
      <c r="AC311" s="16">
        <f t="shared" si="255"/>
        <v>1420.2922462741301</v>
      </c>
      <c r="AE311" s="13">
        <v>558.10397553516816</v>
      </c>
      <c r="AF311" s="167">
        <f t="shared" si="245"/>
        <v>287.96499999999997</v>
      </c>
      <c r="AG311" s="14">
        <v>22.55</v>
      </c>
      <c r="AH311" s="15">
        <f t="shared" si="246"/>
        <v>24.749621974952024</v>
      </c>
      <c r="AI311" s="16">
        <f t="shared" si="260"/>
        <v>1383.5038683998182</v>
      </c>
      <c r="AK311" s="13">
        <v>550.8409785932721</v>
      </c>
      <c r="AL311" s="167">
        <f t="shared" si="247"/>
        <v>286.67750000000001</v>
      </c>
      <c r="AM311" s="14">
        <v>23.837499999999999</v>
      </c>
      <c r="AN311" s="15">
        <f t="shared" si="248"/>
        <v>23.108169002339679</v>
      </c>
      <c r="AO311" s="16">
        <f t="shared" si="256"/>
        <v>1291.7466472307881</v>
      </c>
      <c r="AQ311" s="13">
        <v>571.80173292558607</v>
      </c>
      <c r="AR311" s="167">
        <f t="shared" si="249"/>
        <v>285.35249999999996</v>
      </c>
      <c r="AS311" s="14">
        <v>25.162500000000001</v>
      </c>
      <c r="AT311" s="15">
        <f t="shared" si="250"/>
        <v>22.7243609707138</v>
      </c>
      <c r="AU311" s="16">
        <f t="shared" si="261"/>
        <v>1270.2917782629013</v>
      </c>
      <c r="AW311" s="13">
        <v>559.05963302752286</v>
      </c>
      <c r="AX311" s="14">
        <f t="shared" si="251"/>
        <v>285.25874999999996</v>
      </c>
      <c r="AY311" s="145">
        <v>25.256250000000001</v>
      </c>
      <c r="AZ311" s="146">
        <f t="shared" si="257"/>
        <v>22.135496482158786</v>
      </c>
      <c r="BA311" s="16">
        <f t="shared" si="252"/>
        <v>1237.3742533526761</v>
      </c>
    </row>
    <row r="312" spans="1:53" s="87" customFormat="1" x14ac:dyDescent="0.25">
      <c r="A312" s="13">
        <v>555.74668705402644</v>
      </c>
      <c r="B312" s="167">
        <f t="shared" si="235"/>
        <v>291.10249999999996</v>
      </c>
      <c r="C312" s="14">
        <v>19.412500000000001</v>
      </c>
      <c r="D312" s="15">
        <f t="shared" si="236"/>
        <v>28.628290382692924</v>
      </c>
      <c r="E312" s="16">
        <f t="shared" si="253"/>
        <v>1600.3214323925345</v>
      </c>
      <c r="G312" s="13">
        <v>545.55300713557597</v>
      </c>
      <c r="H312" s="167">
        <f t="shared" si="237"/>
        <v>290.34625</v>
      </c>
      <c r="I312" s="14">
        <v>20.168749999999999</v>
      </c>
      <c r="J312" s="15">
        <f t="shared" si="238"/>
        <v>27.049420868203335</v>
      </c>
      <c r="K312" s="16">
        <f t="shared" si="258"/>
        <v>1512.0626265325664</v>
      </c>
      <c r="M312" s="13">
        <v>555.42813455657495</v>
      </c>
      <c r="N312" s="167">
        <f t="shared" si="239"/>
        <v>290.00874999999996</v>
      </c>
      <c r="O312" s="14">
        <v>20.506250000000001</v>
      </c>
      <c r="P312" s="15">
        <f t="shared" si="240"/>
        <v>27.085797479138062</v>
      </c>
      <c r="Q312" s="16">
        <f t="shared" si="254"/>
        <v>1514.0960790838176</v>
      </c>
      <c r="S312" s="13">
        <v>561.35321100917429</v>
      </c>
      <c r="T312" s="167">
        <f t="shared" si="241"/>
        <v>289.12124999999997</v>
      </c>
      <c r="U312" s="14">
        <v>21.393750000000001</v>
      </c>
      <c r="V312" s="15">
        <f t="shared" si="242"/>
        <v>26.239121753277207</v>
      </c>
      <c r="W312" s="16">
        <f t="shared" si="259"/>
        <v>1466.7669060081957</v>
      </c>
      <c r="Y312" s="13">
        <v>556.44750254841995</v>
      </c>
      <c r="Z312" s="167">
        <f t="shared" si="243"/>
        <v>288.49624999999997</v>
      </c>
      <c r="AA312" s="14">
        <v>22.018750000000001</v>
      </c>
      <c r="AB312" s="15">
        <f t="shared" si="244"/>
        <v>25.271530061807319</v>
      </c>
      <c r="AC312" s="16">
        <f t="shared" si="255"/>
        <v>1412.678530455029</v>
      </c>
      <c r="AE312" s="13">
        <v>566.38634046890922</v>
      </c>
      <c r="AF312" s="167">
        <f t="shared" si="245"/>
        <v>287.74624999999997</v>
      </c>
      <c r="AG312" s="14">
        <v>22.768750000000001</v>
      </c>
      <c r="AH312" s="15">
        <f t="shared" si="246"/>
        <v>24.875601008790962</v>
      </c>
      <c r="AI312" s="16">
        <f t="shared" si="260"/>
        <v>1390.5460963914147</v>
      </c>
      <c r="AK312" s="13">
        <v>573.39449541284398</v>
      </c>
      <c r="AL312" s="167">
        <f t="shared" si="247"/>
        <v>286.41499999999996</v>
      </c>
      <c r="AM312" s="14">
        <v>24.1</v>
      </c>
      <c r="AN312" s="15">
        <f t="shared" si="248"/>
        <v>23.79230271422589</v>
      </c>
      <c r="AO312" s="16">
        <f t="shared" si="256"/>
        <v>1329.9897217252271</v>
      </c>
      <c r="AQ312" s="13">
        <v>582.31396534148826</v>
      </c>
      <c r="AR312" s="167">
        <f t="shared" si="249"/>
        <v>285.10249999999996</v>
      </c>
      <c r="AS312" s="14">
        <v>25.412500000000001</v>
      </c>
      <c r="AT312" s="15">
        <f t="shared" si="250"/>
        <v>22.91446986095379</v>
      </c>
      <c r="AU312" s="16">
        <f t="shared" si="261"/>
        <v>1280.9188652273169</v>
      </c>
      <c r="AW312" s="13">
        <v>561.6080530071356</v>
      </c>
      <c r="AX312" s="14">
        <f t="shared" si="251"/>
        <v>285.15875</v>
      </c>
      <c r="AY312" s="145">
        <v>25.356249999999999</v>
      </c>
      <c r="AZ312" s="146">
        <f t="shared" si="257"/>
        <v>22.148703101094824</v>
      </c>
      <c r="BA312" s="16">
        <f t="shared" si="252"/>
        <v>1238.1125033512008</v>
      </c>
    </row>
    <row r="313" spans="1:53" s="87" customFormat="1" ht="15.75" thickBot="1" x14ac:dyDescent="0.3">
      <c r="A313" s="17">
        <v>557.97655453618756</v>
      </c>
      <c r="B313" s="169">
        <f t="shared" si="235"/>
        <v>291.0025</v>
      </c>
      <c r="C313" s="18">
        <v>19.512499999999999</v>
      </c>
      <c r="D313" s="19">
        <f t="shared" si="236"/>
        <v>28.59585160979821</v>
      </c>
      <c r="E313" s="20">
        <f t="shared" si="253"/>
        <v>1598.5081049877199</v>
      </c>
      <c r="G313" s="17">
        <v>552.11518858307841</v>
      </c>
      <c r="H313" s="169">
        <f t="shared" si="237"/>
        <v>290.23374999999999</v>
      </c>
      <c r="I313" s="18">
        <v>20.28125</v>
      </c>
      <c r="J313" s="19">
        <f t="shared" si="238"/>
        <v>27.22293687928892</v>
      </c>
      <c r="K313" s="20">
        <f t="shared" si="258"/>
        <v>1521.7621715522505</v>
      </c>
      <c r="M313" s="17">
        <v>561.35321100917429</v>
      </c>
      <c r="N313" s="169">
        <f t="shared" si="239"/>
        <v>289.88374999999996</v>
      </c>
      <c r="O313" s="18">
        <v>20.631250000000001</v>
      </c>
      <c r="P313" s="19">
        <f t="shared" si="240"/>
        <v>27.208880267030562</v>
      </c>
      <c r="Q313" s="20">
        <f t="shared" si="254"/>
        <v>1520.9764069270084</v>
      </c>
      <c r="S313" s="17">
        <v>571.16462793068297</v>
      </c>
      <c r="T313" s="169">
        <f t="shared" si="241"/>
        <v>288.85249999999996</v>
      </c>
      <c r="U313" s="18">
        <v>21.662500000000001</v>
      </c>
      <c r="V313" s="19">
        <f t="shared" si="242"/>
        <v>26.366514849656454</v>
      </c>
      <c r="W313" s="20">
        <f t="shared" si="259"/>
        <v>1473.8881800957956</v>
      </c>
      <c r="Y313" s="17">
        <v>564.09276248725791</v>
      </c>
      <c r="Z313" s="169">
        <f t="shared" si="243"/>
        <v>288.35874999999999</v>
      </c>
      <c r="AA313" s="18">
        <v>22.15625</v>
      </c>
      <c r="AB313" s="19">
        <f t="shared" si="244"/>
        <v>25.45975796839528</v>
      </c>
      <c r="AC313" s="20">
        <f t="shared" si="255"/>
        <v>1423.2004704332962</v>
      </c>
      <c r="AE313" s="17">
        <v>556.12895005096834</v>
      </c>
      <c r="AF313" s="169">
        <f t="shared" si="245"/>
        <v>287.6275</v>
      </c>
      <c r="AG313" s="18">
        <v>22.887499999999999</v>
      </c>
      <c r="AH313" s="19">
        <f t="shared" si="246"/>
        <v>24.298370291686219</v>
      </c>
      <c r="AI313" s="20">
        <f t="shared" si="260"/>
        <v>1358.2788993052595</v>
      </c>
      <c r="AK313" s="17">
        <v>583.71559633027516</v>
      </c>
      <c r="AL313" s="169">
        <f t="shared" si="247"/>
        <v>286.07124999999996</v>
      </c>
      <c r="AM313" s="18">
        <v>24.443750000000001</v>
      </c>
      <c r="AN313" s="19">
        <f t="shared" si="248"/>
        <v>23.879952803079526</v>
      </c>
      <c r="AO313" s="20">
        <f t="shared" si="256"/>
        <v>1334.8893616921455</v>
      </c>
      <c r="AQ313" s="17">
        <v>575.11467889908249</v>
      </c>
      <c r="AR313" s="169">
        <f t="shared" si="249"/>
        <v>289.02125000000001</v>
      </c>
      <c r="AS313" s="18">
        <v>21.493749999999999</v>
      </c>
      <c r="AT313" s="19">
        <f t="shared" si="250"/>
        <v>26.757298233164644</v>
      </c>
      <c r="AU313" s="20">
        <f t="shared" si="261"/>
        <v>1495.7329712339035</v>
      </c>
      <c r="AW313" s="17">
        <v>563.2008154943934</v>
      </c>
      <c r="AX313" s="18">
        <f t="shared" si="251"/>
        <v>284.87124999999997</v>
      </c>
      <c r="AY313" s="147">
        <v>25.643750000000001</v>
      </c>
      <c r="AZ313" s="148">
        <f t="shared" si="257"/>
        <v>21.962498288838152</v>
      </c>
      <c r="BA313" s="20">
        <f t="shared" si="252"/>
        <v>1227.7036543460526</v>
      </c>
    </row>
    <row r="314" spans="1:53" s="87" customFormat="1" x14ac:dyDescent="0.25">
      <c r="A314" s="11"/>
      <c r="B314" s="144"/>
      <c r="C314" s="12"/>
      <c r="D314" s="65">
        <f>TRIMMEAN(D241:D313,0.4)</f>
        <v>29.938680531575645</v>
      </c>
      <c r="E314" s="4">
        <f>TRIMMEAN(E241:E313,0.4)</f>
        <v>1673.572241715078</v>
      </c>
      <c r="H314" s="141"/>
      <c r="J314" s="65">
        <f>TRIMMEAN(J241:J313,0.4)</f>
        <v>27.783436209060678</v>
      </c>
      <c r="K314" s="4">
        <f>TRIMMEAN(K241:K313,0.4)</f>
        <v>1553.0940840864932</v>
      </c>
      <c r="N314" s="141"/>
      <c r="P314" s="65">
        <f>TRIMMEAN(P241:P313,0.4)</f>
        <v>26.976064907850262</v>
      </c>
      <c r="Q314" s="4">
        <f>TRIMMEAN(Q241:Q313,0.4)</f>
        <v>1507.9620283488293</v>
      </c>
      <c r="T314" s="141"/>
      <c r="V314" s="65">
        <f>TRIMMEAN(V241:V313,0.4)</f>
        <v>25.931127923959078</v>
      </c>
      <c r="W314" s="4">
        <f>TRIMMEAN(W241:W313,0.4)</f>
        <v>1449.5500509493127</v>
      </c>
      <c r="Y314" s="11"/>
      <c r="Z314" s="144"/>
      <c r="AA314" s="12"/>
      <c r="AB314" s="65">
        <f>TRIMMEAN(AB242:AB313,0.4)</f>
        <v>24.82391276486095</v>
      </c>
      <c r="AC314" s="4">
        <f>TRIMMEAN(AC242:AC313,0.4)</f>
        <v>1387.656723555727</v>
      </c>
      <c r="AF314" s="141"/>
      <c r="AH314" s="65">
        <f>TRIMMEAN(AH241:AH313,0.4)</f>
        <v>23.893494164542698</v>
      </c>
      <c r="AI314" s="4">
        <f>TRIMMEAN(AI241:AI313,0.4)</f>
        <v>1335.6463237979362</v>
      </c>
      <c r="AL314" s="141"/>
      <c r="AN314" s="65">
        <f>TRIMMEAN(AN241:AN313,0.4)</f>
        <v>22.627935638122999</v>
      </c>
      <c r="AO314" s="4">
        <f>TRIMMEAN(AO241:AO313,0.4)</f>
        <v>1264.9016021710754</v>
      </c>
      <c r="AR314" s="141"/>
      <c r="AT314" s="65">
        <f>TRIMMEAN(AT241:AT313,0.4)</f>
        <v>21.827692684877189</v>
      </c>
      <c r="AU314" s="4">
        <f>TRIMMEAN(AU241:AU313,0.4)</f>
        <v>1220.1680210846353</v>
      </c>
      <c r="AY314" s="141"/>
      <c r="AZ314" s="65">
        <f>TRIMMEAN(AZ241:AZ313,0.4)</f>
        <v>20.82391455113882</v>
      </c>
      <c r="BA314" s="4">
        <f>TRIMMEAN(BA241:BA313,0.4)</f>
        <v>1164.0568234086602</v>
      </c>
    </row>
    <row r="315" spans="1:53" ht="15.75" thickBot="1" x14ac:dyDescent="0.3">
      <c r="B315" s="141"/>
      <c r="F315" s="10"/>
      <c r="H315" s="141"/>
      <c r="K315" s="87"/>
      <c r="L315" s="87"/>
      <c r="N315" s="141"/>
      <c r="P315" s="10"/>
      <c r="Q315" s="10"/>
      <c r="R315" s="10"/>
      <c r="T315" s="141"/>
      <c r="U315" s="87"/>
      <c r="V315" s="87"/>
      <c r="W315" s="87"/>
      <c r="X315" s="87"/>
      <c r="Z315" s="141"/>
      <c r="AA315" s="10"/>
      <c r="AB315" s="10"/>
      <c r="AC315" s="10"/>
      <c r="AD315" s="10"/>
      <c r="AE315" s="87"/>
      <c r="AF315" s="141"/>
      <c r="AG315" s="87"/>
      <c r="AH315" s="87"/>
      <c r="AI315" s="87"/>
      <c r="AK315" s="10"/>
      <c r="AL315" s="141"/>
      <c r="AM315" s="10"/>
      <c r="AN315" s="10"/>
      <c r="AQ315" s="87"/>
      <c r="AR315" s="141"/>
      <c r="AS315" s="87"/>
      <c r="AT315" s="87"/>
      <c r="AU315" s="87"/>
      <c r="AV315" s="87"/>
    </row>
    <row r="316" spans="1:53" s="141" customFormat="1" ht="15.75" thickBot="1" x14ac:dyDescent="0.3">
      <c r="A316" s="157" t="s">
        <v>28</v>
      </c>
      <c r="B316" s="170" t="s">
        <v>36</v>
      </c>
      <c r="C316" s="150"/>
      <c r="D316" s="163" t="s">
        <v>8</v>
      </c>
      <c r="E316" s="149" t="s">
        <v>10</v>
      </c>
      <c r="F316" s="160"/>
      <c r="G316" s="157" t="s">
        <v>28</v>
      </c>
      <c r="H316" s="170" t="s">
        <v>36</v>
      </c>
      <c r="I316" s="150"/>
      <c r="J316" s="158" t="s">
        <v>8</v>
      </c>
      <c r="K316" s="209" t="s">
        <v>50</v>
      </c>
      <c r="M316" s="157" t="s">
        <v>28</v>
      </c>
      <c r="N316" s="170" t="s">
        <v>36</v>
      </c>
      <c r="O316" s="150"/>
      <c r="P316" s="158" t="s">
        <v>8</v>
      </c>
      <c r="Q316" s="209" t="s">
        <v>51</v>
      </c>
      <c r="S316" s="157" t="s">
        <v>28</v>
      </c>
      <c r="T316" s="170" t="s">
        <v>36</v>
      </c>
      <c r="U316" s="150"/>
      <c r="V316" s="158" t="s">
        <v>8</v>
      </c>
      <c r="W316" s="209" t="s">
        <v>52</v>
      </c>
      <c r="Y316" s="157" t="s">
        <v>28</v>
      </c>
      <c r="Z316" s="170" t="s">
        <v>36</v>
      </c>
      <c r="AA316" s="150"/>
      <c r="AB316" s="158" t="s">
        <v>8</v>
      </c>
      <c r="AC316" s="209" t="s">
        <v>53</v>
      </c>
      <c r="AE316" s="157" t="s">
        <v>28</v>
      </c>
      <c r="AF316" s="170" t="s">
        <v>36</v>
      </c>
      <c r="AG316" s="150"/>
      <c r="AH316" s="158" t="s">
        <v>8</v>
      </c>
      <c r="AI316" s="209" t="s">
        <v>54</v>
      </c>
      <c r="AK316" s="157" t="s">
        <v>28</v>
      </c>
      <c r="AL316" s="170" t="s">
        <v>36</v>
      </c>
      <c r="AM316" s="150"/>
      <c r="AN316" s="158" t="s">
        <v>8</v>
      </c>
      <c r="AO316" s="209" t="s">
        <v>55</v>
      </c>
      <c r="AQ316" s="157" t="s">
        <v>28</v>
      </c>
      <c r="AR316" s="170" t="s">
        <v>36</v>
      </c>
      <c r="AS316" s="150"/>
      <c r="AT316" s="158" t="s">
        <v>8</v>
      </c>
      <c r="AU316" s="209" t="s">
        <v>56</v>
      </c>
      <c r="AW316" s="157" t="s">
        <v>28</v>
      </c>
      <c r="AX316" s="170" t="s">
        <v>36</v>
      </c>
      <c r="AY316" s="150"/>
      <c r="AZ316" s="158" t="s">
        <v>8</v>
      </c>
      <c r="BA316" s="209" t="s">
        <v>57</v>
      </c>
    </row>
    <row r="317" spans="1:53" s="141" customFormat="1" x14ac:dyDescent="0.25">
      <c r="A317" s="152" t="s">
        <v>4</v>
      </c>
      <c r="B317" s="161" t="s">
        <v>49</v>
      </c>
      <c r="C317" s="164" t="s">
        <v>2</v>
      </c>
      <c r="D317" s="201" t="s">
        <v>0</v>
      </c>
      <c r="E317" s="202"/>
      <c r="F317" s="159"/>
      <c r="G317" s="152" t="s">
        <v>4</v>
      </c>
      <c r="H317" s="161" t="s">
        <v>49</v>
      </c>
      <c r="I317" s="153" t="s">
        <v>2</v>
      </c>
      <c r="J317" s="201" t="s">
        <v>0</v>
      </c>
      <c r="K317" s="202"/>
      <c r="L317" s="143"/>
      <c r="M317" s="152" t="s">
        <v>4</v>
      </c>
      <c r="N317" s="161" t="s">
        <v>49</v>
      </c>
      <c r="O317" s="153" t="s">
        <v>2</v>
      </c>
      <c r="P317" s="201" t="s">
        <v>0</v>
      </c>
      <c r="Q317" s="202"/>
      <c r="R317" s="143"/>
      <c r="S317" s="152" t="s">
        <v>4</v>
      </c>
      <c r="T317" s="161" t="s">
        <v>49</v>
      </c>
      <c r="U317" s="153" t="s">
        <v>2</v>
      </c>
      <c r="V317" s="201" t="s">
        <v>0</v>
      </c>
      <c r="W317" s="202"/>
      <c r="X317" s="143"/>
      <c r="Y317" s="152" t="s">
        <v>4</v>
      </c>
      <c r="Z317" s="161" t="s">
        <v>49</v>
      </c>
      <c r="AA317" s="153" t="s">
        <v>2</v>
      </c>
      <c r="AB317" s="201" t="s">
        <v>0</v>
      </c>
      <c r="AC317" s="202"/>
      <c r="AD317" s="143"/>
      <c r="AE317" s="152" t="s">
        <v>4</v>
      </c>
      <c r="AF317" s="161" t="s">
        <v>49</v>
      </c>
      <c r="AG317" s="153" t="s">
        <v>2</v>
      </c>
      <c r="AH317" s="201" t="s">
        <v>0</v>
      </c>
      <c r="AI317" s="202"/>
      <c r="AJ317" s="143"/>
      <c r="AK317" s="152" t="s">
        <v>4</v>
      </c>
      <c r="AL317" s="161" t="s">
        <v>49</v>
      </c>
      <c r="AM317" s="153" t="s">
        <v>2</v>
      </c>
      <c r="AN317" s="201" t="s">
        <v>0</v>
      </c>
      <c r="AO317" s="202"/>
      <c r="AP317" s="143"/>
      <c r="AQ317" s="152" t="s">
        <v>4</v>
      </c>
      <c r="AR317" s="161" t="s">
        <v>49</v>
      </c>
      <c r="AS317" s="153" t="s">
        <v>2</v>
      </c>
      <c r="AT317" s="201" t="s">
        <v>0</v>
      </c>
      <c r="AU317" s="202"/>
      <c r="AV317" s="143"/>
      <c r="AW317" s="152" t="s">
        <v>4</v>
      </c>
      <c r="AX317" s="161" t="s">
        <v>49</v>
      </c>
      <c r="AY317" s="153" t="s">
        <v>2</v>
      </c>
      <c r="AZ317" s="201" t="s">
        <v>0</v>
      </c>
      <c r="BA317" s="202"/>
    </row>
    <row r="318" spans="1:53" s="141" customFormat="1" ht="17.25" x14ac:dyDescent="0.25">
      <c r="A318" s="154" t="s">
        <v>3</v>
      </c>
      <c r="B318" s="162" t="s">
        <v>1</v>
      </c>
      <c r="C318" s="155" t="s">
        <v>1</v>
      </c>
      <c r="D318" s="155" t="s">
        <v>5</v>
      </c>
      <c r="E318" s="156" t="s">
        <v>6</v>
      </c>
      <c r="F318" s="159"/>
      <c r="G318" s="154" t="s">
        <v>3</v>
      </c>
      <c r="H318" s="162" t="s">
        <v>1</v>
      </c>
      <c r="I318" s="155" t="s">
        <v>1</v>
      </c>
      <c r="J318" s="155" t="s">
        <v>5</v>
      </c>
      <c r="K318" s="156" t="s">
        <v>6</v>
      </c>
      <c r="L318" s="143"/>
      <c r="M318" s="154" t="s">
        <v>3</v>
      </c>
      <c r="N318" s="162" t="s">
        <v>1</v>
      </c>
      <c r="O318" s="155" t="s">
        <v>1</v>
      </c>
      <c r="P318" s="155" t="s">
        <v>5</v>
      </c>
      <c r="Q318" s="156" t="s">
        <v>6</v>
      </c>
      <c r="R318" s="143"/>
      <c r="S318" s="154" t="s">
        <v>3</v>
      </c>
      <c r="T318" s="162" t="s">
        <v>1</v>
      </c>
      <c r="U318" s="155" t="s">
        <v>1</v>
      </c>
      <c r="V318" s="155" t="s">
        <v>5</v>
      </c>
      <c r="W318" s="156" t="s">
        <v>6</v>
      </c>
      <c r="X318" s="143"/>
      <c r="Y318" s="154" t="s">
        <v>3</v>
      </c>
      <c r="Z318" s="162" t="s">
        <v>1</v>
      </c>
      <c r="AA318" s="155" t="s">
        <v>1</v>
      </c>
      <c r="AB318" s="155" t="s">
        <v>5</v>
      </c>
      <c r="AC318" s="156" t="s">
        <v>6</v>
      </c>
      <c r="AD318" s="143"/>
      <c r="AE318" s="154" t="s">
        <v>3</v>
      </c>
      <c r="AF318" s="162" t="s">
        <v>1</v>
      </c>
      <c r="AG318" s="155" t="s">
        <v>1</v>
      </c>
      <c r="AH318" s="155" t="s">
        <v>5</v>
      </c>
      <c r="AI318" s="156" t="s">
        <v>6</v>
      </c>
      <c r="AJ318" s="143"/>
      <c r="AK318" s="154" t="s">
        <v>3</v>
      </c>
      <c r="AL318" s="162" t="s">
        <v>1</v>
      </c>
      <c r="AM318" s="155" t="s">
        <v>1</v>
      </c>
      <c r="AN318" s="155" t="s">
        <v>5</v>
      </c>
      <c r="AO318" s="156" t="s">
        <v>6</v>
      </c>
      <c r="AP318" s="143"/>
      <c r="AQ318" s="154" t="s">
        <v>3</v>
      </c>
      <c r="AR318" s="162" t="s">
        <v>1</v>
      </c>
      <c r="AS318" s="155" t="s">
        <v>1</v>
      </c>
      <c r="AT318" s="155" t="s">
        <v>5</v>
      </c>
      <c r="AU318" s="156" t="s">
        <v>6</v>
      </c>
      <c r="AV318" s="143"/>
      <c r="AW318" s="154" t="s">
        <v>3</v>
      </c>
      <c r="AX318" s="162" t="s">
        <v>1</v>
      </c>
      <c r="AY318" s="155" t="s">
        <v>1</v>
      </c>
      <c r="AZ318" s="155" t="s">
        <v>5</v>
      </c>
      <c r="BA318" s="156" t="s">
        <v>6</v>
      </c>
    </row>
    <row r="319" spans="1:53" s="87" customFormat="1" x14ac:dyDescent="0.25">
      <c r="A319" s="13">
        <v>28.606014271151885</v>
      </c>
      <c r="B319" s="167">
        <f t="shared" ref="B319:B382" si="262">$D$2-C319</f>
        <v>309.07124999999996</v>
      </c>
      <c r="C319" s="14">
        <v>1.4437500000000001</v>
      </c>
      <c r="D319" s="15">
        <f t="shared" ref="D319:D350" si="263">A319/C319</f>
        <v>19.813689538460178</v>
      </c>
      <c r="E319" s="16">
        <f>D319*55.9</f>
        <v>1107.585245199924</v>
      </c>
      <c r="G319" s="13">
        <v>18.667176350662587</v>
      </c>
      <c r="H319" s="167">
        <f t="shared" ref="H319:H382" si="264">$D$2-I319</f>
        <v>309.73374999999999</v>
      </c>
      <c r="I319" s="14">
        <v>0.78125</v>
      </c>
      <c r="J319" s="15">
        <f t="shared" ref="J319:J350" si="265">G319/I319</f>
        <v>23.893985728848111</v>
      </c>
      <c r="K319" s="16">
        <f>J319*55.9</f>
        <v>1335.6738022426093</v>
      </c>
      <c r="M319" s="13">
        <v>21.788990825688071</v>
      </c>
      <c r="N319" s="167">
        <f t="shared" ref="N319:N382" si="266">$D$2-O319</f>
        <v>310.02749999999997</v>
      </c>
      <c r="O319" s="14">
        <v>0.48749999999999999</v>
      </c>
      <c r="P319" s="15">
        <f t="shared" ref="P319:P350" si="267">M319/O319</f>
        <v>44.695365796283227</v>
      </c>
      <c r="Q319" s="16">
        <f>P319*55.9</f>
        <v>2498.4709480122324</v>
      </c>
      <c r="S319" s="13">
        <v>45.489296636085626</v>
      </c>
      <c r="T319" s="167">
        <f t="shared" ref="T319:T382" si="268">$D$2-U319</f>
        <v>308.315</v>
      </c>
      <c r="U319" s="14">
        <v>2.2000000000000002</v>
      </c>
      <c r="V319" s="15">
        <f t="shared" ref="V319:V350" si="269">S319/U319</f>
        <v>20.676953016402557</v>
      </c>
      <c r="W319" s="16">
        <f>V319*55.9</f>
        <v>1155.8416736169029</v>
      </c>
      <c r="Y319" s="13">
        <v>30.708460754332311</v>
      </c>
      <c r="Z319" s="167">
        <f t="shared" ref="Z319:Z382" si="270">$D$2-AA319</f>
        <v>309.52749999999997</v>
      </c>
      <c r="AA319" s="14">
        <v>0.98750000000000004</v>
      </c>
      <c r="AB319" s="15">
        <f t="shared" ref="AB319:AB350" si="271">Y319/AA319</f>
        <v>31.097175447425123</v>
      </c>
      <c r="AC319" s="16">
        <f>AB319*55.9</f>
        <v>1738.3321075110644</v>
      </c>
      <c r="AE319" s="13">
        <v>43.832823649337406</v>
      </c>
      <c r="AF319" s="167">
        <f t="shared" ref="AF319:AF382" si="272">$D$2-AG319</f>
        <v>307.82749999999999</v>
      </c>
      <c r="AG319" s="14">
        <v>2.6875</v>
      </c>
      <c r="AH319" s="15">
        <f t="shared" ref="AH319:AH350" si="273">AE319/AG319</f>
        <v>16.309887869520896</v>
      </c>
      <c r="AI319" s="16">
        <f>AH319*55.9</f>
        <v>911.72273190621809</v>
      </c>
      <c r="AK319" s="13">
        <v>28.606014271151885</v>
      </c>
      <c r="AL319" s="167">
        <f t="shared" ref="AL319:AL382" si="274">$D$2-AM319</f>
        <v>309.32124999999996</v>
      </c>
      <c r="AM319" s="14">
        <v>1.1937500000000001</v>
      </c>
      <c r="AN319" s="15">
        <f t="shared" ref="AN319:AN350" si="275">AK319/AM319</f>
        <v>23.963153316148173</v>
      </c>
      <c r="AO319" s="16">
        <f>AN319*55.9</f>
        <v>1339.5402703726829</v>
      </c>
      <c r="AQ319" s="13">
        <v>31.090723751274208</v>
      </c>
      <c r="AR319" s="167">
        <f t="shared" ref="AR319:AR382" si="276">$D$2-AS319</f>
        <v>310.39</v>
      </c>
      <c r="AS319" s="14">
        <v>0.125</v>
      </c>
      <c r="AT319" s="15">
        <f t="shared" ref="AT319:AT350" si="277">AQ319/AS319</f>
        <v>248.72579001019366</v>
      </c>
      <c r="AU319" s="16">
        <f>AT319*55.9</f>
        <v>13903.771661569825</v>
      </c>
      <c r="AW319" s="13">
        <v>21.788990825688071</v>
      </c>
      <c r="AX319" s="145">
        <f t="shared" ref="AX319:AX382" si="278">$D$2-AY319</f>
        <v>309.19624999999996</v>
      </c>
      <c r="AY319" s="145">
        <v>1.3187500000000001</v>
      </c>
      <c r="AZ319" s="15">
        <f t="shared" ref="AZ319:AZ382" si="279">AW319/AY319</f>
        <v>16.52245749815209</v>
      </c>
      <c r="BA319" s="16">
        <f t="shared" ref="BA319:BA382" si="280">AZ319*55.9</f>
        <v>923.60537414670182</v>
      </c>
    </row>
    <row r="320" spans="1:53" s="87" customFormat="1" x14ac:dyDescent="0.25">
      <c r="A320" s="13">
        <v>29.370540265035675</v>
      </c>
      <c r="B320" s="167">
        <f t="shared" si="262"/>
        <v>308.64625000000001</v>
      </c>
      <c r="C320" s="14">
        <v>1.8687499999999999</v>
      </c>
      <c r="D320" s="15">
        <f t="shared" si="263"/>
        <v>15.716677064902035</v>
      </c>
      <c r="E320" s="16">
        <f t="shared" ref="E320:E383" si="281">D320*55.9</f>
        <v>878.56224792802368</v>
      </c>
      <c r="G320" s="13">
        <v>37.398063200815493</v>
      </c>
      <c r="H320" s="167">
        <f t="shared" si="264"/>
        <v>308.7525</v>
      </c>
      <c r="I320" s="14">
        <v>1.7625</v>
      </c>
      <c r="J320" s="15">
        <f t="shared" si="265"/>
        <v>21.218759262874038</v>
      </c>
      <c r="K320" s="16">
        <f t="shared" ref="K320:K386" si="282">J320*55.9</f>
        <v>1186.1286427946586</v>
      </c>
      <c r="M320" s="13">
        <v>45.871559633027523</v>
      </c>
      <c r="N320" s="167">
        <f t="shared" si="266"/>
        <v>309.44624999999996</v>
      </c>
      <c r="O320" s="14">
        <v>1.0687500000000001</v>
      </c>
      <c r="P320" s="15">
        <f t="shared" si="267"/>
        <v>42.920757551370777</v>
      </c>
      <c r="Q320" s="16">
        <f t="shared" ref="Q320:Q383" si="283">P320*55.9</f>
        <v>2399.2703471216264</v>
      </c>
      <c r="S320" s="13">
        <v>68.17023445463812</v>
      </c>
      <c r="T320" s="167">
        <f t="shared" si="268"/>
        <v>308.11500000000001</v>
      </c>
      <c r="U320" s="14">
        <v>2.4</v>
      </c>
      <c r="V320" s="15">
        <f t="shared" si="269"/>
        <v>28.404264356099219</v>
      </c>
      <c r="W320" s="16">
        <f t="shared" ref="W320:W386" si="284">V320*55.9</f>
        <v>1587.7983775059463</v>
      </c>
      <c r="Y320" s="13">
        <v>45.107033639143729</v>
      </c>
      <c r="Z320" s="167">
        <f t="shared" si="270"/>
        <v>309.27125000000001</v>
      </c>
      <c r="AA320" s="14">
        <v>1.2437499999999999</v>
      </c>
      <c r="AB320" s="15">
        <f t="shared" si="271"/>
        <v>36.266961719914562</v>
      </c>
      <c r="AC320" s="16">
        <f t="shared" ref="AC320:AC383" si="285">AB320*55.9</f>
        <v>2027.323160143224</v>
      </c>
      <c r="AE320" s="13">
        <v>65.940366972477065</v>
      </c>
      <c r="AF320" s="167">
        <f t="shared" si="272"/>
        <v>306.64625000000001</v>
      </c>
      <c r="AG320" s="14">
        <v>3.8687499999999999</v>
      </c>
      <c r="AH320" s="15">
        <f t="shared" si="273"/>
        <v>17.044359799024768</v>
      </c>
      <c r="AI320" s="16">
        <f t="shared" ref="AI320:AI386" si="286">AH320*55.9</f>
        <v>952.77971276548453</v>
      </c>
      <c r="AK320" s="13">
        <v>29.370540265035675</v>
      </c>
      <c r="AL320" s="167">
        <f t="shared" si="274"/>
        <v>308.78375</v>
      </c>
      <c r="AM320" s="14">
        <v>1.73125</v>
      </c>
      <c r="AN320" s="15">
        <f t="shared" si="275"/>
        <v>16.964933005074759</v>
      </c>
      <c r="AO320" s="16">
        <f t="shared" ref="AO320:AO383" si="287">AN320*55.9</f>
        <v>948.33975498367897</v>
      </c>
      <c r="AQ320" s="13">
        <v>44.087665647298671</v>
      </c>
      <c r="AR320" s="167">
        <f t="shared" si="276"/>
        <v>309.44624999999996</v>
      </c>
      <c r="AS320" s="14">
        <v>1.0687500000000001</v>
      </c>
      <c r="AT320" s="15">
        <f t="shared" si="277"/>
        <v>41.251616979928578</v>
      </c>
      <c r="AU320" s="16">
        <f t="shared" ref="AU320:AU386" si="288">AT320*55.9</f>
        <v>2305.9653891780076</v>
      </c>
      <c r="AW320" s="13">
        <v>45.871559633027523</v>
      </c>
      <c r="AX320" s="145">
        <f t="shared" si="278"/>
        <v>308.61500000000001</v>
      </c>
      <c r="AY320" s="145">
        <v>1.9</v>
      </c>
      <c r="AZ320" s="15">
        <f t="shared" si="279"/>
        <v>24.142926122646067</v>
      </c>
      <c r="BA320" s="16">
        <f t="shared" si="280"/>
        <v>1349.5895702559151</v>
      </c>
    </row>
    <row r="321" spans="1:53" s="87" customFormat="1" x14ac:dyDescent="0.25">
      <c r="A321" s="13">
        <v>37.652905198776757</v>
      </c>
      <c r="B321" s="167">
        <f t="shared" si="262"/>
        <v>308.49624999999997</v>
      </c>
      <c r="C321" s="14">
        <v>2.0187499999999998</v>
      </c>
      <c r="D321" s="15">
        <f t="shared" si="263"/>
        <v>18.651593906514805</v>
      </c>
      <c r="E321" s="16">
        <f t="shared" si="281"/>
        <v>1042.6240993741776</v>
      </c>
      <c r="G321" s="13">
        <v>40.201325178389396</v>
      </c>
      <c r="H321" s="167">
        <f t="shared" si="264"/>
        <v>308.49624999999997</v>
      </c>
      <c r="I321" s="14">
        <v>2.0187499999999998</v>
      </c>
      <c r="J321" s="15">
        <f t="shared" si="265"/>
        <v>19.913969128613946</v>
      </c>
      <c r="K321" s="16">
        <f t="shared" si="282"/>
        <v>1113.1908742895196</v>
      </c>
      <c r="M321" s="13">
        <v>53.835372069317017</v>
      </c>
      <c r="N321" s="167">
        <f t="shared" si="266"/>
        <v>308.91499999999996</v>
      </c>
      <c r="O321" s="14">
        <v>1.6</v>
      </c>
      <c r="P321" s="15">
        <f t="shared" si="267"/>
        <v>33.647107543323131</v>
      </c>
      <c r="Q321" s="16">
        <f t="shared" si="283"/>
        <v>1880.8733116717628</v>
      </c>
      <c r="S321" s="13">
        <v>73.45820591233435</v>
      </c>
      <c r="T321" s="167">
        <f t="shared" si="268"/>
        <v>307.72749999999996</v>
      </c>
      <c r="U321" s="14">
        <v>2.7875000000000001</v>
      </c>
      <c r="V321" s="15">
        <f t="shared" si="269"/>
        <v>26.352719609806044</v>
      </c>
      <c r="W321" s="16">
        <f t="shared" si="284"/>
        <v>1473.1170261881578</v>
      </c>
      <c r="Y321" s="13">
        <v>54.918450560652396</v>
      </c>
      <c r="Z321" s="167">
        <f t="shared" si="270"/>
        <v>308.80250000000001</v>
      </c>
      <c r="AA321" s="14">
        <v>1.7124999999999999</v>
      </c>
      <c r="AB321" s="15">
        <f t="shared" si="271"/>
        <v>32.06916821059994</v>
      </c>
      <c r="AC321" s="16">
        <f t="shared" si="285"/>
        <v>1792.6665029725366</v>
      </c>
      <c r="AE321" s="13">
        <v>74.541284403669721</v>
      </c>
      <c r="AF321" s="167">
        <f t="shared" si="272"/>
        <v>306.33999999999997</v>
      </c>
      <c r="AG321" s="14">
        <v>4.1749999999999998</v>
      </c>
      <c r="AH321" s="15">
        <f t="shared" si="273"/>
        <v>17.8541998571664</v>
      </c>
      <c r="AI321" s="16">
        <f t="shared" si="286"/>
        <v>998.04977201560166</v>
      </c>
      <c r="AK321" s="13">
        <v>37.652905198776757</v>
      </c>
      <c r="AL321" s="167">
        <f t="shared" si="274"/>
        <v>308.32124999999996</v>
      </c>
      <c r="AM321" s="14">
        <v>2.1937500000000001</v>
      </c>
      <c r="AN321" s="15">
        <f t="shared" si="275"/>
        <v>17.163717469527867</v>
      </c>
      <c r="AO321" s="16">
        <f t="shared" si="287"/>
        <v>959.45180654660771</v>
      </c>
      <c r="AQ321" s="13">
        <v>40.711009174311926</v>
      </c>
      <c r="AR321" s="167">
        <f t="shared" si="276"/>
        <v>309.08999999999997</v>
      </c>
      <c r="AS321" s="14">
        <v>1.425</v>
      </c>
      <c r="AT321" s="15">
        <f t="shared" si="277"/>
        <v>28.569129245131176</v>
      </c>
      <c r="AU321" s="16">
        <f t="shared" si="288"/>
        <v>1597.0143248028328</v>
      </c>
      <c r="AW321" s="13">
        <v>53.835372069317017</v>
      </c>
      <c r="AX321" s="145">
        <f t="shared" si="278"/>
        <v>308.05874999999997</v>
      </c>
      <c r="AY321" s="145">
        <v>2.4562499999999998</v>
      </c>
      <c r="AZ321" s="15">
        <f t="shared" si="279"/>
        <v>21.917708730510746</v>
      </c>
      <c r="BA321" s="16">
        <f t="shared" si="280"/>
        <v>1225.1999180355506</v>
      </c>
    </row>
    <row r="322" spans="1:53" s="87" customFormat="1" x14ac:dyDescent="0.25">
      <c r="A322" s="13">
        <v>48.738532110091739</v>
      </c>
      <c r="B322" s="167">
        <f t="shared" si="262"/>
        <v>308.28375</v>
      </c>
      <c r="C322" s="14">
        <v>2.2312500000000002</v>
      </c>
      <c r="D322" s="15">
        <f t="shared" si="263"/>
        <v>21.843599825251196</v>
      </c>
      <c r="E322" s="16">
        <f t="shared" si="281"/>
        <v>1221.0572302315418</v>
      </c>
      <c r="G322" s="13">
        <v>48.356269113149843</v>
      </c>
      <c r="H322" s="167">
        <f t="shared" si="264"/>
        <v>308.26499999999999</v>
      </c>
      <c r="I322" s="14">
        <v>2.25</v>
      </c>
      <c r="J322" s="15">
        <f t="shared" si="265"/>
        <v>21.491675161399929</v>
      </c>
      <c r="K322" s="16">
        <f t="shared" si="282"/>
        <v>1201.3846415222561</v>
      </c>
      <c r="M322" s="13">
        <v>63.328236493374106</v>
      </c>
      <c r="N322" s="167">
        <f t="shared" si="266"/>
        <v>308.52749999999997</v>
      </c>
      <c r="O322" s="14">
        <v>1.9875</v>
      </c>
      <c r="P322" s="15">
        <f t="shared" si="267"/>
        <v>31.863263644464958</v>
      </c>
      <c r="Q322" s="16">
        <f t="shared" si="283"/>
        <v>1781.1564377255911</v>
      </c>
      <c r="S322" s="13">
        <v>79.064729867482157</v>
      </c>
      <c r="T322" s="167">
        <f t="shared" si="268"/>
        <v>307.35874999999999</v>
      </c>
      <c r="U322" s="14">
        <v>3.15625</v>
      </c>
      <c r="V322" s="15">
        <f t="shared" si="269"/>
        <v>25.050211443162663</v>
      </c>
      <c r="W322" s="16">
        <f t="shared" si="284"/>
        <v>1400.3068196727929</v>
      </c>
      <c r="Y322" s="13">
        <v>68.106523955147807</v>
      </c>
      <c r="Z322" s="167">
        <f t="shared" si="270"/>
        <v>308.315</v>
      </c>
      <c r="AA322" s="14">
        <v>2.2000000000000002</v>
      </c>
      <c r="AB322" s="15">
        <f t="shared" si="271"/>
        <v>30.957510888703546</v>
      </c>
      <c r="AC322" s="16">
        <f t="shared" si="285"/>
        <v>1730.5248586785281</v>
      </c>
      <c r="AE322" s="13">
        <v>78.363914373088676</v>
      </c>
      <c r="AF322" s="167">
        <f t="shared" si="272"/>
        <v>306.15249999999997</v>
      </c>
      <c r="AG322" s="14">
        <v>4.3624999999999998</v>
      </c>
      <c r="AH322" s="15">
        <f t="shared" si="273"/>
        <v>17.963074927928638</v>
      </c>
      <c r="AI322" s="16">
        <f t="shared" si="286"/>
        <v>1004.1358884712108</v>
      </c>
      <c r="AK322" s="13">
        <v>48.738532110091739</v>
      </c>
      <c r="AL322" s="167">
        <f t="shared" si="274"/>
        <v>307.92750000000001</v>
      </c>
      <c r="AM322" s="14">
        <v>2.5874999999999999</v>
      </c>
      <c r="AN322" s="15">
        <f t="shared" si="275"/>
        <v>18.836147675397775</v>
      </c>
      <c r="AO322" s="16">
        <f t="shared" si="287"/>
        <v>1052.9406550547355</v>
      </c>
      <c r="AQ322" s="13">
        <v>58.231396534148821</v>
      </c>
      <c r="AR322" s="167">
        <f t="shared" si="276"/>
        <v>308.5025</v>
      </c>
      <c r="AS322" s="14">
        <v>2.0125000000000002</v>
      </c>
      <c r="AT322" s="15">
        <f t="shared" si="277"/>
        <v>28.934855420695065</v>
      </c>
      <c r="AU322" s="16">
        <f t="shared" si="288"/>
        <v>1617.458418016854</v>
      </c>
      <c r="AW322" s="13">
        <v>63.328236493374106</v>
      </c>
      <c r="AX322" s="145">
        <f t="shared" si="278"/>
        <v>307.58999999999997</v>
      </c>
      <c r="AY322" s="145">
        <v>2.9249999999999998</v>
      </c>
      <c r="AZ322" s="15">
        <f t="shared" si="279"/>
        <v>21.650679143033884</v>
      </c>
      <c r="BA322" s="16">
        <f t="shared" si="280"/>
        <v>1210.272964095594</v>
      </c>
    </row>
    <row r="323" spans="1:53" s="87" customFormat="1" x14ac:dyDescent="0.25">
      <c r="A323" s="13">
        <v>75.879204892966357</v>
      </c>
      <c r="B323" s="167">
        <f t="shared" si="262"/>
        <v>307.44</v>
      </c>
      <c r="C323" s="14">
        <v>3.0750000000000002</v>
      </c>
      <c r="D323" s="15">
        <f t="shared" si="263"/>
        <v>24.676164192834587</v>
      </c>
      <c r="E323" s="16">
        <f t="shared" si="281"/>
        <v>1379.3975783794533</v>
      </c>
      <c r="G323" s="13">
        <v>51.095820591233434</v>
      </c>
      <c r="H323" s="167">
        <f t="shared" si="264"/>
        <v>308.05874999999997</v>
      </c>
      <c r="I323" s="14">
        <v>2.4562499999999998</v>
      </c>
      <c r="J323" s="15">
        <f t="shared" si="265"/>
        <v>20.802369706354579</v>
      </c>
      <c r="K323" s="16">
        <f t="shared" si="282"/>
        <v>1162.852466585221</v>
      </c>
      <c r="M323" s="13">
        <v>69.189602446483178</v>
      </c>
      <c r="N323" s="167">
        <f t="shared" si="266"/>
        <v>308.315</v>
      </c>
      <c r="O323" s="14">
        <v>2.2000000000000002</v>
      </c>
      <c r="P323" s="15">
        <f t="shared" si="267"/>
        <v>31.449819293855988</v>
      </c>
      <c r="Q323" s="16">
        <f t="shared" si="283"/>
        <v>1758.0448985265498</v>
      </c>
      <c r="S323" s="13">
        <v>87.410805300713548</v>
      </c>
      <c r="T323" s="167">
        <f t="shared" si="268"/>
        <v>307.0025</v>
      </c>
      <c r="U323" s="14">
        <v>3.5125000000000002</v>
      </c>
      <c r="V323" s="15">
        <f t="shared" si="269"/>
        <v>24.885638519776098</v>
      </c>
      <c r="W323" s="16">
        <f t="shared" si="284"/>
        <v>1391.1071932554839</v>
      </c>
      <c r="Y323" s="13">
        <v>78.873598369011205</v>
      </c>
      <c r="Z323" s="167">
        <f t="shared" si="270"/>
        <v>308.02125000000001</v>
      </c>
      <c r="AA323" s="14">
        <v>2.4937499999999999</v>
      </c>
      <c r="AB323" s="15">
        <f t="shared" si="271"/>
        <v>31.628510624164896</v>
      </c>
      <c r="AC323" s="16">
        <f t="shared" si="285"/>
        <v>1768.0337438908177</v>
      </c>
      <c r="AE323" s="13">
        <v>87.6019367991845</v>
      </c>
      <c r="AF323" s="167">
        <f t="shared" si="272"/>
        <v>305.79624999999999</v>
      </c>
      <c r="AG323" s="14">
        <v>4.71875</v>
      </c>
      <c r="AH323" s="15">
        <f t="shared" si="273"/>
        <v>18.564648858105326</v>
      </c>
      <c r="AI323" s="16">
        <f t="shared" si="286"/>
        <v>1037.7638711680877</v>
      </c>
      <c r="AK323" s="13">
        <v>75.879204892966357</v>
      </c>
      <c r="AL323" s="167">
        <f t="shared" si="274"/>
        <v>306.6275</v>
      </c>
      <c r="AM323" s="14">
        <v>3.8875000000000002</v>
      </c>
      <c r="AN323" s="15">
        <f t="shared" si="275"/>
        <v>19.51876653195276</v>
      </c>
      <c r="AO323" s="16">
        <f t="shared" si="287"/>
        <v>1091.0990491361592</v>
      </c>
      <c r="AQ323" s="13">
        <v>70.463812436289501</v>
      </c>
      <c r="AR323" s="167">
        <f t="shared" si="276"/>
        <v>307.94624999999996</v>
      </c>
      <c r="AS323" s="14">
        <v>2.5687500000000001</v>
      </c>
      <c r="AT323" s="15">
        <f t="shared" si="277"/>
        <v>27.431167858409538</v>
      </c>
      <c r="AU323" s="16">
        <f t="shared" si="288"/>
        <v>1533.4022832850931</v>
      </c>
      <c r="AW323" s="13">
        <v>69.189602446483178</v>
      </c>
      <c r="AX323" s="145">
        <f t="shared" si="278"/>
        <v>307.30250000000001</v>
      </c>
      <c r="AY323" s="145">
        <v>3.2124999999999999</v>
      </c>
      <c r="AZ323" s="15">
        <f t="shared" si="279"/>
        <v>21.537619438593985</v>
      </c>
      <c r="BA323" s="16">
        <f t="shared" si="280"/>
        <v>1203.9529266174038</v>
      </c>
    </row>
    <row r="324" spans="1:53" s="87" customFormat="1" x14ac:dyDescent="0.25">
      <c r="A324" s="13">
        <v>74.732415902140673</v>
      </c>
      <c r="B324" s="167">
        <f t="shared" si="262"/>
        <v>307.39</v>
      </c>
      <c r="C324" s="14">
        <v>3.125</v>
      </c>
      <c r="D324" s="15">
        <f t="shared" si="263"/>
        <v>23.914373088685014</v>
      </c>
      <c r="E324" s="16">
        <f t="shared" si="281"/>
        <v>1336.8134556574923</v>
      </c>
      <c r="G324" s="13">
        <v>71.86544342507645</v>
      </c>
      <c r="H324" s="167">
        <f t="shared" si="264"/>
        <v>307.65249999999997</v>
      </c>
      <c r="I324" s="14">
        <v>2.8624999999999998</v>
      </c>
      <c r="J324" s="15">
        <f t="shared" si="265"/>
        <v>25.105831764218848</v>
      </c>
      <c r="K324" s="16">
        <f t="shared" si="282"/>
        <v>1403.4159956198337</v>
      </c>
      <c r="M324" s="13">
        <v>75.624362895005092</v>
      </c>
      <c r="N324" s="167">
        <f t="shared" si="266"/>
        <v>308.11500000000001</v>
      </c>
      <c r="O324" s="14">
        <v>2.4</v>
      </c>
      <c r="P324" s="15">
        <f t="shared" si="267"/>
        <v>31.510151206252122</v>
      </c>
      <c r="Q324" s="16">
        <f t="shared" si="283"/>
        <v>1761.4174524294936</v>
      </c>
      <c r="S324" s="13">
        <v>98.369011213047912</v>
      </c>
      <c r="T324" s="167">
        <f t="shared" si="268"/>
        <v>306.87124999999997</v>
      </c>
      <c r="U324" s="14">
        <v>3.6437499999999998</v>
      </c>
      <c r="V324" s="15">
        <f t="shared" si="269"/>
        <v>26.996641156239566</v>
      </c>
      <c r="W324" s="16">
        <f t="shared" si="284"/>
        <v>1509.1122406337918</v>
      </c>
      <c r="Y324" s="13">
        <v>80.147808358817528</v>
      </c>
      <c r="Z324" s="167">
        <f t="shared" si="270"/>
        <v>307.77749999999997</v>
      </c>
      <c r="AA324" s="14">
        <v>2.7374999999999998</v>
      </c>
      <c r="AB324" s="15">
        <f t="shared" si="271"/>
        <v>29.27773821326668</v>
      </c>
      <c r="AC324" s="16">
        <f t="shared" si="285"/>
        <v>1636.6255661216073</v>
      </c>
      <c r="AE324" s="13">
        <v>97.285932721712527</v>
      </c>
      <c r="AF324" s="167">
        <f t="shared" si="272"/>
        <v>305.3775</v>
      </c>
      <c r="AG324" s="14">
        <v>5.1375000000000002</v>
      </c>
      <c r="AH324" s="15">
        <f t="shared" si="273"/>
        <v>18.936434593034068</v>
      </c>
      <c r="AI324" s="16">
        <f t="shared" si="286"/>
        <v>1058.5466937506044</v>
      </c>
      <c r="AK324" s="13">
        <v>74.732415902140673</v>
      </c>
      <c r="AL324" s="167">
        <f t="shared" si="274"/>
        <v>306.26499999999999</v>
      </c>
      <c r="AM324" s="14">
        <v>4.25</v>
      </c>
      <c r="AN324" s="15">
        <f t="shared" si="275"/>
        <v>17.584097859327215</v>
      </c>
      <c r="AO324" s="16">
        <f t="shared" si="287"/>
        <v>982.95107033639135</v>
      </c>
      <c r="AQ324" s="13">
        <v>76.898572884811415</v>
      </c>
      <c r="AR324" s="167">
        <f t="shared" si="276"/>
        <v>307.57124999999996</v>
      </c>
      <c r="AS324" s="14">
        <v>2.9437500000000001</v>
      </c>
      <c r="AT324" s="15">
        <f t="shared" si="277"/>
        <v>26.122657455562262</v>
      </c>
      <c r="AU324" s="16">
        <f t="shared" si="288"/>
        <v>1460.2565517659305</v>
      </c>
      <c r="AW324" s="13">
        <v>75.624362895005092</v>
      </c>
      <c r="AX324" s="145">
        <f t="shared" si="278"/>
        <v>306.64625000000001</v>
      </c>
      <c r="AY324" s="145">
        <v>3.8687499999999999</v>
      </c>
      <c r="AZ324" s="15">
        <f t="shared" si="279"/>
        <v>19.547492832311494</v>
      </c>
      <c r="BA324" s="16">
        <f t="shared" si="280"/>
        <v>1092.7048493262125</v>
      </c>
    </row>
    <row r="325" spans="1:53" s="87" customFormat="1" x14ac:dyDescent="0.25">
      <c r="A325" s="13">
        <v>82.31396534148827</v>
      </c>
      <c r="B325" s="167">
        <f t="shared" si="262"/>
        <v>307.17124999999999</v>
      </c>
      <c r="C325" s="14">
        <v>3.34375</v>
      </c>
      <c r="D325" s="15">
        <f t="shared" si="263"/>
        <v>24.617260662874997</v>
      </c>
      <c r="E325" s="16">
        <f t="shared" si="281"/>
        <v>1376.1048710547122</v>
      </c>
      <c r="G325" s="13">
        <v>78.74617737003058</v>
      </c>
      <c r="H325" s="167">
        <f t="shared" si="264"/>
        <v>307.39625000000001</v>
      </c>
      <c r="I325" s="14">
        <v>3.1187499999999999</v>
      </c>
      <c r="J325" s="15">
        <f t="shared" si="265"/>
        <v>25.249275309027841</v>
      </c>
      <c r="K325" s="16">
        <f t="shared" si="282"/>
        <v>1411.4344897746562</v>
      </c>
      <c r="M325" s="13">
        <v>82.568807339449535</v>
      </c>
      <c r="N325" s="167">
        <f t="shared" si="266"/>
        <v>307.72749999999996</v>
      </c>
      <c r="O325" s="14">
        <v>2.7875000000000001</v>
      </c>
      <c r="P325" s="15">
        <f t="shared" si="267"/>
        <v>29.621096803389968</v>
      </c>
      <c r="Q325" s="16">
        <f t="shared" si="283"/>
        <v>1655.8193113094992</v>
      </c>
      <c r="S325" s="13">
        <v>103.27471967380224</v>
      </c>
      <c r="T325" s="167">
        <f t="shared" si="268"/>
        <v>306.67750000000001</v>
      </c>
      <c r="U325" s="14">
        <v>3.8374999999999999</v>
      </c>
      <c r="V325" s="15">
        <f t="shared" si="269"/>
        <v>26.911979068091789</v>
      </c>
      <c r="W325" s="16">
        <f t="shared" si="284"/>
        <v>1504.379629906331</v>
      </c>
      <c r="Y325" s="13">
        <v>93.208460754332307</v>
      </c>
      <c r="Z325" s="167">
        <f t="shared" si="270"/>
        <v>307.36500000000001</v>
      </c>
      <c r="AA325" s="14">
        <v>3.15</v>
      </c>
      <c r="AB325" s="15">
        <f t="shared" si="271"/>
        <v>29.589987541057877</v>
      </c>
      <c r="AC325" s="16">
        <f t="shared" si="285"/>
        <v>1654.0803035451352</v>
      </c>
      <c r="AE325" s="13">
        <v>103.14729867482161</v>
      </c>
      <c r="AF325" s="167">
        <f t="shared" si="272"/>
        <v>305.11500000000001</v>
      </c>
      <c r="AG325" s="14">
        <v>5.4</v>
      </c>
      <c r="AH325" s="15">
        <f t="shared" si="273"/>
        <v>19.101351606448446</v>
      </c>
      <c r="AI325" s="16">
        <f t="shared" si="286"/>
        <v>1067.7655548004682</v>
      </c>
      <c r="AK325" s="13">
        <v>82.31396534148827</v>
      </c>
      <c r="AL325" s="167">
        <f t="shared" si="274"/>
        <v>305.95249999999999</v>
      </c>
      <c r="AM325" s="14">
        <v>4.5625</v>
      </c>
      <c r="AN325" s="15">
        <f t="shared" si="275"/>
        <v>18.041417061148113</v>
      </c>
      <c r="AO325" s="16">
        <f t="shared" si="287"/>
        <v>1008.5152137181796</v>
      </c>
      <c r="AQ325" s="13">
        <v>70.400101936799174</v>
      </c>
      <c r="AR325" s="167">
        <f t="shared" si="276"/>
        <v>307.30874999999997</v>
      </c>
      <c r="AS325" s="14">
        <v>3.2062499999999998</v>
      </c>
      <c r="AT325" s="15">
        <f t="shared" si="277"/>
        <v>21.957146802900329</v>
      </c>
      <c r="AU325" s="16">
        <f t="shared" si="288"/>
        <v>1227.4045062821283</v>
      </c>
      <c r="AW325" s="13">
        <v>82.568807339449535</v>
      </c>
      <c r="AX325" s="145">
        <f t="shared" si="278"/>
        <v>305.42750000000001</v>
      </c>
      <c r="AY325" s="145">
        <v>5.0875000000000004</v>
      </c>
      <c r="AZ325" s="15">
        <f t="shared" si="279"/>
        <v>16.2297410003832</v>
      </c>
      <c r="BA325" s="16">
        <f t="shared" si="280"/>
        <v>907.2425219214208</v>
      </c>
    </row>
    <row r="326" spans="1:53" s="87" customFormat="1" x14ac:dyDescent="0.25">
      <c r="A326" s="13">
        <v>101.68195718654434</v>
      </c>
      <c r="B326" s="167">
        <f t="shared" si="262"/>
        <v>306.85249999999996</v>
      </c>
      <c r="C326" s="14">
        <v>3.6625000000000001</v>
      </c>
      <c r="D326" s="15">
        <f t="shared" si="263"/>
        <v>27.762991723288557</v>
      </c>
      <c r="E326" s="16">
        <f t="shared" si="281"/>
        <v>1551.9512373318303</v>
      </c>
      <c r="G326" s="13">
        <v>79.192150866462782</v>
      </c>
      <c r="H326" s="167">
        <f t="shared" si="264"/>
        <v>307.30250000000001</v>
      </c>
      <c r="I326" s="14">
        <v>3.2124999999999999</v>
      </c>
      <c r="J326" s="15">
        <f t="shared" si="265"/>
        <v>24.651253188003981</v>
      </c>
      <c r="K326" s="16">
        <f t="shared" si="282"/>
        <v>1378.0050532094224</v>
      </c>
      <c r="M326" s="13">
        <v>93.972986748216101</v>
      </c>
      <c r="N326" s="167">
        <f t="shared" si="266"/>
        <v>307.32749999999999</v>
      </c>
      <c r="O326" s="14">
        <v>3.1875</v>
      </c>
      <c r="P326" s="15">
        <f t="shared" si="267"/>
        <v>29.481721332773677</v>
      </c>
      <c r="Q326" s="16">
        <f t="shared" si="283"/>
        <v>1648.0282225020485</v>
      </c>
      <c r="S326" s="13">
        <v>106.7150866462793</v>
      </c>
      <c r="T326" s="167">
        <f t="shared" si="268"/>
        <v>306.25874999999996</v>
      </c>
      <c r="U326" s="14">
        <v>4.2562499999999996</v>
      </c>
      <c r="V326" s="15">
        <f t="shared" si="269"/>
        <v>25.072560739213934</v>
      </c>
      <c r="W326" s="16">
        <f t="shared" si="284"/>
        <v>1401.5561453220589</v>
      </c>
      <c r="Y326" s="13">
        <v>97.031090723751262</v>
      </c>
      <c r="Z326" s="167">
        <f t="shared" si="270"/>
        <v>306.98374999999999</v>
      </c>
      <c r="AA326" s="14">
        <v>3.53125</v>
      </c>
      <c r="AB326" s="15">
        <f t="shared" si="271"/>
        <v>27.477831001416288</v>
      </c>
      <c r="AC326" s="16">
        <f t="shared" si="285"/>
        <v>1536.0107529791705</v>
      </c>
      <c r="AE326" s="13">
        <v>105.44087665647298</v>
      </c>
      <c r="AF326" s="167">
        <f t="shared" si="272"/>
        <v>305.02749999999997</v>
      </c>
      <c r="AG326" s="14">
        <v>5.4874999999999998</v>
      </c>
      <c r="AH326" s="15">
        <f t="shared" si="273"/>
        <v>19.214738342865235</v>
      </c>
      <c r="AI326" s="16">
        <f t="shared" si="286"/>
        <v>1074.1038733661667</v>
      </c>
      <c r="AK326" s="13">
        <v>101.68195718654434</v>
      </c>
      <c r="AL326" s="167">
        <f t="shared" si="274"/>
        <v>305.69624999999996</v>
      </c>
      <c r="AM326" s="14">
        <v>4.8187499999999996</v>
      </c>
      <c r="AN326" s="15">
        <f t="shared" si="275"/>
        <v>21.101314072434626</v>
      </c>
      <c r="AO326" s="16">
        <f t="shared" si="287"/>
        <v>1179.5634566490955</v>
      </c>
      <c r="AQ326" s="13">
        <v>84.480122324159012</v>
      </c>
      <c r="AR326" s="167">
        <f t="shared" si="276"/>
        <v>306.64625000000001</v>
      </c>
      <c r="AS326" s="14">
        <v>3.8687499999999999</v>
      </c>
      <c r="AT326" s="15">
        <f t="shared" si="277"/>
        <v>21.836542119330279</v>
      </c>
      <c r="AU326" s="16">
        <f t="shared" si="288"/>
        <v>1220.6627044705626</v>
      </c>
      <c r="AW326" s="13">
        <v>93.972986748216101</v>
      </c>
      <c r="AX326" s="145">
        <f t="shared" si="278"/>
        <v>305.05250000000001</v>
      </c>
      <c r="AY326" s="145">
        <v>5.4625000000000004</v>
      </c>
      <c r="AZ326" s="15">
        <f t="shared" si="279"/>
        <v>17.203292768552146</v>
      </c>
      <c r="BA326" s="16">
        <f t="shared" si="280"/>
        <v>961.66406576206487</v>
      </c>
    </row>
    <row r="327" spans="1:53" s="87" customFormat="1" x14ac:dyDescent="0.25">
      <c r="A327" s="13">
        <v>105.50458715596329</v>
      </c>
      <c r="B327" s="167">
        <f t="shared" si="262"/>
        <v>306.72125</v>
      </c>
      <c r="C327" s="14">
        <v>3.7937500000000002</v>
      </c>
      <c r="D327" s="15">
        <f t="shared" si="263"/>
        <v>27.810105345888182</v>
      </c>
      <c r="E327" s="16">
        <f t="shared" si="281"/>
        <v>1554.5848888351493</v>
      </c>
      <c r="G327" s="13">
        <v>81.740570846075428</v>
      </c>
      <c r="H327" s="167">
        <f t="shared" si="264"/>
        <v>307.15875</v>
      </c>
      <c r="I327" s="14">
        <v>3.3562500000000002</v>
      </c>
      <c r="J327" s="15">
        <f t="shared" si="265"/>
        <v>24.354732468104409</v>
      </c>
      <c r="K327" s="16">
        <f t="shared" si="282"/>
        <v>1361.4295449670365</v>
      </c>
      <c r="M327" s="13">
        <v>102.00050968399593</v>
      </c>
      <c r="N327" s="167">
        <f t="shared" si="266"/>
        <v>307.15249999999997</v>
      </c>
      <c r="O327" s="14">
        <v>3.3624999999999998</v>
      </c>
      <c r="P327" s="15">
        <f t="shared" si="267"/>
        <v>30.334724069589868</v>
      </c>
      <c r="Q327" s="16">
        <f t="shared" si="283"/>
        <v>1695.7110754900737</v>
      </c>
      <c r="S327" s="13">
        <v>116.14424057084607</v>
      </c>
      <c r="T327" s="167">
        <f t="shared" si="268"/>
        <v>305.74</v>
      </c>
      <c r="U327" s="14">
        <v>4.7750000000000004</v>
      </c>
      <c r="V327" s="15">
        <f t="shared" si="269"/>
        <v>24.323401166669331</v>
      </c>
      <c r="W327" s="16">
        <f t="shared" si="284"/>
        <v>1359.6781252168155</v>
      </c>
      <c r="Y327" s="13">
        <v>100.66258919469928</v>
      </c>
      <c r="Z327" s="167">
        <f t="shared" si="270"/>
        <v>306.25874999999996</v>
      </c>
      <c r="AA327" s="14">
        <v>4.2562499999999996</v>
      </c>
      <c r="AB327" s="15">
        <f t="shared" si="271"/>
        <v>23.650534906243593</v>
      </c>
      <c r="AC327" s="16">
        <f t="shared" si="285"/>
        <v>1322.0649012590168</v>
      </c>
      <c r="AE327" s="13">
        <v>111.62079510703363</v>
      </c>
      <c r="AF327" s="167">
        <f t="shared" si="272"/>
        <v>304.69</v>
      </c>
      <c r="AG327" s="14">
        <v>5.8250000000000002</v>
      </c>
      <c r="AH327" s="15">
        <f t="shared" si="273"/>
        <v>19.162368258718217</v>
      </c>
      <c r="AI327" s="16">
        <f t="shared" si="286"/>
        <v>1071.1763856623484</v>
      </c>
      <c r="AK327" s="13">
        <v>105.50458715596329</v>
      </c>
      <c r="AL327" s="167">
        <f t="shared" si="274"/>
        <v>305.19624999999996</v>
      </c>
      <c r="AM327" s="14">
        <v>5.3187499999999996</v>
      </c>
      <c r="AN327" s="15">
        <f t="shared" si="275"/>
        <v>19.83635011157947</v>
      </c>
      <c r="AO327" s="16">
        <f t="shared" si="287"/>
        <v>1108.8519712372924</v>
      </c>
      <c r="AQ327" s="13">
        <v>104.48521916411823</v>
      </c>
      <c r="AR327" s="167">
        <f t="shared" si="276"/>
        <v>306.17750000000001</v>
      </c>
      <c r="AS327" s="14">
        <v>4.3375000000000004</v>
      </c>
      <c r="AT327" s="15">
        <f t="shared" si="277"/>
        <v>24.088811334667025</v>
      </c>
      <c r="AU327" s="16">
        <f t="shared" si="288"/>
        <v>1346.5645536078866</v>
      </c>
      <c r="AW327" s="13">
        <v>102.00050968399593</v>
      </c>
      <c r="AX327" s="145">
        <f t="shared" si="278"/>
        <v>304.52749999999997</v>
      </c>
      <c r="AY327" s="145">
        <v>5.9874999999999998</v>
      </c>
      <c r="AZ327" s="15">
        <f t="shared" si="279"/>
        <v>17.035575730103705</v>
      </c>
      <c r="BA327" s="16">
        <f t="shared" si="280"/>
        <v>952.28868331279705</v>
      </c>
    </row>
    <row r="328" spans="1:53" s="87" customFormat="1" x14ac:dyDescent="0.25">
      <c r="A328" s="13">
        <v>105.69571865443424</v>
      </c>
      <c r="B328" s="167">
        <f t="shared" si="262"/>
        <v>306.55874999999997</v>
      </c>
      <c r="C328" s="14">
        <v>3.9562499999999998</v>
      </c>
      <c r="D328" s="15">
        <f t="shared" si="263"/>
        <v>26.716137416602653</v>
      </c>
      <c r="E328" s="16">
        <f t="shared" si="281"/>
        <v>1493.4320815880883</v>
      </c>
      <c r="G328" s="13">
        <v>106.65137614678899</v>
      </c>
      <c r="H328" s="167">
        <f t="shared" si="264"/>
        <v>306.49</v>
      </c>
      <c r="I328" s="14">
        <v>4.0250000000000004</v>
      </c>
      <c r="J328" s="15">
        <f t="shared" si="265"/>
        <v>26.497236309761238</v>
      </c>
      <c r="K328" s="16">
        <f t="shared" si="282"/>
        <v>1481.1955097156531</v>
      </c>
      <c r="M328" s="13">
        <v>109.13608562691131</v>
      </c>
      <c r="N328" s="167">
        <f t="shared" si="266"/>
        <v>306.41499999999996</v>
      </c>
      <c r="O328" s="14">
        <v>4.0999999999999996</v>
      </c>
      <c r="P328" s="15">
        <f t="shared" si="267"/>
        <v>26.61855746997837</v>
      </c>
      <c r="Q328" s="16">
        <f t="shared" si="283"/>
        <v>1487.9773625717908</v>
      </c>
      <c r="S328" s="13">
        <v>130.79765545361875</v>
      </c>
      <c r="T328" s="167">
        <f t="shared" si="268"/>
        <v>305.39625000000001</v>
      </c>
      <c r="U328" s="14">
        <v>5.1187500000000004</v>
      </c>
      <c r="V328" s="15">
        <f t="shared" si="269"/>
        <v>25.552655522074478</v>
      </c>
      <c r="W328" s="16">
        <f t="shared" si="284"/>
        <v>1428.3934436839634</v>
      </c>
      <c r="Y328" s="13">
        <v>122.45158002038735</v>
      </c>
      <c r="Z328" s="167">
        <f t="shared" si="270"/>
        <v>305.73374999999999</v>
      </c>
      <c r="AA328" s="14">
        <v>4.78125</v>
      </c>
      <c r="AB328" s="15">
        <f t="shared" si="271"/>
        <v>25.610787978120232</v>
      </c>
      <c r="AC328" s="16">
        <f t="shared" si="285"/>
        <v>1431.643047976921</v>
      </c>
      <c r="AE328" s="13">
        <v>126.97502548419979</v>
      </c>
      <c r="AF328" s="167">
        <f t="shared" si="272"/>
        <v>303.89625000000001</v>
      </c>
      <c r="AG328" s="14">
        <v>6.6187500000000004</v>
      </c>
      <c r="AH328" s="15">
        <f t="shared" si="273"/>
        <v>19.18413982764114</v>
      </c>
      <c r="AI328" s="16">
        <f t="shared" si="286"/>
        <v>1072.3934163651397</v>
      </c>
      <c r="AK328" s="13">
        <v>105.69571865443424</v>
      </c>
      <c r="AL328" s="167">
        <f t="shared" si="274"/>
        <v>304.83375000000001</v>
      </c>
      <c r="AM328" s="14">
        <v>5.6812500000000004</v>
      </c>
      <c r="AN328" s="15">
        <f t="shared" si="275"/>
        <v>18.604306913871813</v>
      </c>
      <c r="AO328" s="16">
        <f t="shared" si="287"/>
        <v>1039.9807564854343</v>
      </c>
      <c r="AQ328" s="13">
        <v>108.49898063200816</v>
      </c>
      <c r="AR328" s="167">
        <f t="shared" si="276"/>
        <v>305.17750000000001</v>
      </c>
      <c r="AS328" s="14">
        <v>5.3375000000000004</v>
      </c>
      <c r="AT328" s="15">
        <f t="shared" si="277"/>
        <v>20.327677870165463</v>
      </c>
      <c r="AU328" s="16">
        <f t="shared" si="288"/>
        <v>1136.3171929422494</v>
      </c>
      <c r="AW328" s="13">
        <v>109.13608562691131</v>
      </c>
      <c r="AX328" s="145">
        <f t="shared" si="278"/>
        <v>304.16499999999996</v>
      </c>
      <c r="AY328" s="145">
        <v>6.35</v>
      </c>
      <c r="AZ328" s="15">
        <f t="shared" si="279"/>
        <v>17.186785138096269</v>
      </c>
      <c r="BA328" s="16">
        <f t="shared" si="280"/>
        <v>960.7412892195814</v>
      </c>
    </row>
    <row r="329" spans="1:53" s="87" customFormat="1" x14ac:dyDescent="0.25">
      <c r="A329" s="13">
        <v>102.06422018348623</v>
      </c>
      <c r="B329" s="167">
        <f t="shared" si="262"/>
        <v>306.47749999999996</v>
      </c>
      <c r="C329" s="14">
        <v>4.0374999999999996</v>
      </c>
      <c r="D329" s="15">
        <f t="shared" si="263"/>
        <v>25.279063822535292</v>
      </c>
      <c r="E329" s="16">
        <f t="shared" si="281"/>
        <v>1413.0996676797229</v>
      </c>
      <c r="G329" s="13">
        <v>103.01987767584099</v>
      </c>
      <c r="H329" s="167">
        <f t="shared" si="264"/>
        <v>306.42750000000001</v>
      </c>
      <c r="I329" s="14">
        <v>4.0875000000000004</v>
      </c>
      <c r="J329" s="15">
        <f t="shared" si="265"/>
        <v>25.203639798370883</v>
      </c>
      <c r="K329" s="16">
        <f t="shared" si="282"/>
        <v>1408.8834647289323</v>
      </c>
      <c r="M329" s="13">
        <v>124.42660550458714</v>
      </c>
      <c r="N329" s="167">
        <f t="shared" si="266"/>
        <v>306.22749999999996</v>
      </c>
      <c r="O329" s="14">
        <v>4.2874999999999996</v>
      </c>
      <c r="P329" s="15">
        <f t="shared" si="267"/>
        <v>29.020782624976597</v>
      </c>
      <c r="Q329" s="16">
        <f t="shared" si="283"/>
        <v>1622.2617487361917</v>
      </c>
      <c r="S329" s="13">
        <v>139.97196738022424</v>
      </c>
      <c r="T329" s="167">
        <f t="shared" si="268"/>
        <v>305.02125000000001</v>
      </c>
      <c r="U329" s="14">
        <v>5.4937500000000004</v>
      </c>
      <c r="V329" s="15">
        <f t="shared" si="269"/>
        <v>25.478401343385524</v>
      </c>
      <c r="W329" s="16">
        <f t="shared" si="284"/>
        <v>1424.2426350952508</v>
      </c>
      <c r="Y329" s="13">
        <v>131.05249745158002</v>
      </c>
      <c r="Z329" s="167">
        <f t="shared" si="270"/>
        <v>305.53375</v>
      </c>
      <c r="AA329" s="14">
        <v>4.9812500000000002</v>
      </c>
      <c r="AB329" s="15">
        <f t="shared" si="271"/>
        <v>26.309158835950818</v>
      </c>
      <c r="AC329" s="16">
        <f t="shared" si="285"/>
        <v>1470.6819789296508</v>
      </c>
      <c r="AE329" s="13">
        <v>132.90010193679919</v>
      </c>
      <c r="AF329" s="167">
        <f t="shared" si="272"/>
        <v>303.72125</v>
      </c>
      <c r="AG329" s="14">
        <v>6.7937500000000002</v>
      </c>
      <c r="AH329" s="15">
        <f t="shared" si="273"/>
        <v>19.562112520596017</v>
      </c>
      <c r="AI329" s="16">
        <f t="shared" si="286"/>
        <v>1093.5220899013173</v>
      </c>
      <c r="AK329" s="13">
        <v>102.06422018348623</v>
      </c>
      <c r="AL329" s="167">
        <f t="shared" si="274"/>
        <v>304.74</v>
      </c>
      <c r="AM329" s="14">
        <v>5.7750000000000004</v>
      </c>
      <c r="AN329" s="15">
        <f t="shared" si="275"/>
        <v>17.673458040430514</v>
      </c>
      <c r="AO329" s="16">
        <f t="shared" si="287"/>
        <v>987.94630446006568</v>
      </c>
      <c r="AQ329" s="13">
        <v>129.01376146788991</v>
      </c>
      <c r="AR329" s="167">
        <f t="shared" si="276"/>
        <v>304.80874999999997</v>
      </c>
      <c r="AS329" s="14">
        <v>5.7062499999999998</v>
      </c>
      <c r="AT329" s="15">
        <f t="shared" si="277"/>
        <v>22.609202447822984</v>
      </c>
      <c r="AU329" s="16">
        <f t="shared" si="288"/>
        <v>1263.8544168333049</v>
      </c>
      <c r="AW329" s="13">
        <v>124.42660550458714</v>
      </c>
      <c r="AX329" s="145">
        <f t="shared" si="278"/>
        <v>303.96499999999997</v>
      </c>
      <c r="AY329" s="145">
        <v>6.55</v>
      </c>
      <c r="AZ329" s="15">
        <f t="shared" si="279"/>
        <v>18.996428321311015</v>
      </c>
      <c r="BA329" s="16">
        <f t="shared" si="280"/>
        <v>1061.9003431612857</v>
      </c>
    </row>
    <row r="330" spans="1:53" s="87" customFormat="1" x14ac:dyDescent="0.25">
      <c r="A330" s="13">
        <v>120.15800203873597</v>
      </c>
      <c r="B330" s="167">
        <f t="shared" si="262"/>
        <v>306.14625000000001</v>
      </c>
      <c r="C330" s="14">
        <v>4.3687500000000004</v>
      </c>
      <c r="D330" s="15">
        <f t="shared" si="263"/>
        <v>27.503977576820819</v>
      </c>
      <c r="E330" s="16">
        <f t="shared" si="281"/>
        <v>1537.4723465442837</v>
      </c>
      <c r="G330" s="13">
        <v>117.29102956167176</v>
      </c>
      <c r="H330" s="167">
        <f t="shared" si="264"/>
        <v>306.05874999999997</v>
      </c>
      <c r="I330" s="14">
        <v>4.4562499999999998</v>
      </c>
      <c r="J330" s="15">
        <f t="shared" si="265"/>
        <v>26.320567643572907</v>
      </c>
      <c r="K330" s="16">
        <f t="shared" si="282"/>
        <v>1471.3197312757254</v>
      </c>
      <c r="M330" s="13">
        <v>129.01376146788991</v>
      </c>
      <c r="N330" s="167">
        <f t="shared" si="266"/>
        <v>306.10874999999999</v>
      </c>
      <c r="O330" s="14">
        <v>4.40625</v>
      </c>
      <c r="P330" s="15">
        <f t="shared" si="267"/>
        <v>29.279718914698417</v>
      </c>
      <c r="Q330" s="16">
        <f t="shared" si="283"/>
        <v>1636.7362873316415</v>
      </c>
      <c r="S330" s="13">
        <v>148.89143730886849</v>
      </c>
      <c r="T330" s="167">
        <f t="shared" si="268"/>
        <v>304.89625000000001</v>
      </c>
      <c r="U330" s="14">
        <v>5.6187500000000004</v>
      </c>
      <c r="V330" s="15">
        <f t="shared" si="269"/>
        <v>26.499032224047784</v>
      </c>
      <c r="W330" s="16">
        <f t="shared" si="284"/>
        <v>1481.2959013242712</v>
      </c>
      <c r="Y330" s="13">
        <v>132.19928644240571</v>
      </c>
      <c r="Z330" s="167">
        <f t="shared" si="270"/>
        <v>305.37124999999997</v>
      </c>
      <c r="AA330" s="14">
        <v>5.1437499999999998</v>
      </c>
      <c r="AB330" s="15">
        <f t="shared" si="271"/>
        <v>25.700954836919703</v>
      </c>
      <c r="AC330" s="16">
        <f t="shared" si="285"/>
        <v>1436.6833753838114</v>
      </c>
      <c r="AE330" s="13">
        <v>145.19622833843016</v>
      </c>
      <c r="AF330" s="167">
        <f t="shared" si="272"/>
        <v>303.3775</v>
      </c>
      <c r="AG330" s="14">
        <v>7.1375000000000002</v>
      </c>
      <c r="AH330" s="15">
        <f t="shared" si="273"/>
        <v>20.342729014140829</v>
      </c>
      <c r="AI330" s="16">
        <f t="shared" si="286"/>
        <v>1137.1585518904724</v>
      </c>
      <c r="AK330" s="13">
        <v>120.15800203873597</v>
      </c>
      <c r="AL330" s="167">
        <f t="shared" si="274"/>
        <v>304.54624999999999</v>
      </c>
      <c r="AM330" s="14">
        <v>5.96875</v>
      </c>
      <c r="AN330" s="15">
        <f t="shared" si="275"/>
        <v>20.13118358764163</v>
      </c>
      <c r="AO330" s="16">
        <f t="shared" si="287"/>
        <v>1125.3331625491671</v>
      </c>
      <c r="AQ330" s="13">
        <v>131.4347604485219</v>
      </c>
      <c r="AR330" s="167">
        <f t="shared" si="276"/>
        <v>304.44</v>
      </c>
      <c r="AS330" s="14">
        <v>6.0750000000000002</v>
      </c>
      <c r="AT330" s="15">
        <f t="shared" si="277"/>
        <v>21.635351514159982</v>
      </c>
      <c r="AU330" s="16">
        <f t="shared" si="288"/>
        <v>1209.4161496415429</v>
      </c>
      <c r="AW330" s="13">
        <v>129.01376146788991</v>
      </c>
      <c r="AX330" s="145">
        <f t="shared" si="278"/>
        <v>303.70249999999999</v>
      </c>
      <c r="AY330" s="145">
        <v>6.8125</v>
      </c>
      <c r="AZ330" s="15">
        <f t="shared" si="279"/>
        <v>18.937799848497601</v>
      </c>
      <c r="BA330" s="16">
        <f t="shared" si="280"/>
        <v>1058.6230115310159</v>
      </c>
    </row>
    <row r="331" spans="1:53" s="87" customFormat="1" x14ac:dyDescent="0.25">
      <c r="A331" s="13">
        <v>127.54841997961263</v>
      </c>
      <c r="B331" s="167">
        <f t="shared" si="262"/>
        <v>305.82124999999996</v>
      </c>
      <c r="C331" s="14">
        <v>4.6937499999999996</v>
      </c>
      <c r="D331" s="15">
        <f t="shared" si="263"/>
        <v>27.174097465696434</v>
      </c>
      <c r="E331" s="16">
        <f t="shared" si="281"/>
        <v>1519.0320483324306</v>
      </c>
      <c r="G331" s="13">
        <v>129.52344546381244</v>
      </c>
      <c r="H331" s="167">
        <f t="shared" si="264"/>
        <v>305.86500000000001</v>
      </c>
      <c r="I331" s="14">
        <v>4.6500000000000004</v>
      </c>
      <c r="J331" s="15">
        <f t="shared" si="265"/>
        <v>27.854504400819877</v>
      </c>
      <c r="K331" s="16">
        <f t="shared" si="282"/>
        <v>1557.0667960058311</v>
      </c>
      <c r="M331" s="13">
        <v>128.50407747196738</v>
      </c>
      <c r="N331" s="167">
        <f t="shared" si="266"/>
        <v>306.01499999999999</v>
      </c>
      <c r="O331" s="14">
        <v>4.5</v>
      </c>
      <c r="P331" s="15">
        <f t="shared" si="267"/>
        <v>28.556461660437193</v>
      </c>
      <c r="Q331" s="16">
        <f t="shared" si="283"/>
        <v>1596.306206818439</v>
      </c>
      <c r="S331" s="13">
        <v>152.96890927624872</v>
      </c>
      <c r="T331" s="167">
        <f t="shared" si="268"/>
        <v>304.82749999999999</v>
      </c>
      <c r="U331" s="14">
        <v>5.6875</v>
      </c>
      <c r="V331" s="15">
        <f t="shared" si="269"/>
        <v>26.895632400219554</v>
      </c>
      <c r="W331" s="16">
        <f t="shared" si="284"/>
        <v>1503.465851172273</v>
      </c>
      <c r="Y331" s="13">
        <v>132.39041794087666</v>
      </c>
      <c r="Z331" s="167">
        <f t="shared" si="270"/>
        <v>305.17750000000001</v>
      </c>
      <c r="AA331" s="14">
        <v>5.3375000000000004</v>
      </c>
      <c r="AB331" s="15">
        <f t="shared" si="271"/>
        <v>24.803825375339887</v>
      </c>
      <c r="AC331" s="16">
        <f t="shared" si="285"/>
        <v>1386.5338384814997</v>
      </c>
      <c r="AE331" s="13">
        <v>154.81651376146789</v>
      </c>
      <c r="AF331" s="167">
        <f t="shared" si="272"/>
        <v>303.07124999999996</v>
      </c>
      <c r="AG331" s="14">
        <v>7.4437499999999996</v>
      </c>
      <c r="AH331" s="15">
        <f t="shared" si="273"/>
        <v>20.79818824671273</v>
      </c>
      <c r="AI331" s="16">
        <f t="shared" si="286"/>
        <v>1162.6187229912416</v>
      </c>
      <c r="AK331" s="13">
        <v>127.54841997961263</v>
      </c>
      <c r="AL331" s="167">
        <f t="shared" si="274"/>
        <v>303.62124999999997</v>
      </c>
      <c r="AM331" s="14">
        <v>6.8937499999999998</v>
      </c>
      <c r="AN331" s="15">
        <f t="shared" si="275"/>
        <v>18.502037349717156</v>
      </c>
      <c r="AO331" s="16">
        <f t="shared" si="287"/>
        <v>1034.2638878491889</v>
      </c>
      <c r="AQ331" s="13">
        <v>131.68960244648318</v>
      </c>
      <c r="AR331" s="167">
        <f t="shared" si="276"/>
        <v>304.23374999999999</v>
      </c>
      <c r="AS331" s="14">
        <v>6.28125</v>
      </c>
      <c r="AT331" s="15">
        <f t="shared" si="277"/>
        <v>20.965508847201303</v>
      </c>
      <c r="AU331" s="16">
        <f t="shared" si="288"/>
        <v>1171.9719445585529</v>
      </c>
      <c r="AW331" s="13">
        <v>128.50407747196738</v>
      </c>
      <c r="AX331" s="145">
        <f t="shared" si="278"/>
        <v>303.23374999999999</v>
      </c>
      <c r="AY331" s="145">
        <v>7.28125</v>
      </c>
      <c r="AZ331" s="15">
        <f t="shared" si="279"/>
        <v>17.648628665677922</v>
      </c>
      <c r="BA331" s="16">
        <f t="shared" si="280"/>
        <v>986.55834241139587</v>
      </c>
    </row>
    <row r="332" spans="1:53" s="87" customFormat="1" x14ac:dyDescent="0.25">
      <c r="A332" s="13">
        <v>129.77828746177369</v>
      </c>
      <c r="B332" s="167">
        <f t="shared" si="262"/>
        <v>305.62124999999997</v>
      </c>
      <c r="C332" s="14">
        <v>4.8937499999999998</v>
      </c>
      <c r="D332" s="15">
        <f t="shared" si="263"/>
        <v>26.519190285930765</v>
      </c>
      <c r="E332" s="16">
        <f t="shared" si="281"/>
        <v>1482.4227369835298</v>
      </c>
      <c r="G332" s="13">
        <v>129.39602446483181</v>
      </c>
      <c r="H332" s="167">
        <f t="shared" si="264"/>
        <v>305.71499999999997</v>
      </c>
      <c r="I332" s="14">
        <v>4.8</v>
      </c>
      <c r="J332" s="15">
        <f t="shared" si="265"/>
        <v>26.957505096839963</v>
      </c>
      <c r="K332" s="16">
        <f t="shared" si="282"/>
        <v>1506.9245349133539</v>
      </c>
      <c r="M332" s="13">
        <v>124.55402650356778</v>
      </c>
      <c r="N332" s="167">
        <f t="shared" si="266"/>
        <v>305.70249999999999</v>
      </c>
      <c r="O332" s="14">
        <v>4.8125</v>
      </c>
      <c r="P332" s="15">
        <f t="shared" si="267"/>
        <v>25.881356156585515</v>
      </c>
      <c r="Q332" s="16">
        <f t="shared" si="283"/>
        <v>1446.7678091531302</v>
      </c>
      <c r="S332" s="13">
        <v>155.83588175331295</v>
      </c>
      <c r="T332" s="167">
        <f t="shared" si="268"/>
        <v>304.565</v>
      </c>
      <c r="U332" s="14">
        <v>5.95</v>
      </c>
      <c r="V332" s="15">
        <f t="shared" si="269"/>
        <v>26.190904496355117</v>
      </c>
      <c r="W332" s="16">
        <f t="shared" si="284"/>
        <v>1464.071561346251</v>
      </c>
      <c r="Y332" s="13">
        <v>143.79459734964323</v>
      </c>
      <c r="Z332" s="167">
        <f t="shared" si="270"/>
        <v>304.79624999999999</v>
      </c>
      <c r="AA332" s="14">
        <v>5.71875</v>
      </c>
      <c r="AB332" s="15">
        <f t="shared" si="271"/>
        <v>25.144410465511385</v>
      </c>
      <c r="AC332" s="16">
        <f t="shared" si="285"/>
        <v>1405.5725450220864</v>
      </c>
      <c r="AE332" s="13">
        <v>157.36493374108053</v>
      </c>
      <c r="AF332" s="167">
        <f t="shared" si="272"/>
        <v>302.95249999999999</v>
      </c>
      <c r="AG332" s="14">
        <v>7.5625</v>
      </c>
      <c r="AH332" s="15">
        <f t="shared" si="273"/>
        <v>20.808586279812303</v>
      </c>
      <c r="AI332" s="16">
        <f t="shared" si="286"/>
        <v>1163.1999730415077</v>
      </c>
      <c r="AK332" s="13">
        <v>129.77828746177369</v>
      </c>
      <c r="AL332" s="167">
        <f t="shared" si="274"/>
        <v>303.47749999999996</v>
      </c>
      <c r="AM332" s="14">
        <v>7.0374999999999996</v>
      </c>
      <c r="AN332" s="15">
        <f t="shared" si="275"/>
        <v>18.440964470589513</v>
      </c>
      <c r="AO332" s="16">
        <f t="shared" si="287"/>
        <v>1030.8499139059538</v>
      </c>
      <c r="AQ332" s="13">
        <v>129.20489296636086</v>
      </c>
      <c r="AR332" s="167">
        <f t="shared" si="276"/>
        <v>304.0025</v>
      </c>
      <c r="AS332" s="14">
        <v>6.5125000000000002</v>
      </c>
      <c r="AT332" s="15">
        <f t="shared" si="277"/>
        <v>19.839522912301092</v>
      </c>
      <c r="AU332" s="16">
        <f t="shared" si="288"/>
        <v>1109.029330797631</v>
      </c>
      <c r="AW332" s="13">
        <v>124.55402650356778</v>
      </c>
      <c r="AX332" s="145">
        <f t="shared" si="278"/>
        <v>302.89</v>
      </c>
      <c r="AY332" s="145">
        <v>7.625</v>
      </c>
      <c r="AZ332" s="15">
        <f t="shared" si="279"/>
        <v>16.334954295549874</v>
      </c>
      <c r="BA332" s="16">
        <f t="shared" si="280"/>
        <v>913.12394512123797</v>
      </c>
    </row>
    <row r="333" spans="1:53" s="87" customFormat="1" x14ac:dyDescent="0.25">
      <c r="A333" s="13">
        <v>149.91080530071355</v>
      </c>
      <c r="B333" s="167">
        <f t="shared" si="262"/>
        <v>305.3775</v>
      </c>
      <c r="C333" s="14">
        <v>5.1375000000000002</v>
      </c>
      <c r="D333" s="15">
        <f t="shared" si="263"/>
        <v>29.179718793326238</v>
      </c>
      <c r="E333" s="16">
        <f t="shared" si="281"/>
        <v>1631.1462805469366</v>
      </c>
      <c r="G333" s="13">
        <v>128.88634046890928</v>
      </c>
      <c r="H333" s="167">
        <f t="shared" si="264"/>
        <v>305.6275</v>
      </c>
      <c r="I333" s="14">
        <v>4.8875000000000002</v>
      </c>
      <c r="J333" s="15">
        <f t="shared" si="265"/>
        <v>26.370606745556884</v>
      </c>
      <c r="K333" s="16">
        <f t="shared" si="282"/>
        <v>1474.1169170766298</v>
      </c>
      <c r="M333" s="13">
        <v>142.45667686034659</v>
      </c>
      <c r="N333" s="167">
        <f t="shared" si="266"/>
        <v>305.53375</v>
      </c>
      <c r="O333" s="14">
        <v>4.9812500000000002</v>
      </c>
      <c r="P333" s="15">
        <f t="shared" si="267"/>
        <v>28.598580047246493</v>
      </c>
      <c r="Q333" s="16">
        <f t="shared" si="283"/>
        <v>1598.6606246410788</v>
      </c>
      <c r="S333" s="13">
        <v>160.67787971457696</v>
      </c>
      <c r="T333" s="167">
        <f t="shared" si="268"/>
        <v>304.28375</v>
      </c>
      <c r="U333" s="14">
        <v>6.2312500000000002</v>
      </c>
      <c r="V333" s="15">
        <f t="shared" si="269"/>
        <v>25.785818208959192</v>
      </c>
      <c r="W333" s="16">
        <f t="shared" si="284"/>
        <v>1441.4272378808189</v>
      </c>
      <c r="Y333" s="13">
        <v>149.01885830784911</v>
      </c>
      <c r="Z333" s="167">
        <f t="shared" si="270"/>
        <v>304.47125</v>
      </c>
      <c r="AA333" s="14">
        <v>6.0437500000000002</v>
      </c>
      <c r="AB333" s="15">
        <f t="shared" si="271"/>
        <v>24.656688034390754</v>
      </c>
      <c r="AC333" s="16">
        <f t="shared" si="285"/>
        <v>1378.3088611224432</v>
      </c>
      <c r="AE333" s="13">
        <v>160.74159021406726</v>
      </c>
      <c r="AF333" s="167">
        <f t="shared" si="272"/>
        <v>302.82749999999999</v>
      </c>
      <c r="AG333" s="14">
        <v>7.6875</v>
      </c>
      <c r="AH333" s="15">
        <f t="shared" si="273"/>
        <v>20.909475149797366</v>
      </c>
      <c r="AI333" s="16">
        <f t="shared" si="286"/>
        <v>1168.8396608736728</v>
      </c>
      <c r="AK333" s="13">
        <v>149.91080530071355</v>
      </c>
      <c r="AL333" s="167">
        <f t="shared" si="274"/>
        <v>303.07749999999999</v>
      </c>
      <c r="AM333" s="14">
        <v>7.4375</v>
      </c>
      <c r="AN333" s="15">
        <f t="shared" si="275"/>
        <v>20.156074662280812</v>
      </c>
      <c r="AO333" s="16">
        <f t="shared" si="287"/>
        <v>1126.7245736214973</v>
      </c>
      <c r="AQ333" s="13">
        <v>151.31243628950051</v>
      </c>
      <c r="AR333" s="167">
        <f t="shared" si="276"/>
        <v>303.53375</v>
      </c>
      <c r="AS333" s="14">
        <v>6.9812500000000002</v>
      </c>
      <c r="AT333" s="15">
        <f t="shared" si="277"/>
        <v>21.674118000286555</v>
      </c>
      <c r="AU333" s="16">
        <f t="shared" si="288"/>
        <v>1211.5831962160185</v>
      </c>
      <c r="AW333" s="13">
        <v>142.45667686034659</v>
      </c>
      <c r="AX333" s="145">
        <f t="shared" si="278"/>
        <v>302.14</v>
      </c>
      <c r="AY333" s="145">
        <v>8.375</v>
      </c>
      <c r="AZ333" s="15">
        <f t="shared" si="279"/>
        <v>17.009752460936905</v>
      </c>
      <c r="BA333" s="16">
        <f t="shared" si="280"/>
        <v>950.84516256637301</v>
      </c>
    </row>
    <row r="334" spans="1:53" s="87" customFormat="1" x14ac:dyDescent="0.25">
      <c r="A334" s="13">
        <v>155.51732925586137</v>
      </c>
      <c r="B334" s="167">
        <f t="shared" si="262"/>
        <v>305.30250000000001</v>
      </c>
      <c r="C334" s="14">
        <v>5.2125000000000004</v>
      </c>
      <c r="D334" s="15">
        <f t="shared" si="263"/>
        <v>29.835458850045345</v>
      </c>
      <c r="E334" s="16">
        <f t="shared" si="281"/>
        <v>1667.8021497175348</v>
      </c>
      <c r="G334" s="13">
        <v>137.93323139653415</v>
      </c>
      <c r="H334" s="167">
        <f t="shared" si="264"/>
        <v>305.45249999999999</v>
      </c>
      <c r="I334" s="14">
        <v>5.0625</v>
      </c>
      <c r="J334" s="15">
        <f t="shared" si="265"/>
        <v>27.246070399315389</v>
      </c>
      <c r="K334" s="16">
        <f t="shared" si="282"/>
        <v>1523.0553353217301</v>
      </c>
      <c r="M334" s="13">
        <v>153.09633027522935</v>
      </c>
      <c r="N334" s="167">
        <f t="shared" si="266"/>
        <v>305.39625000000001</v>
      </c>
      <c r="O334" s="14">
        <v>5.1187500000000004</v>
      </c>
      <c r="P334" s="15">
        <f t="shared" si="267"/>
        <v>29.908928991497795</v>
      </c>
      <c r="Q334" s="16">
        <f t="shared" si="283"/>
        <v>1671.9091306247267</v>
      </c>
      <c r="S334" s="13">
        <v>171.76350662589195</v>
      </c>
      <c r="T334" s="167">
        <f t="shared" si="268"/>
        <v>304.03999999999996</v>
      </c>
      <c r="U334" s="14">
        <v>6.4749999999999996</v>
      </c>
      <c r="V334" s="15">
        <f t="shared" si="269"/>
        <v>26.527182490485245</v>
      </c>
      <c r="W334" s="16">
        <f t="shared" si="284"/>
        <v>1482.8695012181252</v>
      </c>
      <c r="Y334" s="13">
        <v>151.75840978593271</v>
      </c>
      <c r="Z334" s="167">
        <f t="shared" si="270"/>
        <v>304.36500000000001</v>
      </c>
      <c r="AA334" s="14">
        <v>6.15</v>
      </c>
      <c r="AB334" s="15">
        <f t="shared" si="271"/>
        <v>24.676164192834587</v>
      </c>
      <c r="AC334" s="16">
        <f t="shared" si="285"/>
        <v>1379.3975783794533</v>
      </c>
      <c r="AE334" s="13">
        <v>171.12640163098877</v>
      </c>
      <c r="AF334" s="167">
        <f t="shared" si="272"/>
        <v>302.47125</v>
      </c>
      <c r="AG334" s="14">
        <v>8.0437499999999993</v>
      </c>
      <c r="AH334" s="15">
        <f t="shared" si="273"/>
        <v>21.274455525220052</v>
      </c>
      <c r="AI334" s="16">
        <f t="shared" si="286"/>
        <v>1189.242063859801</v>
      </c>
      <c r="AK334" s="13">
        <v>155.51732925586137</v>
      </c>
      <c r="AL334" s="167">
        <f t="shared" si="274"/>
        <v>302.74624999999997</v>
      </c>
      <c r="AM334" s="14">
        <v>7.7687499999999998</v>
      </c>
      <c r="AN334" s="15">
        <f t="shared" si="275"/>
        <v>20.018320740899291</v>
      </c>
      <c r="AO334" s="16">
        <f t="shared" si="287"/>
        <v>1119.0241294162704</v>
      </c>
      <c r="AQ334" s="13">
        <v>156.9189602446483</v>
      </c>
      <c r="AR334" s="167">
        <f t="shared" si="276"/>
        <v>303.20875000000001</v>
      </c>
      <c r="AS334" s="14">
        <v>7.3062500000000004</v>
      </c>
      <c r="AT334" s="15">
        <f t="shared" si="277"/>
        <v>21.477359828181118</v>
      </c>
      <c r="AU334" s="16">
        <f t="shared" si="288"/>
        <v>1200.5844143953245</v>
      </c>
      <c r="AW334" s="13">
        <v>153.09633027522935</v>
      </c>
      <c r="AX334" s="145">
        <f t="shared" si="278"/>
        <v>301.85874999999999</v>
      </c>
      <c r="AY334" s="145">
        <v>8.65625</v>
      </c>
      <c r="AZ334" s="15">
        <f t="shared" si="279"/>
        <v>17.686218659954292</v>
      </c>
      <c r="BA334" s="16">
        <f t="shared" si="280"/>
        <v>988.65962309144493</v>
      </c>
    </row>
    <row r="335" spans="1:53" s="87" customFormat="1" x14ac:dyDescent="0.25">
      <c r="A335" s="13">
        <v>156.34556574923548</v>
      </c>
      <c r="B335" s="167">
        <f t="shared" si="262"/>
        <v>305.23374999999999</v>
      </c>
      <c r="C335" s="14">
        <v>5.28125</v>
      </c>
      <c r="D335" s="15">
        <f t="shared" si="263"/>
        <v>29.603894106364113</v>
      </c>
      <c r="E335" s="16">
        <f t="shared" si="281"/>
        <v>1654.8576805457537</v>
      </c>
      <c r="G335" s="13">
        <v>148.82772680937819</v>
      </c>
      <c r="H335" s="167">
        <f t="shared" si="264"/>
        <v>305.23374999999999</v>
      </c>
      <c r="I335" s="14">
        <v>5.28125</v>
      </c>
      <c r="J335" s="15">
        <f t="shared" si="265"/>
        <v>28.180397975740249</v>
      </c>
      <c r="K335" s="16">
        <f t="shared" si="282"/>
        <v>1575.2842468438798</v>
      </c>
      <c r="M335" s="13">
        <v>153.6697247706422</v>
      </c>
      <c r="N335" s="167">
        <f t="shared" si="266"/>
        <v>305.29624999999999</v>
      </c>
      <c r="O335" s="14">
        <v>5.21875</v>
      </c>
      <c r="P335" s="15">
        <f t="shared" si="267"/>
        <v>29.445695764434433</v>
      </c>
      <c r="Q335" s="16">
        <f t="shared" si="283"/>
        <v>1646.0143932318847</v>
      </c>
      <c r="S335" s="13">
        <v>177.05147808358817</v>
      </c>
      <c r="T335" s="167">
        <f t="shared" si="268"/>
        <v>303.35249999999996</v>
      </c>
      <c r="U335" s="14">
        <v>7.1624999999999996</v>
      </c>
      <c r="V335" s="15">
        <f t="shared" si="269"/>
        <v>24.719229051809869</v>
      </c>
      <c r="W335" s="16">
        <f t="shared" si="284"/>
        <v>1381.8049039961716</v>
      </c>
      <c r="Y335" s="13">
        <v>154.68909276248726</v>
      </c>
      <c r="Z335" s="167">
        <f t="shared" si="270"/>
        <v>303.6275</v>
      </c>
      <c r="AA335" s="14">
        <v>6.8875000000000002</v>
      </c>
      <c r="AB335" s="15">
        <f t="shared" si="271"/>
        <v>22.459396408346606</v>
      </c>
      <c r="AC335" s="16">
        <f t="shared" si="285"/>
        <v>1255.4802592265753</v>
      </c>
      <c r="AE335" s="13">
        <v>177.68858307849132</v>
      </c>
      <c r="AF335" s="167">
        <f t="shared" si="272"/>
        <v>302.20875000000001</v>
      </c>
      <c r="AG335" s="14">
        <v>8.3062500000000004</v>
      </c>
      <c r="AH335" s="15">
        <f t="shared" si="273"/>
        <v>21.392154471451175</v>
      </c>
      <c r="AI335" s="16">
        <f t="shared" si="286"/>
        <v>1195.8214349541206</v>
      </c>
      <c r="AK335" s="13">
        <v>156.34556574923548</v>
      </c>
      <c r="AL335" s="167">
        <f t="shared" si="274"/>
        <v>302.54624999999999</v>
      </c>
      <c r="AM335" s="14">
        <v>7.96875</v>
      </c>
      <c r="AN335" s="15">
        <f t="shared" si="275"/>
        <v>19.619835701864844</v>
      </c>
      <c r="AO335" s="16">
        <f t="shared" si="287"/>
        <v>1096.7488157342448</v>
      </c>
      <c r="AQ335" s="13">
        <v>157.04638124362893</v>
      </c>
      <c r="AR335" s="167">
        <f t="shared" si="276"/>
        <v>303.14</v>
      </c>
      <c r="AS335" s="14">
        <v>7.375</v>
      </c>
      <c r="AT335" s="15">
        <f t="shared" si="277"/>
        <v>21.294424575407312</v>
      </c>
      <c r="AU335" s="16">
        <f t="shared" si="288"/>
        <v>1190.3583337652688</v>
      </c>
      <c r="AW335" s="13">
        <v>153.6697247706422</v>
      </c>
      <c r="AX335" s="145">
        <f t="shared" si="278"/>
        <v>301.55874999999997</v>
      </c>
      <c r="AY335" s="145">
        <v>8.9562500000000007</v>
      </c>
      <c r="AZ335" s="15">
        <f t="shared" si="279"/>
        <v>17.157819932521111</v>
      </c>
      <c r="BA335" s="16">
        <f t="shared" si="280"/>
        <v>959.12213422793013</v>
      </c>
    </row>
    <row r="336" spans="1:53" s="87" customFormat="1" x14ac:dyDescent="0.25">
      <c r="A336" s="13">
        <v>157.55606523955146</v>
      </c>
      <c r="B336" s="167">
        <f t="shared" si="262"/>
        <v>304.97749999999996</v>
      </c>
      <c r="C336" s="14">
        <v>5.5374999999999996</v>
      </c>
      <c r="D336" s="15">
        <f t="shared" si="263"/>
        <v>28.452562571476562</v>
      </c>
      <c r="E336" s="16">
        <f t="shared" si="281"/>
        <v>1590.4982477455399</v>
      </c>
      <c r="G336" s="13">
        <v>164.81906218144749</v>
      </c>
      <c r="H336" s="167">
        <f t="shared" si="264"/>
        <v>304.86500000000001</v>
      </c>
      <c r="I336" s="14">
        <v>5.65</v>
      </c>
      <c r="J336" s="15">
        <f t="shared" si="265"/>
        <v>29.171515430344687</v>
      </c>
      <c r="K336" s="16">
        <f t="shared" si="282"/>
        <v>1630.687712556268</v>
      </c>
      <c r="M336" s="13">
        <v>177.81600407747194</v>
      </c>
      <c r="N336" s="167">
        <f t="shared" si="266"/>
        <v>304.5025</v>
      </c>
      <c r="O336" s="14">
        <v>6.0125000000000002</v>
      </c>
      <c r="P336" s="15">
        <f t="shared" si="267"/>
        <v>29.574387372552504</v>
      </c>
      <c r="Q336" s="16">
        <f t="shared" si="283"/>
        <v>1653.208254125685</v>
      </c>
      <c r="S336" s="13">
        <v>199.98725790010192</v>
      </c>
      <c r="T336" s="167">
        <f t="shared" si="268"/>
        <v>303.14</v>
      </c>
      <c r="U336" s="14">
        <v>7.375</v>
      </c>
      <c r="V336" s="15">
        <f t="shared" si="269"/>
        <v>27.11691632543755</v>
      </c>
      <c r="W336" s="16">
        <f t="shared" si="284"/>
        <v>1515.835622591959</v>
      </c>
      <c r="Y336" s="13">
        <v>176.54179408766564</v>
      </c>
      <c r="Z336" s="167">
        <f t="shared" si="270"/>
        <v>303.47125</v>
      </c>
      <c r="AA336" s="14">
        <v>7.0437500000000002</v>
      </c>
      <c r="AB336" s="15">
        <f t="shared" si="271"/>
        <v>25.063608743590507</v>
      </c>
      <c r="AC336" s="16">
        <f t="shared" si="285"/>
        <v>1401.0557287667093</v>
      </c>
      <c r="AE336" s="13">
        <v>189.66615698267074</v>
      </c>
      <c r="AF336" s="167">
        <f t="shared" si="272"/>
        <v>301.58375000000001</v>
      </c>
      <c r="AG336" s="14">
        <v>8.9312500000000004</v>
      </c>
      <c r="AH336" s="15">
        <f t="shared" si="273"/>
        <v>21.236238710445988</v>
      </c>
      <c r="AI336" s="16">
        <f t="shared" si="286"/>
        <v>1187.1057439139306</v>
      </c>
      <c r="AK336" s="13">
        <v>157.55606523955146</v>
      </c>
      <c r="AL336" s="167">
        <f t="shared" si="274"/>
        <v>302.41499999999996</v>
      </c>
      <c r="AM336" s="14">
        <v>8.1</v>
      </c>
      <c r="AN336" s="15">
        <f t="shared" si="275"/>
        <v>19.451366078956973</v>
      </c>
      <c r="AO336" s="16">
        <f t="shared" si="287"/>
        <v>1087.3313638136947</v>
      </c>
      <c r="AQ336" s="13">
        <v>181.1289500509684</v>
      </c>
      <c r="AR336" s="167">
        <f t="shared" si="276"/>
        <v>302.22749999999996</v>
      </c>
      <c r="AS336" s="14">
        <v>8.2874999999999996</v>
      </c>
      <c r="AT336" s="15">
        <f t="shared" si="277"/>
        <v>21.855680247477334</v>
      </c>
      <c r="AU336" s="16">
        <f t="shared" si="288"/>
        <v>1221.7325258339829</v>
      </c>
      <c r="AW336" s="13">
        <v>177.81600407747194</v>
      </c>
      <c r="AX336" s="145">
        <f t="shared" si="278"/>
        <v>301.40249999999997</v>
      </c>
      <c r="AY336" s="145">
        <v>9.1125000000000007</v>
      </c>
      <c r="AZ336" s="15">
        <f t="shared" si="279"/>
        <v>19.513416085319278</v>
      </c>
      <c r="BA336" s="16">
        <f t="shared" si="280"/>
        <v>1090.7999591693476</v>
      </c>
    </row>
    <row r="337" spans="1:53" s="87" customFormat="1" x14ac:dyDescent="0.25">
      <c r="A337" s="13">
        <v>172.4643221202854</v>
      </c>
      <c r="B337" s="167">
        <f t="shared" si="262"/>
        <v>304.69624999999996</v>
      </c>
      <c r="C337" s="14">
        <v>5.8187499999999996</v>
      </c>
      <c r="D337" s="15">
        <f t="shared" si="263"/>
        <v>29.639410890704259</v>
      </c>
      <c r="E337" s="16">
        <f t="shared" si="281"/>
        <v>1656.8430687903681</v>
      </c>
      <c r="G337" s="13">
        <v>172.71916411824668</v>
      </c>
      <c r="H337" s="167">
        <f t="shared" si="264"/>
        <v>304.52125000000001</v>
      </c>
      <c r="I337" s="14">
        <v>5.9937500000000004</v>
      </c>
      <c r="J337" s="15">
        <f t="shared" si="265"/>
        <v>28.816544586985888</v>
      </c>
      <c r="K337" s="16">
        <f t="shared" si="282"/>
        <v>1610.8448424125111</v>
      </c>
      <c r="M337" s="13">
        <v>178.32568807339447</v>
      </c>
      <c r="N337" s="167">
        <f t="shared" si="266"/>
        <v>304.45875000000001</v>
      </c>
      <c r="O337" s="14">
        <v>6.0562500000000004</v>
      </c>
      <c r="P337" s="15">
        <f t="shared" si="267"/>
        <v>29.44490205546245</v>
      </c>
      <c r="Q337" s="16">
        <f t="shared" si="283"/>
        <v>1645.9700249003508</v>
      </c>
      <c r="S337" s="13">
        <v>204.51070336391436</v>
      </c>
      <c r="T337" s="167">
        <f t="shared" si="268"/>
        <v>303.01499999999999</v>
      </c>
      <c r="U337" s="14">
        <v>7.5</v>
      </c>
      <c r="V337" s="15">
        <f t="shared" si="269"/>
        <v>27.268093781855249</v>
      </c>
      <c r="W337" s="16">
        <f t="shared" si="284"/>
        <v>1524.2864424057084</v>
      </c>
      <c r="Y337" s="13">
        <v>179.98216106014272</v>
      </c>
      <c r="Z337" s="167">
        <f t="shared" si="270"/>
        <v>303.28999999999996</v>
      </c>
      <c r="AA337" s="14">
        <v>7.2249999999999996</v>
      </c>
      <c r="AB337" s="15">
        <f t="shared" si="271"/>
        <v>24.911025752268888</v>
      </c>
      <c r="AC337" s="16">
        <f t="shared" si="285"/>
        <v>1392.5263395518307</v>
      </c>
      <c r="AE337" s="13">
        <v>201.07033639143731</v>
      </c>
      <c r="AF337" s="167">
        <f t="shared" si="272"/>
        <v>301.24</v>
      </c>
      <c r="AG337" s="14">
        <v>9.2750000000000004</v>
      </c>
      <c r="AH337" s="15">
        <f t="shared" si="273"/>
        <v>21.678742468079495</v>
      </c>
      <c r="AI337" s="16">
        <f t="shared" si="286"/>
        <v>1211.8417039656438</v>
      </c>
      <c r="AK337" s="13">
        <v>172.4643221202854</v>
      </c>
      <c r="AL337" s="167">
        <f t="shared" si="274"/>
        <v>302.08999999999997</v>
      </c>
      <c r="AM337" s="14">
        <v>8.4250000000000007</v>
      </c>
      <c r="AN337" s="15">
        <f t="shared" si="275"/>
        <v>20.470542684900344</v>
      </c>
      <c r="AO337" s="16">
        <f t="shared" si="287"/>
        <v>1144.3033360859292</v>
      </c>
      <c r="AQ337" s="13">
        <v>180.23700305810397</v>
      </c>
      <c r="AR337" s="167">
        <f t="shared" si="276"/>
        <v>301.99</v>
      </c>
      <c r="AS337" s="14">
        <v>8.5250000000000004</v>
      </c>
      <c r="AT337" s="15">
        <f t="shared" si="277"/>
        <v>21.142170446698412</v>
      </c>
      <c r="AU337" s="16">
        <f t="shared" si="288"/>
        <v>1181.8473279704413</v>
      </c>
      <c r="AW337" s="13">
        <v>178.32568807339447</v>
      </c>
      <c r="AX337" s="145">
        <f t="shared" si="278"/>
        <v>301.05874999999997</v>
      </c>
      <c r="AY337" s="145">
        <v>9.4562500000000007</v>
      </c>
      <c r="AZ337" s="15">
        <f t="shared" si="279"/>
        <v>18.857970979341118</v>
      </c>
      <c r="BA337" s="16">
        <f t="shared" si="280"/>
        <v>1054.1605777451684</v>
      </c>
    </row>
    <row r="338" spans="1:53" s="87" customFormat="1" x14ac:dyDescent="0.25">
      <c r="A338" s="13">
        <v>180.93781855249745</v>
      </c>
      <c r="B338" s="167">
        <f t="shared" si="262"/>
        <v>304.49624999999997</v>
      </c>
      <c r="C338" s="14">
        <v>6.0187499999999998</v>
      </c>
      <c r="D338" s="15">
        <f t="shared" si="263"/>
        <v>30.062358222637169</v>
      </c>
      <c r="E338" s="16">
        <f t="shared" si="281"/>
        <v>1680.4858246454178</v>
      </c>
      <c r="G338" s="13">
        <v>173.41997961264016</v>
      </c>
      <c r="H338" s="167">
        <f t="shared" si="264"/>
        <v>304.35249999999996</v>
      </c>
      <c r="I338" s="14">
        <v>6.1624999999999996</v>
      </c>
      <c r="J338" s="15">
        <f t="shared" si="265"/>
        <v>28.14117316229455</v>
      </c>
      <c r="K338" s="16">
        <f t="shared" si="282"/>
        <v>1573.0915797722653</v>
      </c>
      <c r="M338" s="13">
        <v>179.40876656472986</v>
      </c>
      <c r="N338" s="167">
        <f t="shared" si="266"/>
        <v>304.15875</v>
      </c>
      <c r="O338" s="14">
        <v>6.3562500000000002</v>
      </c>
      <c r="P338" s="15">
        <f t="shared" si="267"/>
        <v>28.225567994451108</v>
      </c>
      <c r="Q338" s="16">
        <f t="shared" si="283"/>
        <v>1577.8092508898169</v>
      </c>
      <c r="S338" s="13">
        <v>206.48572884811415</v>
      </c>
      <c r="T338" s="167">
        <f t="shared" si="268"/>
        <v>302.92124999999999</v>
      </c>
      <c r="U338" s="14">
        <v>7.59375</v>
      </c>
      <c r="V338" s="15">
        <f t="shared" si="269"/>
        <v>27.191536309216676</v>
      </c>
      <c r="W338" s="16">
        <f t="shared" si="284"/>
        <v>1520.0068796852122</v>
      </c>
      <c r="Y338" s="13">
        <v>189.34760448521916</v>
      </c>
      <c r="Z338" s="167">
        <f t="shared" si="270"/>
        <v>303.0025</v>
      </c>
      <c r="AA338" s="14">
        <v>7.5125000000000002</v>
      </c>
      <c r="AB338" s="15">
        <f t="shared" si="271"/>
        <v>25.20434003131037</v>
      </c>
      <c r="AC338" s="16">
        <f t="shared" si="285"/>
        <v>1408.9226077502497</v>
      </c>
      <c r="AE338" s="13">
        <v>204.89296636085624</v>
      </c>
      <c r="AF338" s="167">
        <f t="shared" si="272"/>
        <v>301.065</v>
      </c>
      <c r="AG338" s="14">
        <v>9.4499999999999993</v>
      </c>
      <c r="AH338" s="15">
        <f t="shared" si="273"/>
        <v>21.681795382101189</v>
      </c>
      <c r="AI338" s="16">
        <f t="shared" si="286"/>
        <v>1212.0123618594564</v>
      </c>
      <c r="AK338" s="13">
        <v>180.93781855249745</v>
      </c>
      <c r="AL338" s="167">
        <f t="shared" si="274"/>
        <v>301.69</v>
      </c>
      <c r="AM338" s="14">
        <v>8.8249999999999993</v>
      </c>
      <c r="AN338" s="15">
        <f t="shared" si="275"/>
        <v>20.502868957790081</v>
      </c>
      <c r="AO338" s="16">
        <f t="shared" si="287"/>
        <v>1146.1103747404654</v>
      </c>
      <c r="AQ338" s="13">
        <v>176.41437308868501</v>
      </c>
      <c r="AR338" s="167">
        <f t="shared" si="276"/>
        <v>301.78999999999996</v>
      </c>
      <c r="AS338" s="14">
        <v>8.7249999999999996</v>
      </c>
      <c r="AT338" s="15">
        <f t="shared" si="277"/>
        <v>20.219412388387969</v>
      </c>
      <c r="AU338" s="16">
        <f t="shared" si="288"/>
        <v>1130.2651525108874</v>
      </c>
      <c r="AW338" s="13">
        <v>179.40876656472986</v>
      </c>
      <c r="AX338" s="145">
        <f t="shared" si="278"/>
        <v>300.65249999999997</v>
      </c>
      <c r="AY338" s="145">
        <v>9.8625000000000007</v>
      </c>
      <c r="AZ338" s="15">
        <f t="shared" si="279"/>
        <v>18.191002946994153</v>
      </c>
      <c r="BA338" s="16">
        <f t="shared" si="280"/>
        <v>1016.8770647369731</v>
      </c>
    </row>
    <row r="339" spans="1:53" s="87" customFormat="1" x14ac:dyDescent="0.25">
      <c r="A339" s="13">
        <v>188.83792048929664</v>
      </c>
      <c r="B339" s="167">
        <f t="shared" si="262"/>
        <v>303.90249999999997</v>
      </c>
      <c r="C339" s="14">
        <v>6.6124999999999998</v>
      </c>
      <c r="D339" s="15">
        <f t="shared" si="263"/>
        <v>28.557719544695143</v>
      </c>
      <c r="E339" s="16">
        <f t="shared" si="281"/>
        <v>1596.3765225484585</v>
      </c>
      <c r="G339" s="13">
        <v>178.19826707441385</v>
      </c>
      <c r="H339" s="167">
        <f t="shared" si="264"/>
        <v>304.20249999999999</v>
      </c>
      <c r="I339" s="14">
        <v>6.3125</v>
      </c>
      <c r="J339" s="15">
        <f t="shared" si="265"/>
        <v>28.229428447431896</v>
      </c>
      <c r="K339" s="16">
        <f t="shared" si="282"/>
        <v>1578.0250502114429</v>
      </c>
      <c r="M339" s="13">
        <v>178.3893985728848</v>
      </c>
      <c r="N339" s="167">
        <f t="shared" si="266"/>
        <v>303.97749999999996</v>
      </c>
      <c r="O339" s="14">
        <v>6.5374999999999996</v>
      </c>
      <c r="P339" s="15">
        <f t="shared" si="267"/>
        <v>27.287097296043566</v>
      </c>
      <c r="Q339" s="16">
        <f t="shared" si="283"/>
        <v>1525.3487388488352</v>
      </c>
      <c r="S339" s="13">
        <v>206.99541284403671</v>
      </c>
      <c r="T339" s="167">
        <f t="shared" si="268"/>
        <v>302.67750000000001</v>
      </c>
      <c r="U339" s="14">
        <v>7.8375000000000004</v>
      </c>
      <c r="V339" s="15">
        <f t="shared" si="269"/>
        <v>26.410897970531</v>
      </c>
      <c r="W339" s="16">
        <f t="shared" si="284"/>
        <v>1476.3691965526828</v>
      </c>
      <c r="Y339" s="13">
        <v>203.4913353720693</v>
      </c>
      <c r="Z339" s="167">
        <f t="shared" si="270"/>
        <v>302.67124999999999</v>
      </c>
      <c r="AA339" s="14">
        <v>7.84375</v>
      </c>
      <c r="AB339" s="15">
        <f t="shared" si="271"/>
        <v>25.943118453809632</v>
      </c>
      <c r="AC339" s="16">
        <f t="shared" si="285"/>
        <v>1450.2203215679583</v>
      </c>
      <c r="AE339" s="13">
        <v>207.1228338430173</v>
      </c>
      <c r="AF339" s="167">
        <f t="shared" si="272"/>
        <v>300.96499999999997</v>
      </c>
      <c r="AG339" s="14">
        <v>9.5500000000000007</v>
      </c>
      <c r="AH339" s="15">
        <f t="shared" si="273"/>
        <v>21.688254852671967</v>
      </c>
      <c r="AI339" s="16">
        <f t="shared" si="286"/>
        <v>1212.3734462643629</v>
      </c>
      <c r="AK339" s="13">
        <v>188.83792048929664</v>
      </c>
      <c r="AL339" s="167">
        <f t="shared" si="274"/>
        <v>301.17124999999999</v>
      </c>
      <c r="AM339" s="14">
        <v>9.34375</v>
      </c>
      <c r="AN339" s="15">
        <f t="shared" si="275"/>
        <v>20.210078447015025</v>
      </c>
      <c r="AO339" s="16">
        <f t="shared" si="287"/>
        <v>1129.7433851881399</v>
      </c>
      <c r="AQ339" s="13">
        <v>192.27828746177369</v>
      </c>
      <c r="AR339" s="167">
        <f t="shared" si="276"/>
        <v>301.42124999999999</v>
      </c>
      <c r="AS339" s="14">
        <v>9.09375</v>
      </c>
      <c r="AT339" s="15">
        <f t="shared" si="277"/>
        <v>21.144004119507759</v>
      </c>
      <c r="AU339" s="16">
        <f t="shared" si="288"/>
        <v>1181.9498302804836</v>
      </c>
      <c r="AW339" s="13">
        <v>178.3893985728848</v>
      </c>
      <c r="AX339" s="145">
        <f t="shared" si="278"/>
        <v>300.3775</v>
      </c>
      <c r="AY339" s="145">
        <v>10.137499999999999</v>
      </c>
      <c r="AZ339" s="15">
        <f t="shared" si="279"/>
        <v>17.596981363539808</v>
      </c>
      <c r="BA339" s="16">
        <f t="shared" si="280"/>
        <v>983.67125822187518</v>
      </c>
    </row>
    <row r="340" spans="1:53" s="87" customFormat="1" x14ac:dyDescent="0.25">
      <c r="A340" s="13">
        <v>203.30020387359835</v>
      </c>
      <c r="B340" s="167">
        <f t="shared" si="262"/>
        <v>303.70875000000001</v>
      </c>
      <c r="C340" s="14">
        <v>6.8062500000000004</v>
      </c>
      <c r="D340" s="15">
        <f t="shared" si="263"/>
        <v>29.869635096212797</v>
      </c>
      <c r="E340" s="16">
        <f t="shared" si="281"/>
        <v>1669.7126018782953</v>
      </c>
      <c r="G340" s="13">
        <v>180.42813455657492</v>
      </c>
      <c r="H340" s="167">
        <f t="shared" si="264"/>
        <v>304.13374999999996</v>
      </c>
      <c r="I340" s="14">
        <v>6.3812499999999996</v>
      </c>
      <c r="J340" s="15">
        <f t="shared" si="265"/>
        <v>28.274732153821731</v>
      </c>
      <c r="K340" s="16">
        <f t="shared" si="282"/>
        <v>1580.5575273986346</v>
      </c>
      <c r="M340" s="13">
        <v>196.35575942915392</v>
      </c>
      <c r="N340" s="167">
        <f t="shared" si="266"/>
        <v>303.84625</v>
      </c>
      <c r="O340" s="14">
        <v>6.6687500000000002</v>
      </c>
      <c r="P340" s="15">
        <f t="shared" si="267"/>
        <v>29.444162613556351</v>
      </c>
      <c r="Q340" s="16">
        <f t="shared" si="283"/>
        <v>1645.9286900978</v>
      </c>
      <c r="S340" s="13">
        <v>221.45769622833842</v>
      </c>
      <c r="T340" s="167">
        <f t="shared" si="268"/>
        <v>302.48374999999999</v>
      </c>
      <c r="U340" s="14">
        <v>8.03125</v>
      </c>
      <c r="V340" s="15">
        <f t="shared" si="269"/>
        <v>27.574499141271708</v>
      </c>
      <c r="W340" s="16">
        <f t="shared" si="284"/>
        <v>1541.4145019970886</v>
      </c>
      <c r="Y340" s="13">
        <v>206.74057084607546</v>
      </c>
      <c r="Z340" s="167">
        <f t="shared" si="270"/>
        <v>302.46499999999997</v>
      </c>
      <c r="AA340" s="14">
        <v>8.0500000000000007</v>
      </c>
      <c r="AB340" s="15">
        <f t="shared" si="271"/>
        <v>25.682058490195708</v>
      </c>
      <c r="AC340" s="16">
        <f t="shared" si="285"/>
        <v>1435.6270696019401</v>
      </c>
      <c r="AE340" s="13">
        <v>210.30835881753313</v>
      </c>
      <c r="AF340" s="167">
        <f t="shared" si="272"/>
        <v>300.72125</v>
      </c>
      <c r="AG340" s="14">
        <v>9.7937499999999993</v>
      </c>
      <c r="AH340" s="15">
        <f t="shared" si="273"/>
        <v>21.473731595919148</v>
      </c>
      <c r="AI340" s="16">
        <f t="shared" si="286"/>
        <v>1200.3815962118804</v>
      </c>
      <c r="AK340" s="13">
        <v>203.30020387359835</v>
      </c>
      <c r="AL340" s="167">
        <f t="shared" si="274"/>
        <v>300.80874999999997</v>
      </c>
      <c r="AM340" s="14">
        <v>9.7062500000000007</v>
      </c>
      <c r="AN340" s="15">
        <f t="shared" si="275"/>
        <v>20.945288229089332</v>
      </c>
      <c r="AO340" s="16">
        <f t="shared" si="287"/>
        <v>1170.8416120060936</v>
      </c>
      <c r="AQ340" s="13">
        <v>204.25586136595311</v>
      </c>
      <c r="AR340" s="167">
        <f t="shared" si="276"/>
        <v>301.13374999999996</v>
      </c>
      <c r="AS340" s="14">
        <v>9.3812499999999996</v>
      </c>
      <c r="AT340" s="15">
        <f t="shared" si="277"/>
        <v>21.772776694571952</v>
      </c>
      <c r="AU340" s="16">
        <f t="shared" si="288"/>
        <v>1217.0982172265722</v>
      </c>
      <c r="AW340" s="13">
        <v>196.35575942915392</v>
      </c>
      <c r="AX340" s="145">
        <f t="shared" si="278"/>
        <v>300.28375</v>
      </c>
      <c r="AY340" s="145">
        <v>10.231249999999999</v>
      </c>
      <c r="AZ340" s="15">
        <f t="shared" si="279"/>
        <v>19.191766346160435</v>
      </c>
      <c r="BA340" s="16">
        <f t="shared" si="280"/>
        <v>1072.8197387503683</v>
      </c>
    </row>
    <row r="341" spans="1:53" s="87" customFormat="1" x14ac:dyDescent="0.25">
      <c r="A341" s="13">
        <v>209.54383282364932</v>
      </c>
      <c r="B341" s="167">
        <f t="shared" si="262"/>
        <v>303.67750000000001</v>
      </c>
      <c r="C341" s="14">
        <v>6.8375000000000004</v>
      </c>
      <c r="D341" s="15">
        <f t="shared" si="263"/>
        <v>30.646264398339937</v>
      </c>
      <c r="E341" s="16">
        <f t="shared" si="281"/>
        <v>1713.1261798672024</v>
      </c>
      <c r="G341" s="13">
        <v>190.23955147808357</v>
      </c>
      <c r="H341" s="167">
        <f t="shared" si="264"/>
        <v>303.67750000000001</v>
      </c>
      <c r="I341" s="14">
        <v>6.8375000000000004</v>
      </c>
      <c r="J341" s="15">
        <f t="shared" si="265"/>
        <v>27.822969137562495</v>
      </c>
      <c r="K341" s="16">
        <f t="shared" si="282"/>
        <v>1555.3039747897435</v>
      </c>
      <c r="M341" s="13">
        <v>203.87359836901121</v>
      </c>
      <c r="N341" s="167">
        <f t="shared" si="266"/>
        <v>303.78375</v>
      </c>
      <c r="O341" s="14">
        <v>6.7312500000000002</v>
      </c>
      <c r="P341" s="15">
        <f t="shared" si="267"/>
        <v>30.28762835565626</v>
      </c>
      <c r="Q341" s="16">
        <f t="shared" si="283"/>
        <v>1693.0784250811848</v>
      </c>
      <c r="S341" s="13">
        <v>226.42711518858306</v>
      </c>
      <c r="T341" s="167">
        <f t="shared" si="268"/>
        <v>302.24</v>
      </c>
      <c r="U341" s="14">
        <v>8.2750000000000004</v>
      </c>
      <c r="V341" s="15">
        <f t="shared" si="269"/>
        <v>27.362793376263813</v>
      </c>
      <c r="W341" s="16">
        <f t="shared" si="284"/>
        <v>1529.5801497331472</v>
      </c>
      <c r="Y341" s="13">
        <v>206.6131498470948</v>
      </c>
      <c r="Z341" s="167">
        <f t="shared" si="270"/>
        <v>302.39</v>
      </c>
      <c r="AA341" s="14">
        <v>8.125</v>
      </c>
      <c r="AB341" s="15">
        <f t="shared" si="271"/>
        <v>25.42931075041167</v>
      </c>
      <c r="AC341" s="16">
        <f t="shared" si="285"/>
        <v>1421.4984709480123</v>
      </c>
      <c r="AE341" s="13">
        <v>221.71253822629967</v>
      </c>
      <c r="AF341" s="167">
        <f t="shared" si="272"/>
        <v>300.44</v>
      </c>
      <c r="AG341" s="14">
        <v>10.074999999999999</v>
      </c>
      <c r="AH341" s="15">
        <f t="shared" si="273"/>
        <v>22.006207268119077</v>
      </c>
      <c r="AI341" s="16">
        <f t="shared" si="286"/>
        <v>1230.1469862878564</v>
      </c>
      <c r="AK341" s="13">
        <v>209.54383282364932</v>
      </c>
      <c r="AL341" s="167">
        <f t="shared" si="274"/>
        <v>300.63374999999996</v>
      </c>
      <c r="AM341" s="14">
        <v>9.8812499999999996</v>
      </c>
      <c r="AN341" s="15">
        <f t="shared" si="275"/>
        <v>21.206206990375644</v>
      </c>
      <c r="AO341" s="16">
        <f t="shared" si="287"/>
        <v>1185.4269707619985</v>
      </c>
      <c r="AQ341" s="13">
        <v>204.12844036697246</v>
      </c>
      <c r="AR341" s="167">
        <f t="shared" si="276"/>
        <v>300.88374999999996</v>
      </c>
      <c r="AS341" s="14">
        <v>9.6312499999999996</v>
      </c>
      <c r="AT341" s="15">
        <f t="shared" si="277"/>
        <v>21.194387059516934</v>
      </c>
      <c r="AU341" s="16">
        <f t="shared" si="288"/>
        <v>1184.7662366269965</v>
      </c>
      <c r="AW341" s="13">
        <v>203.87359836901121</v>
      </c>
      <c r="AX341" s="145">
        <f t="shared" si="278"/>
        <v>299.39</v>
      </c>
      <c r="AY341" s="145">
        <v>11.125</v>
      </c>
      <c r="AZ341" s="15">
        <f t="shared" si="279"/>
        <v>18.325716707326851</v>
      </c>
      <c r="BA341" s="16">
        <f t="shared" si="280"/>
        <v>1024.407563939571</v>
      </c>
    </row>
    <row r="342" spans="1:53" s="87" customFormat="1" x14ac:dyDescent="0.25">
      <c r="A342" s="13">
        <v>205.08409785932719</v>
      </c>
      <c r="B342" s="167">
        <f t="shared" si="262"/>
        <v>303.5025</v>
      </c>
      <c r="C342" s="14">
        <v>7.0125000000000002</v>
      </c>
      <c r="D342" s="15">
        <f t="shared" si="263"/>
        <v>29.245504151062701</v>
      </c>
      <c r="E342" s="16">
        <f t="shared" si="281"/>
        <v>1634.8236820444049</v>
      </c>
      <c r="G342" s="13">
        <v>200.05096839959225</v>
      </c>
      <c r="H342" s="167">
        <f t="shared" si="264"/>
        <v>303.49624999999997</v>
      </c>
      <c r="I342" s="14">
        <v>7.0187499999999998</v>
      </c>
      <c r="J342" s="15">
        <f t="shared" si="265"/>
        <v>28.50236415310308</v>
      </c>
      <c r="K342" s="16">
        <f t="shared" si="282"/>
        <v>1593.2821561584622</v>
      </c>
      <c r="M342" s="13">
        <v>206.99541284403671</v>
      </c>
      <c r="N342" s="167">
        <f t="shared" si="266"/>
        <v>303.51499999999999</v>
      </c>
      <c r="O342" s="14">
        <v>7</v>
      </c>
      <c r="P342" s="15">
        <f t="shared" si="267"/>
        <v>29.570773263433814</v>
      </c>
      <c r="Q342" s="16">
        <f t="shared" si="283"/>
        <v>1653.0062254259501</v>
      </c>
      <c r="S342" s="13">
        <v>231.39653414882773</v>
      </c>
      <c r="T342" s="167">
        <f t="shared" si="268"/>
        <v>302.20249999999999</v>
      </c>
      <c r="U342" s="14">
        <v>8.3125</v>
      </c>
      <c r="V342" s="15">
        <f t="shared" si="269"/>
        <v>27.837177040460478</v>
      </c>
      <c r="W342" s="16">
        <f t="shared" si="284"/>
        <v>1556.0981965617407</v>
      </c>
      <c r="Y342" s="13">
        <v>213.11162079510703</v>
      </c>
      <c r="Z342" s="167">
        <f t="shared" si="270"/>
        <v>302.18374999999997</v>
      </c>
      <c r="AA342" s="14">
        <v>8.3312500000000007</v>
      </c>
      <c r="AB342" s="15">
        <f t="shared" si="271"/>
        <v>25.579789442773535</v>
      </c>
      <c r="AC342" s="16">
        <f t="shared" si="285"/>
        <v>1429.9102298510406</v>
      </c>
      <c r="AE342" s="13">
        <v>227.82874617737002</v>
      </c>
      <c r="AF342" s="167">
        <f t="shared" si="272"/>
        <v>300.24</v>
      </c>
      <c r="AG342" s="14">
        <v>10.275</v>
      </c>
      <c r="AH342" s="15">
        <f t="shared" si="273"/>
        <v>22.173113983199027</v>
      </c>
      <c r="AI342" s="16">
        <f t="shared" si="286"/>
        <v>1239.4770716608257</v>
      </c>
      <c r="AK342" s="13">
        <v>205.08409785932719</v>
      </c>
      <c r="AL342" s="167">
        <f t="shared" si="274"/>
        <v>300.42750000000001</v>
      </c>
      <c r="AM342" s="14">
        <v>10.0875</v>
      </c>
      <c r="AN342" s="15">
        <f t="shared" si="275"/>
        <v>20.330517755571467</v>
      </c>
      <c r="AO342" s="16">
        <f t="shared" si="287"/>
        <v>1136.475942536445</v>
      </c>
      <c r="AQ342" s="13">
        <v>202.5993883792049</v>
      </c>
      <c r="AR342" s="167">
        <f t="shared" si="276"/>
        <v>300.78999999999996</v>
      </c>
      <c r="AS342" s="14">
        <v>9.7249999999999996</v>
      </c>
      <c r="AT342" s="15">
        <f t="shared" si="277"/>
        <v>20.832841992720297</v>
      </c>
      <c r="AU342" s="16">
        <f t="shared" si="288"/>
        <v>1164.5558673930645</v>
      </c>
      <c r="AW342" s="13">
        <v>206.99541284403671</v>
      </c>
      <c r="AX342" s="145">
        <f t="shared" si="278"/>
        <v>299.24</v>
      </c>
      <c r="AY342" s="145">
        <v>11.275</v>
      </c>
      <c r="AZ342" s="15">
        <f t="shared" si="279"/>
        <v>18.358794930734962</v>
      </c>
      <c r="BA342" s="16">
        <f t="shared" si="280"/>
        <v>1026.2566366280844</v>
      </c>
    </row>
    <row r="343" spans="1:53" s="87" customFormat="1" x14ac:dyDescent="0.25">
      <c r="A343" s="13">
        <v>209.4164118246687</v>
      </c>
      <c r="B343" s="167">
        <f t="shared" si="262"/>
        <v>303.20875000000001</v>
      </c>
      <c r="C343" s="14">
        <v>7.3062500000000004</v>
      </c>
      <c r="D343" s="15">
        <f t="shared" si="263"/>
        <v>28.662639770698881</v>
      </c>
      <c r="E343" s="16">
        <f t="shared" si="281"/>
        <v>1602.2415631820675</v>
      </c>
      <c r="G343" s="13">
        <v>204.19215086646275</v>
      </c>
      <c r="H343" s="167">
        <f t="shared" si="264"/>
        <v>303.33999999999997</v>
      </c>
      <c r="I343" s="14">
        <v>7.1749999999999998</v>
      </c>
      <c r="J343" s="15">
        <f t="shared" si="265"/>
        <v>28.458836357695159</v>
      </c>
      <c r="K343" s="16">
        <f t="shared" si="282"/>
        <v>1590.8489523951594</v>
      </c>
      <c r="M343" s="13">
        <v>205.84862385321102</v>
      </c>
      <c r="N343" s="167">
        <f t="shared" si="266"/>
        <v>303.18374999999997</v>
      </c>
      <c r="O343" s="14">
        <v>7.3312499999999998</v>
      </c>
      <c r="P343" s="15">
        <f t="shared" si="267"/>
        <v>28.078243662842084</v>
      </c>
      <c r="Q343" s="16">
        <f t="shared" si="283"/>
        <v>1569.5738207528725</v>
      </c>
      <c r="S343" s="13">
        <v>232.98929663608561</v>
      </c>
      <c r="T343" s="167">
        <f t="shared" si="268"/>
        <v>301.26499999999999</v>
      </c>
      <c r="U343" s="14">
        <v>9.25</v>
      </c>
      <c r="V343" s="15">
        <f t="shared" si="269"/>
        <v>25.188032068766013</v>
      </c>
      <c r="W343" s="16">
        <f t="shared" si="284"/>
        <v>1408.01099264402</v>
      </c>
      <c r="Y343" s="13">
        <v>220.94801223241589</v>
      </c>
      <c r="Z343" s="167">
        <f t="shared" si="270"/>
        <v>301.52125000000001</v>
      </c>
      <c r="AA343" s="14">
        <v>8.9937500000000004</v>
      </c>
      <c r="AB343" s="15">
        <f t="shared" si="271"/>
        <v>24.566839442103227</v>
      </c>
      <c r="AC343" s="16">
        <f t="shared" si="285"/>
        <v>1373.2863248135704</v>
      </c>
      <c r="AE343" s="13">
        <v>227.76503567787969</v>
      </c>
      <c r="AF343" s="167">
        <f t="shared" si="272"/>
        <v>300.09625</v>
      </c>
      <c r="AG343" s="14">
        <v>10.418749999999999</v>
      </c>
      <c r="AH343" s="15">
        <f t="shared" si="273"/>
        <v>21.861071210834286</v>
      </c>
      <c r="AI343" s="16">
        <f t="shared" si="286"/>
        <v>1222.0338806856366</v>
      </c>
      <c r="AK343" s="13">
        <v>209.4164118246687</v>
      </c>
      <c r="AL343" s="167">
        <f t="shared" si="274"/>
        <v>300.27125000000001</v>
      </c>
      <c r="AM343" s="14">
        <v>10.24375</v>
      </c>
      <c r="AN343" s="15">
        <f t="shared" si="275"/>
        <v>20.443334894415493</v>
      </c>
      <c r="AO343" s="16">
        <f t="shared" si="287"/>
        <v>1142.7824205978261</v>
      </c>
      <c r="AQ343" s="13">
        <v>214.83180428134557</v>
      </c>
      <c r="AR343" s="167">
        <f t="shared" si="276"/>
        <v>300.48374999999999</v>
      </c>
      <c r="AS343" s="14">
        <v>10.03125</v>
      </c>
      <c r="AT343" s="15">
        <f t="shared" si="277"/>
        <v>21.416254632408283</v>
      </c>
      <c r="AU343" s="16">
        <f t="shared" si="288"/>
        <v>1197.168633951623</v>
      </c>
      <c r="AW343" s="13">
        <v>205.84862385321102</v>
      </c>
      <c r="AX343" s="145">
        <f t="shared" si="278"/>
        <v>299.08375000000001</v>
      </c>
      <c r="AY343" s="145">
        <v>11.43125</v>
      </c>
      <c r="AZ343" s="15">
        <f t="shared" si="279"/>
        <v>18.007534071357991</v>
      </c>
      <c r="BA343" s="16">
        <f t="shared" si="280"/>
        <v>1006.6211545889117</v>
      </c>
    </row>
    <row r="344" spans="1:53" s="87" customFormat="1" x14ac:dyDescent="0.25">
      <c r="A344" s="13">
        <v>228.08358817533127</v>
      </c>
      <c r="B344" s="167">
        <f t="shared" si="262"/>
        <v>302.97125</v>
      </c>
      <c r="C344" s="14">
        <v>7.5437500000000002</v>
      </c>
      <c r="D344" s="15">
        <f t="shared" si="263"/>
        <v>30.234775565909697</v>
      </c>
      <c r="E344" s="16">
        <f t="shared" si="281"/>
        <v>1690.1239541343521</v>
      </c>
      <c r="G344" s="13">
        <v>222.54077471967378</v>
      </c>
      <c r="H344" s="167">
        <f t="shared" si="264"/>
        <v>302.78999999999996</v>
      </c>
      <c r="I344" s="14">
        <v>7.7249999999999996</v>
      </c>
      <c r="J344" s="15">
        <f t="shared" si="265"/>
        <v>28.807867277627675</v>
      </c>
      <c r="K344" s="16">
        <f t="shared" si="282"/>
        <v>1610.359780819387</v>
      </c>
      <c r="M344" s="13">
        <v>227.31906218144749</v>
      </c>
      <c r="N344" s="167">
        <f t="shared" si="266"/>
        <v>302.61500000000001</v>
      </c>
      <c r="O344" s="14">
        <v>7.9</v>
      </c>
      <c r="P344" s="15">
        <f t="shared" si="267"/>
        <v>28.774564833094619</v>
      </c>
      <c r="Q344" s="16">
        <f t="shared" si="283"/>
        <v>1608.4981741699892</v>
      </c>
      <c r="S344" s="13">
        <v>254.77828746177369</v>
      </c>
      <c r="T344" s="167">
        <f t="shared" si="268"/>
        <v>301.11500000000001</v>
      </c>
      <c r="U344" s="14">
        <v>9.4</v>
      </c>
      <c r="V344" s="15">
        <f t="shared" si="269"/>
        <v>27.104073134231243</v>
      </c>
      <c r="W344" s="16">
        <f t="shared" si="284"/>
        <v>1515.1176882035263</v>
      </c>
      <c r="Y344" s="13">
        <v>233.11671763506624</v>
      </c>
      <c r="Z344" s="167">
        <f t="shared" si="270"/>
        <v>301.37124999999997</v>
      </c>
      <c r="AA344" s="14">
        <v>9.1437500000000007</v>
      </c>
      <c r="AB344" s="15">
        <f t="shared" si="271"/>
        <v>25.494651279296374</v>
      </c>
      <c r="AC344" s="16">
        <f t="shared" si="285"/>
        <v>1425.1510065126672</v>
      </c>
      <c r="AE344" s="13">
        <v>251.97502548419979</v>
      </c>
      <c r="AF344" s="167">
        <f t="shared" si="272"/>
        <v>299.33999999999997</v>
      </c>
      <c r="AG344" s="14">
        <v>11.175000000000001</v>
      </c>
      <c r="AH344" s="15">
        <f t="shared" si="273"/>
        <v>22.548100714469779</v>
      </c>
      <c r="AI344" s="16">
        <f t="shared" si="286"/>
        <v>1260.4388299388606</v>
      </c>
      <c r="AK344" s="13">
        <v>228.08358817533127</v>
      </c>
      <c r="AL344" s="167">
        <f t="shared" si="274"/>
        <v>299.95249999999999</v>
      </c>
      <c r="AM344" s="14">
        <v>10.5625</v>
      </c>
      <c r="AN344" s="15">
        <f t="shared" si="275"/>
        <v>21.593712489972191</v>
      </c>
      <c r="AO344" s="16">
        <f t="shared" si="287"/>
        <v>1207.0885281894455</v>
      </c>
      <c r="AQ344" s="13">
        <v>226.29969418960243</v>
      </c>
      <c r="AR344" s="167">
        <f t="shared" si="276"/>
        <v>299.79624999999999</v>
      </c>
      <c r="AS344" s="14">
        <v>10.71875</v>
      </c>
      <c r="AT344" s="15">
        <f t="shared" si="277"/>
        <v>21.112507912732589</v>
      </c>
      <c r="AU344" s="16">
        <f t="shared" si="288"/>
        <v>1180.1891923217518</v>
      </c>
      <c r="AW344" s="13">
        <v>227.31906218144749</v>
      </c>
      <c r="AX344" s="145">
        <f t="shared" si="278"/>
        <v>298.66499999999996</v>
      </c>
      <c r="AY344" s="145">
        <v>11.85</v>
      </c>
      <c r="AZ344" s="15">
        <f t="shared" si="279"/>
        <v>19.18304322206308</v>
      </c>
      <c r="BA344" s="16">
        <f t="shared" si="280"/>
        <v>1072.3321161133263</v>
      </c>
    </row>
    <row r="345" spans="1:53" s="87" customFormat="1" x14ac:dyDescent="0.25">
      <c r="A345" s="13">
        <v>232.41590214067278</v>
      </c>
      <c r="B345" s="167">
        <f t="shared" si="262"/>
        <v>302.80874999999997</v>
      </c>
      <c r="C345" s="14">
        <v>7.7062499999999998</v>
      </c>
      <c r="D345" s="15">
        <f t="shared" si="263"/>
        <v>30.159403359698011</v>
      </c>
      <c r="E345" s="16">
        <f t="shared" si="281"/>
        <v>1685.9106478071187</v>
      </c>
      <c r="G345" s="13">
        <v>229.99490316004076</v>
      </c>
      <c r="H345" s="167">
        <f t="shared" si="264"/>
        <v>302.62124999999997</v>
      </c>
      <c r="I345" s="14">
        <v>7.8937499999999998</v>
      </c>
      <c r="J345" s="15">
        <f t="shared" si="265"/>
        <v>29.136329774827018</v>
      </c>
      <c r="K345" s="16">
        <f t="shared" si="282"/>
        <v>1628.7208344128303</v>
      </c>
      <c r="M345" s="13">
        <v>228.1472986748216</v>
      </c>
      <c r="N345" s="167">
        <f t="shared" si="266"/>
        <v>302.28999999999996</v>
      </c>
      <c r="O345" s="14">
        <v>8.2249999999999996</v>
      </c>
      <c r="P345" s="15">
        <f t="shared" si="267"/>
        <v>27.73827339511509</v>
      </c>
      <c r="Q345" s="16">
        <f t="shared" si="283"/>
        <v>1550.5694827869336</v>
      </c>
      <c r="S345" s="13">
        <v>253.2492354740061</v>
      </c>
      <c r="T345" s="167">
        <f t="shared" si="268"/>
        <v>300.89</v>
      </c>
      <c r="U345" s="14">
        <v>9.625</v>
      </c>
      <c r="V345" s="15">
        <f t="shared" si="269"/>
        <v>26.31160888041622</v>
      </c>
      <c r="W345" s="16">
        <f t="shared" si="284"/>
        <v>1470.8189364152665</v>
      </c>
      <c r="Y345" s="13">
        <v>243.56523955147807</v>
      </c>
      <c r="Z345" s="167">
        <f t="shared" si="270"/>
        <v>301.02125000000001</v>
      </c>
      <c r="AA345" s="14">
        <v>9.4937500000000004</v>
      </c>
      <c r="AB345" s="15">
        <f t="shared" si="271"/>
        <v>25.655324771715925</v>
      </c>
      <c r="AC345" s="16">
        <f t="shared" si="285"/>
        <v>1434.1326547389201</v>
      </c>
      <c r="AE345" s="13">
        <v>256.68960244648315</v>
      </c>
      <c r="AF345" s="167">
        <f t="shared" si="272"/>
        <v>299.24624999999997</v>
      </c>
      <c r="AG345" s="14">
        <v>11.268750000000001</v>
      </c>
      <c r="AH345" s="15">
        <f t="shared" si="273"/>
        <v>22.778888736238105</v>
      </c>
      <c r="AI345" s="16">
        <f t="shared" si="286"/>
        <v>1273.33988035571</v>
      </c>
      <c r="AK345" s="13">
        <v>232.41590214067278</v>
      </c>
      <c r="AL345" s="167">
        <f t="shared" si="274"/>
        <v>299.65875</v>
      </c>
      <c r="AM345" s="14">
        <v>10.856249999999999</v>
      </c>
      <c r="AN345" s="15">
        <f t="shared" si="275"/>
        <v>21.408488395226051</v>
      </c>
      <c r="AO345" s="16">
        <f t="shared" si="287"/>
        <v>1196.7345012931362</v>
      </c>
      <c r="AQ345" s="13">
        <v>235.66513761467888</v>
      </c>
      <c r="AR345" s="167">
        <f t="shared" si="276"/>
        <v>299.53999999999996</v>
      </c>
      <c r="AS345" s="14">
        <v>10.975</v>
      </c>
      <c r="AT345" s="15">
        <f t="shared" si="277"/>
        <v>21.472905477419488</v>
      </c>
      <c r="AU345" s="16">
        <f t="shared" si="288"/>
        <v>1200.3354161877494</v>
      </c>
      <c r="AW345" s="13">
        <v>228.1472986748216</v>
      </c>
      <c r="AX345" s="145">
        <f t="shared" si="278"/>
        <v>298.40249999999997</v>
      </c>
      <c r="AY345" s="145">
        <v>12.112500000000001</v>
      </c>
      <c r="AZ345" s="15">
        <f t="shared" si="279"/>
        <v>18.835690293070925</v>
      </c>
      <c r="BA345" s="16">
        <f t="shared" si="280"/>
        <v>1052.9150873826648</v>
      </c>
    </row>
    <row r="346" spans="1:53" s="87" customFormat="1" x14ac:dyDescent="0.25">
      <c r="A346" s="13">
        <v>231.7787971457696</v>
      </c>
      <c r="B346" s="167">
        <f t="shared" si="262"/>
        <v>302.74624999999997</v>
      </c>
      <c r="C346" s="14">
        <v>7.7687499999999998</v>
      </c>
      <c r="D346" s="15">
        <f t="shared" si="263"/>
        <v>29.834760694547978</v>
      </c>
      <c r="E346" s="16">
        <f t="shared" si="281"/>
        <v>1667.7631228252319</v>
      </c>
      <c r="G346" s="13">
        <v>229.23037716615698</v>
      </c>
      <c r="H346" s="167">
        <f t="shared" si="264"/>
        <v>302.5025</v>
      </c>
      <c r="I346" s="14">
        <v>8.0124999999999993</v>
      </c>
      <c r="J346" s="15">
        <f t="shared" si="265"/>
        <v>28.609095434153762</v>
      </c>
      <c r="K346" s="16">
        <f t="shared" si="282"/>
        <v>1599.2484347691952</v>
      </c>
      <c r="M346" s="13">
        <v>239.04179408766564</v>
      </c>
      <c r="N346" s="167">
        <f t="shared" si="266"/>
        <v>302.08375000000001</v>
      </c>
      <c r="O346" s="14">
        <v>8.4312500000000004</v>
      </c>
      <c r="P346" s="15">
        <f t="shared" si="267"/>
        <v>28.351880692384359</v>
      </c>
      <c r="Q346" s="16">
        <f t="shared" si="283"/>
        <v>1584.8701307042857</v>
      </c>
      <c r="S346" s="13">
        <v>260.12996941896023</v>
      </c>
      <c r="T346" s="167">
        <f t="shared" si="268"/>
        <v>300.65875</v>
      </c>
      <c r="U346" s="14">
        <v>9.8562499999999993</v>
      </c>
      <c r="V346" s="15">
        <f t="shared" si="269"/>
        <v>26.392387512386581</v>
      </c>
      <c r="W346" s="16">
        <f t="shared" si="284"/>
        <v>1475.3344619424099</v>
      </c>
      <c r="Y346" s="13">
        <v>251.27420998980631</v>
      </c>
      <c r="Z346" s="167">
        <f t="shared" si="270"/>
        <v>300.72749999999996</v>
      </c>
      <c r="AA346" s="14">
        <v>9.7874999999999996</v>
      </c>
      <c r="AB346" s="15">
        <f t="shared" si="271"/>
        <v>25.672971646468078</v>
      </c>
      <c r="AC346" s="16">
        <f t="shared" si="285"/>
        <v>1435.1191150375655</v>
      </c>
      <c r="AE346" s="13">
        <v>258.15494393476041</v>
      </c>
      <c r="AF346" s="167">
        <f t="shared" si="272"/>
        <v>299.18374999999997</v>
      </c>
      <c r="AG346" s="14">
        <v>11.331250000000001</v>
      </c>
      <c r="AH346" s="15">
        <f t="shared" si="273"/>
        <v>22.782565377585033</v>
      </c>
      <c r="AI346" s="16">
        <f t="shared" si="286"/>
        <v>1273.5454046070033</v>
      </c>
      <c r="AK346" s="13">
        <v>231.7787971457696</v>
      </c>
      <c r="AL346" s="167">
        <f t="shared" si="274"/>
        <v>299.49624999999997</v>
      </c>
      <c r="AM346" s="14">
        <v>11.018750000000001</v>
      </c>
      <c r="AN346" s="15">
        <f t="shared" si="275"/>
        <v>21.034944721113519</v>
      </c>
      <c r="AO346" s="16">
        <f t="shared" si="287"/>
        <v>1175.8534099102455</v>
      </c>
      <c r="AQ346" s="13">
        <v>250.76452599388378</v>
      </c>
      <c r="AR346" s="167">
        <f t="shared" si="276"/>
        <v>299.19</v>
      </c>
      <c r="AS346" s="14">
        <v>11.324999999999999</v>
      </c>
      <c r="AT346" s="15">
        <f t="shared" si="277"/>
        <v>22.142563001667444</v>
      </c>
      <c r="AU346" s="16">
        <f t="shared" si="288"/>
        <v>1237.76927179321</v>
      </c>
      <c r="AW346" s="13">
        <v>239.04179408766564</v>
      </c>
      <c r="AX346" s="145">
        <f t="shared" si="278"/>
        <v>298.18374999999997</v>
      </c>
      <c r="AY346" s="145">
        <v>12.331250000000001</v>
      </c>
      <c r="AZ346" s="15">
        <f t="shared" si="279"/>
        <v>19.385041588457426</v>
      </c>
      <c r="BA346" s="16">
        <f t="shared" si="280"/>
        <v>1083.6238247947701</v>
      </c>
    </row>
    <row r="347" spans="1:53" s="87" customFormat="1" x14ac:dyDescent="0.25">
      <c r="A347" s="13">
        <v>256.4984709480122</v>
      </c>
      <c r="B347" s="167">
        <f t="shared" si="262"/>
        <v>301.90875</v>
      </c>
      <c r="C347" s="14">
        <v>8.6062499999999993</v>
      </c>
      <c r="D347" s="15">
        <f t="shared" si="263"/>
        <v>29.8037439010036</v>
      </c>
      <c r="E347" s="16">
        <f t="shared" si="281"/>
        <v>1666.0292840661011</v>
      </c>
      <c r="G347" s="13">
        <v>235.66513761467888</v>
      </c>
      <c r="H347" s="167">
        <f t="shared" si="264"/>
        <v>302.20249999999999</v>
      </c>
      <c r="I347" s="14">
        <v>8.3125</v>
      </c>
      <c r="J347" s="15">
        <f t="shared" si="265"/>
        <v>28.350693246878663</v>
      </c>
      <c r="K347" s="16">
        <f t="shared" si="282"/>
        <v>1584.8037525005172</v>
      </c>
      <c r="M347" s="13">
        <v>253.12181447502547</v>
      </c>
      <c r="N347" s="167">
        <f t="shared" si="266"/>
        <v>301.98374999999999</v>
      </c>
      <c r="O347" s="14">
        <v>8.53125</v>
      </c>
      <c r="P347" s="15">
        <f t="shared" si="267"/>
        <v>29.669956275460862</v>
      </c>
      <c r="Q347" s="16">
        <f t="shared" si="283"/>
        <v>1658.5505557982622</v>
      </c>
      <c r="S347" s="13">
        <v>270.38735983690111</v>
      </c>
      <c r="T347" s="167">
        <f t="shared" si="268"/>
        <v>300.47125</v>
      </c>
      <c r="U347" s="14">
        <v>10.043749999999999</v>
      </c>
      <c r="V347" s="15">
        <f t="shared" si="269"/>
        <v>26.920956797700175</v>
      </c>
      <c r="W347" s="16">
        <f t="shared" si="284"/>
        <v>1504.8814849914397</v>
      </c>
      <c r="Y347" s="13">
        <v>254.96941896024464</v>
      </c>
      <c r="Z347" s="167">
        <f t="shared" si="270"/>
        <v>300.58999999999997</v>
      </c>
      <c r="AA347" s="14">
        <v>9.9250000000000007</v>
      </c>
      <c r="AB347" s="15">
        <f t="shared" si="271"/>
        <v>25.689614001032204</v>
      </c>
      <c r="AC347" s="16">
        <f t="shared" si="285"/>
        <v>1436.0494226577002</v>
      </c>
      <c r="AE347" s="13">
        <v>268.53975535168195</v>
      </c>
      <c r="AF347" s="167">
        <f t="shared" si="272"/>
        <v>298.7525</v>
      </c>
      <c r="AG347" s="14">
        <v>11.762499999999999</v>
      </c>
      <c r="AH347" s="15">
        <f t="shared" si="273"/>
        <v>22.830159859866693</v>
      </c>
      <c r="AI347" s="16">
        <f t="shared" si="286"/>
        <v>1276.2059361665481</v>
      </c>
      <c r="AK347" s="13">
        <v>256.4984709480122</v>
      </c>
      <c r="AL347" s="167">
        <f t="shared" si="274"/>
        <v>298.80250000000001</v>
      </c>
      <c r="AM347" s="14">
        <v>11.7125</v>
      </c>
      <c r="AN347" s="15">
        <f t="shared" si="275"/>
        <v>21.899549280513313</v>
      </c>
      <c r="AO347" s="16">
        <f t="shared" si="287"/>
        <v>1224.1848047806941</v>
      </c>
      <c r="AQ347" s="13">
        <v>250.63710499490315</v>
      </c>
      <c r="AR347" s="167">
        <f t="shared" si="276"/>
        <v>299.00874999999996</v>
      </c>
      <c r="AS347" s="14">
        <v>11.50625</v>
      </c>
      <c r="AT347" s="15">
        <f t="shared" si="277"/>
        <v>21.782692449312606</v>
      </c>
      <c r="AU347" s="16">
        <f t="shared" si="288"/>
        <v>1217.6525079165747</v>
      </c>
      <c r="AW347" s="13">
        <v>253.12181447502547</v>
      </c>
      <c r="AX347" s="145">
        <f t="shared" si="278"/>
        <v>298.03999999999996</v>
      </c>
      <c r="AY347" s="145">
        <v>12.475</v>
      </c>
      <c r="AZ347" s="15">
        <f t="shared" si="279"/>
        <v>20.29032580962128</v>
      </c>
      <c r="BA347" s="16">
        <f t="shared" si="280"/>
        <v>1134.2292127578296</v>
      </c>
    </row>
    <row r="348" spans="1:53" s="87" customFormat="1" x14ac:dyDescent="0.25">
      <c r="A348" s="13">
        <v>253.2492354740061</v>
      </c>
      <c r="B348" s="167">
        <f t="shared" si="262"/>
        <v>301.83375000000001</v>
      </c>
      <c r="C348" s="14">
        <v>8.6812500000000004</v>
      </c>
      <c r="D348" s="15">
        <f t="shared" si="263"/>
        <v>29.171978168352034</v>
      </c>
      <c r="E348" s="16">
        <f t="shared" si="281"/>
        <v>1630.7135796108787</v>
      </c>
      <c r="G348" s="13">
        <v>250.38226299694188</v>
      </c>
      <c r="H348" s="167">
        <f t="shared" si="264"/>
        <v>301.88374999999996</v>
      </c>
      <c r="I348" s="14">
        <v>8.6312499999999996</v>
      </c>
      <c r="J348" s="15">
        <f t="shared" si="265"/>
        <v>29.008806719413975</v>
      </c>
      <c r="K348" s="16">
        <f t="shared" si="282"/>
        <v>1621.5922956152413</v>
      </c>
      <c r="M348" s="13">
        <v>252.73955147808357</v>
      </c>
      <c r="N348" s="167">
        <f t="shared" si="266"/>
        <v>301.93374999999997</v>
      </c>
      <c r="O348" s="14">
        <v>8.5812500000000007</v>
      </c>
      <c r="P348" s="15">
        <f t="shared" si="267"/>
        <v>29.452533311357151</v>
      </c>
      <c r="Q348" s="16">
        <f t="shared" si="283"/>
        <v>1646.3966121048647</v>
      </c>
      <c r="S348" s="13">
        <v>276.69469928644241</v>
      </c>
      <c r="T348" s="167">
        <f t="shared" si="268"/>
        <v>300.41499999999996</v>
      </c>
      <c r="U348" s="14">
        <v>10.1</v>
      </c>
      <c r="V348" s="15">
        <f t="shared" si="269"/>
        <v>27.395514780835885</v>
      </c>
      <c r="W348" s="16">
        <f t="shared" si="284"/>
        <v>1531.409276248726</v>
      </c>
      <c r="Y348" s="13">
        <v>256.62589194699285</v>
      </c>
      <c r="Z348" s="167">
        <f t="shared" si="270"/>
        <v>300.49624999999997</v>
      </c>
      <c r="AA348" s="14">
        <v>10.018750000000001</v>
      </c>
      <c r="AB348" s="15">
        <f t="shared" si="271"/>
        <v>25.614561891153372</v>
      </c>
      <c r="AC348" s="16">
        <f t="shared" si="285"/>
        <v>1431.8540097154735</v>
      </c>
      <c r="AE348" s="13">
        <v>278.60601427115188</v>
      </c>
      <c r="AF348" s="167">
        <f t="shared" si="272"/>
        <v>298.48374999999999</v>
      </c>
      <c r="AG348" s="14">
        <v>12.03125</v>
      </c>
      <c r="AH348" s="15">
        <f t="shared" si="273"/>
        <v>23.156863523836002</v>
      </c>
      <c r="AI348" s="16">
        <f t="shared" si="286"/>
        <v>1294.4686709824325</v>
      </c>
      <c r="AK348" s="13">
        <v>253.2492354740061</v>
      </c>
      <c r="AL348" s="167">
        <f t="shared" si="274"/>
        <v>298.68374999999997</v>
      </c>
      <c r="AM348" s="14">
        <v>11.831250000000001</v>
      </c>
      <c r="AN348" s="15">
        <f t="shared" si="275"/>
        <v>21.405112348568924</v>
      </c>
      <c r="AO348" s="16">
        <f t="shared" si="287"/>
        <v>1196.5457802850028</v>
      </c>
      <c r="AQ348" s="13">
        <v>250.70081549439345</v>
      </c>
      <c r="AR348" s="167">
        <f t="shared" si="276"/>
        <v>298.89</v>
      </c>
      <c r="AS348" s="14">
        <v>11.625</v>
      </c>
      <c r="AT348" s="15">
        <f t="shared" si="277"/>
        <v>21.565661547904813</v>
      </c>
      <c r="AU348" s="16">
        <f t="shared" si="288"/>
        <v>1205.520480527879</v>
      </c>
      <c r="AW348" s="13">
        <v>252.73955147808357</v>
      </c>
      <c r="AX348" s="145">
        <f t="shared" si="278"/>
        <v>297.61500000000001</v>
      </c>
      <c r="AY348" s="145">
        <v>12.9</v>
      </c>
      <c r="AZ348" s="15">
        <f t="shared" si="279"/>
        <v>19.592213292874696</v>
      </c>
      <c r="BA348" s="16">
        <f t="shared" si="280"/>
        <v>1095.2047230716955</v>
      </c>
    </row>
    <row r="349" spans="1:53" s="87" customFormat="1" x14ac:dyDescent="0.25">
      <c r="A349" s="13">
        <v>250.38226299694188</v>
      </c>
      <c r="B349" s="167">
        <f t="shared" si="262"/>
        <v>301.53999999999996</v>
      </c>
      <c r="C349" s="14">
        <v>8.9749999999999996</v>
      </c>
      <c r="D349" s="15">
        <f t="shared" si="263"/>
        <v>27.897745180717759</v>
      </c>
      <c r="E349" s="16">
        <f t="shared" si="281"/>
        <v>1559.4839556021227</v>
      </c>
      <c r="G349" s="13">
        <v>251.21049949031598</v>
      </c>
      <c r="H349" s="167">
        <f t="shared" si="264"/>
        <v>301.68374999999997</v>
      </c>
      <c r="I349" s="14">
        <v>8.8312500000000007</v>
      </c>
      <c r="J349" s="15">
        <f t="shared" si="265"/>
        <v>28.445633346391052</v>
      </c>
      <c r="K349" s="16">
        <f t="shared" si="282"/>
        <v>1590.1109040632598</v>
      </c>
      <c r="M349" s="13">
        <v>251.65647298674821</v>
      </c>
      <c r="N349" s="167">
        <f t="shared" si="266"/>
        <v>301.67124999999999</v>
      </c>
      <c r="O349" s="14">
        <v>8.84375</v>
      </c>
      <c r="P349" s="15">
        <f t="shared" si="267"/>
        <v>28.455855602741849</v>
      </c>
      <c r="Q349" s="16">
        <f t="shared" si="283"/>
        <v>1590.6823281932693</v>
      </c>
      <c r="S349" s="13">
        <v>281.21814475025485</v>
      </c>
      <c r="T349" s="167">
        <f t="shared" si="268"/>
        <v>300.27749999999997</v>
      </c>
      <c r="U349" s="14">
        <v>10.237500000000001</v>
      </c>
      <c r="V349" s="15">
        <f t="shared" si="269"/>
        <v>27.469415848620741</v>
      </c>
      <c r="W349" s="16">
        <f t="shared" si="284"/>
        <v>1535.5403459378995</v>
      </c>
      <c r="Y349" s="13">
        <v>264.90825688073392</v>
      </c>
      <c r="Z349" s="167">
        <f t="shared" si="270"/>
        <v>300.16499999999996</v>
      </c>
      <c r="AA349" s="14">
        <v>10.35</v>
      </c>
      <c r="AB349" s="15">
        <f t="shared" si="271"/>
        <v>25.595000664805209</v>
      </c>
      <c r="AC349" s="16">
        <f t="shared" si="285"/>
        <v>1430.7605371626112</v>
      </c>
      <c r="AE349" s="13">
        <v>281.79153924566765</v>
      </c>
      <c r="AF349" s="167">
        <f t="shared" si="272"/>
        <v>298.32749999999999</v>
      </c>
      <c r="AG349" s="14">
        <v>12.1875</v>
      </c>
      <c r="AH349" s="15">
        <f t="shared" si="273"/>
        <v>23.121357066311191</v>
      </c>
      <c r="AI349" s="16">
        <f t="shared" si="286"/>
        <v>1292.4838600067956</v>
      </c>
      <c r="AK349" s="13">
        <v>250.38226299694188</v>
      </c>
      <c r="AL349" s="167">
        <f t="shared" si="274"/>
        <v>298.58375000000001</v>
      </c>
      <c r="AM349" s="14">
        <v>11.93125</v>
      </c>
      <c r="AN349" s="15">
        <f t="shared" si="275"/>
        <v>20.985417537721688</v>
      </c>
      <c r="AO349" s="16">
        <f t="shared" si="287"/>
        <v>1173.0848403586424</v>
      </c>
      <c r="AQ349" s="13">
        <v>260.00254841997958</v>
      </c>
      <c r="AR349" s="167">
        <f t="shared" si="276"/>
        <v>298.75874999999996</v>
      </c>
      <c r="AS349" s="14">
        <v>11.75625</v>
      </c>
      <c r="AT349" s="15">
        <f t="shared" si="277"/>
        <v>22.116112571609108</v>
      </c>
      <c r="AU349" s="16">
        <f t="shared" si="288"/>
        <v>1236.2906927529491</v>
      </c>
      <c r="AW349" s="13">
        <v>251.65647298674821</v>
      </c>
      <c r="AX349" s="145">
        <f t="shared" si="278"/>
        <v>297.09625</v>
      </c>
      <c r="AY349" s="145">
        <v>13.418749999999999</v>
      </c>
      <c r="AZ349" s="15">
        <f t="shared" si="279"/>
        <v>18.75409207167197</v>
      </c>
      <c r="BA349" s="16">
        <f t="shared" si="280"/>
        <v>1048.3537468064631</v>
      </c>
    </row>
    <row r="350" spans="1:53" s="87" customFormat="1" x14ac:dyDescent="0.25">
      <c r="A350" s="13">
        <v>270.89704383282361</v>
      </c>
      <c r="B350" s="167">
        <f t="shared" si="262"/>
        <v>301.22749999999996</v>
      </c>
      <c r="C350" s="14">
        <v>9.2874999999999996</v>
      </c>
      <c r="D350" s="15">
        <f t="shared" si="263"/>
        <v>29.167918582269031</v>
      </c>
      <c r="E350" s="16">
        <f t="shared" si="281"/>
        <v>1630.4866487488389</v>
      </c>
      <c r="G350" s="13">
        <v>255.16055045871559</v>
      </c>
      <c r="H350" s="167">
        <f t="shared" si="264"/>
        <v>301.55250000000001</v>
      </c>
      <c r="I350" s="14">
        <v>8.9625000000000004</v>
      </c>
      <c r="J350" s="15">
        <f t="shared" si="265"/>
        <v>28.469796424961292</v>
      </c>
      <c r="K350" s="16">
        <f t="shared" si="282"/>
        <v>1591.461620155336</v>
      </c>
      <c r="M350" s="13">
        <v>261.53160040774719</v>
      </c>
      <c r="N350" s="167">
        <f t="shared" si="266"/>
        <v>301.44</v>
      </c>
      <c r="O350" s="14">
        <v>9.0749999999999993</v>
      </c>
      <c r="P350" s="15">
        <f t="shared" si="267"/>
        <v>28.818909135839913</v>
      </c>
      <c r="Q350" s="16">
        <f t="shared" si="283"/>
        <v>1610.9770206934511</v>
      </c>
      <c r="S350" s="13">
        <v>289.30937818552496</v>
      </c>
      <c r="T350" s="167">
        <f t="shared" si="268"/>
        <v>299.94624999999996</v>
      </c>
      <c r="U350" s="14">
        <v>10.56875</v>
      </c>
      <c r="V350" s="15">
        <f t="shared" si="269"/>
        <v>27.374039331569485</v>
      </c>
      <c r="W350" s="16">
        <f t="shared" si="284"/>
        <v>1530.2087986347342</v>
      </c>
      <c r="Y350" s="13">
        <v>275.4841997961264</v>
      </c>
      <c r="Z350" s="167">
        <f t="shared" si="270"/>
        <v>299.83999999999997</v>
      </c>
      <c r="AA350" s="14">
        <v>10.675000000000001</v>
      </c>
      <c r="AB350" s="15">
        <f t="shared" si="271"/>
        <v>25.806482416498959</v>
      </c>
      <c r="AC350" s="16">
        <f t="shared" si="285"/>
        <v>1442.5823670822917</v>
      </c>
      <c r="AE350" s="13">
        <v>280.89959225280325</v>
      </c>
      <c r="AF350" s="167">
        <f t="shared" si="272"/>
        <v>298.18374999999997</v>
      </c>
      <c r="AG350" s="14">
        <v>12.331250000000001</v>
      </c>
      <c r="AH350" s="15">
        <f t="shared" si="273"/>
        <v>22.779490502001277</v>
      </c>
      <c r="AI350" s="16">
        <f t="shared" si="286"/>
        <v>1273.3735190618713</v>
      </c>
      <c r="AK350" s="13">
        <v>270.89704383282361</v>
      </c>
      <c r="AL350" s="167">
        <f t="shared" si="274"/>
        <v>298.27125000000001</v>
      </c>
      <c r="AM350" s="14">
        <v>12.24375</v>
      </c>
      <c r="AN350" s="15">
        <f t="shared" si="275"/>
        <v>22.125332829633372</v>
      </c>
      <c r="AO350" s="16">
        <f t="shared" si="287"/>
        <v>1236.8061051765055</v>
      </c>
      <c r="AQ350" s="13">
        <v>274.46483180428135</v>
      </c>
      <c r="AR350" s="167">
        <f t="shared" si="276"/>
        <v>298.32124999999996</v>
      </c>
      <c r="AS350" s="14">
        <v>12.19375</v>
      </c>
      <c r="AT350" s="15">
        <f t="shared" si="277"/>
        <v>22.508648430899548</v>
      </c>
      <c r="AU350" s="16">
        <f t="shared" si="288"/>
        <v>1258.2334472872847</v>
      </c>
      <c r="AW350" s="13">
        <v>261.53160040774719</v>
      </c>
      <c r="AX350" s="145">
        <f t="shared" si="278"/>
        <v>296.82749999999999</v>
      </c>
      <c r="AY350" s="145">
        <v>13.6875</v>
      </c>
      <c r="AZ350" s="15">
        <f t="shared" si="279"/>
        <v>19.107331536639066</v>
      </c>
      <c r="BA350" s="16">
        <f t="shared" si="280"/>
        <v>1068.0998328981239</v>
      </c>
    </row>
    <row r="351" spans="1:53" s="87" customFormat="1" x14ac:dyDescent="0.25">
      <c r="A351" s="13">
        <v>282.23751274209991</v>
      </c>
      <c r="B351" s="167">
        <f t="shared" si="262"/>
        <v>301.04624999999999</v>
      </c>
      <c r="C351" s="14">
        <v>9.46875</v>
      </c>
      <c r="D351" s="15">
        <f t="shared" ref="D351:D382" si="289">A351/C351</f>
        <v>29.807262071772929</v>
      </c>
      <c r="E351" s="16">
        <f t="shared" si="281"/>
        <v>1666.2259498121066</v>
      </c>
      <c r="G351" s="13">
        <v>265.80020387359838</v>
      </c>
      <c r="H351" s="167">
        <f t="shared" si="264"/>
        <v>301.39</v>
      </c>
      <c r="I351" s="14">
        <v>9.125</v>
      </c>
      <c r="J351" s="15">
        <f t="shared" ref="J351:J382" si="290">G351/I351</f>
        <v>29.128789465599823</v>
      </c>
      <c r="K351" s="16">
        <f t="shared" si="282"/>
        <v>1628.29933112703</v>
      </c>
      <c r="M351" s="13">
        <v>278.66972477064218</v>
      </c>
      <c r="N351" s="167">
        <f t="shared" si="266"/>
        <v>301.25874999999996</v>
      </c>
      <c r="O351" s="14">
        <v>9.2562499999999996</v>
      </c>
      <c r="P351" s="15">
        <f t="shared" ref="P351:P382" si="291">M351/O351</f>
        <v>30.106114762527177</v>
      </c>
      <c r="Q351" s="16">
        <f t="shared" si="283"/>
        <v>1682.9318152252692</v>
      </c>
      <c r="S351" s="13">
        <v>294.78848114169216</v>
      </c>
      <c r="T351" s="167">
        <f t="shared" si="268"/>
        <v>299.2525</v>
      </c>
      <c r="U351" s="14">
        <v>11.262499999999999</v>
      </c>
      <c r="V351" s="15">
        <f t="shared" ref="V351:V382" si="292">S351/U351</f>
        <v>26.174337948207963</v>
      </c>
      <c r="W351" s="16">
        <f t="shared" si="284"/>
        <v>1463.1454913048251</v>
      </c>
      <c r="Y351" s="13">
        <v>278.92456676860343</v>
      </c>
      <c r="Z351" s="167">
        <f t="shared" si="270"/>
        <v>299.32749999999999</v>
      </c>
      <c r="AA351" s="14">
        <v>11.1875</v>
      </c>
      <c r="AB351" s="15">
        <f t="shared" ref="AB351:AB382" si="293">Y351/AA351</f>
        <v>24.931804850824886</v>
      </c>
      <c r="AC351" s="16">
        <f t="shared" si="285"/>
        <v>1393.6878911611111</v>
      </c>
      <c r="AE351" s="13">
        <v>287.14322120285419</v>
      </c>
      <c r="AF351" s="167">
        <f t="shared" si="272"/>
        <v>297.89</v>
      </c>
      <c r="AG351" s="14">
        <v>12.625</v>
      </c>
      <c r="AH351" s="15">
        <f t="shared" ref="AH351:AH382" si="294">AE351/AG351</f>
        <v>22.744017521018154</v>
      </c>
      <c r="AI351" s="16">
        <f t="shared" si="286"/>
        <v>1271.3905794249149</v>
      </c>
      <c r="AK351" s="13">
        <v>282.23751274209991</v>
      </c>
      <c r="AL351" s="167">
        <f t="shared" si="274"/>
        <v>297.95875000000001</v>
      </c>
      <c r="AM351" s="14">
        <v>12.55625</v>
      </c>
      <c r="AN351" s="15">
        <f t="shared" ref="AN351:AN382" si="295">AK351/AM351</f>
        <v>22.477850691257334</v>
      </c>
      <c r="AO351" s="16">
        <f t="shared" si="287"/>
        <v>1256.5118536412849</v>
      </c>
      <c r="AQ351" s="13">
        <v>276.69469928644241</v>
      </c>
      <c r="AR351" s="167">
        <f t="shared" si="276"/>
        <v>298.10874999999999</v>
      </c>
      <c r="AS351" s="14">
        <v>12.40625</v>
      </c>
      <c r="AT351" s="15">
        <f t="shared" ref="AT351:AT382" si="296">AQ351/AS351</f>
        <v>22.302847297647752</v>
      </c>
      <c r="AU351" s="16">
        <f t="shared" si="288"/>
        <v>1246.7291639385094</v>
      </c>
      <c r="AW351" s="13">
        <v>278.66972477064218</v>
      </c>
      <c r="AX351" s="145">
        <f t="shared" si="278"/>
        <v>296.5025</v>
      </c>
      <c r="AY351" s="145">
        <v>14.012499999999999</v>
      </c>
      <c r="AZ351" s="15">
        <f t="shared" si="279"/>
        <v>19.887223890857605</v>
      </c>
      <c r="BA351" s="16">
        <f t="shared" si="280"/>
        <v>1111.6958154989402</v>
      </c>
    </row>
    <row r="352" spans="1:53" s="87" customFormat="1" x14ac:dyDescent="0.25">
      <c r="A352" s="13">
        <v>283.32059123343527</v>
      </c>
      <c r="B352" s="167">
        <f t="shared" si="262"/>
        <v>301.0025</v>
      </c>
      <c r="C352" s="14">
        <v>9.5124999999999993</v>
      </c>
      <c r="D352" s="15">
        <f t="shared" si="289"/>
        <v>29.784030615867046</v>
      </c>
      <c r="E352" s="16">
        <f t="shared" si="281"/>
        <v>1664.9273114269679</v>
      </c>
      <c r="G352" s="13">
        <v>281.0907237512742</v>
      </c>
      <c r="H352" s="167">
        <f t="shared" si="264"/>
        <v>300.72125</v>
      </c>
      <c r="I352" s="14">
        <v>9.7937499999999993</v>
      </c>
      <c r="J352" s="15">
        <f t="shared" si="290"/>
        <v>28.70103114244025</v>
      </c>
      <c r="K352" s="16">
        <f t="shared" si="282"/>
        <v>1604.3876408624099</v>
      </c>
      <c r="M352" s="13">
        <v>287.3980632008155</v>
      </c>
      <c r="N352" s="167">
        <f t="shared" si="266"/>
        <v>300.34625</v>
      </c>
      <c r="O352" s="14">
        <v>10.168749999999999</v>
      </c>
      <c r="P352" s="15">
        <f t="shared" si="291"/>
        <v>28.262870382378907</v>
      </c>
      <c r="Q352" s="16">
        <f t="shared" si="283"/>
        <v>1579.8944543749808</v>
      </c>
      <c r="S352" s="13">
        <v>303.51681957186543</v>
      </c>
      <c r="T352" s="167">
        <f t="shared" si="268"/>
        <v>298.87124999999997</v>
      </c>
      <c r="U352" s="14">
        <v>11.643750000000001</v>
      </c>
      <c r="V352" s="15">
        <f t="shared" si="292"/>
        <v>26.066930290659403</v>
      </c>
      <c r="W352" s="16">
        <f t="shared" si="284"/>
        <v>1457.1414032478606</v>
      </c>
      <c r="Y352" s="13">
        <v>296.76350662589192</v>
      </c>
      <c r="Z352" s="167">
        <f t="shared" si="270"/>
        <v>299.0025</v>
      </c>
      <c r="AA352" s="14">
        <v>11.512499999999999</v>
      </c>
      <c r="AB352" s="15">
        <f t="shared" si="293"/>
        <v>25.777503289979755</v>
      </c>
      <c r="AC352" s="16">
        <f t="shared" si="285"/>
        <v>1440.9624339098682</v>
      </c>
      <c r="AE352" s="13">
        <v>304.09021406727828</v>
      </c>
      <c r="AF352" s="167">
        <f t="shared" si="272"/>
        <v>297.27125000000001</v>
      </c>
      <c r="AG352" s="14">
        <v>13.24375</v>
      </c>
      <c r="AH352" s="15">
        <f t="shared" si="294"/>
        <v>22.961035512394773</v>
      </c>
      <c r="AI352" s="16">
        <f t="shared" si="286"/>
        <v>1283.5218851428679</v>
      </c>
      <c r="AK352" s="13">
        <v>283.32059123343527</v>
      </c>
      <c r="AL352" s="167">
        <f t="shared" si="274"/>
        <v>297.72125</v>
      </c>
      <c r="AM352" s="14">
        <v>12.793749999999999</v>
      </c>
      <c r="AN352" s="15">
        <f t="shared" si="295"/>
        <v>22.145234292794161</v>
      </c>
      <c r="AO352" s="16">
        <f t="shared" si="287"/>
        <v>1237.9185969671935</v>
      </c>
      <c r="AQ352" s="13">
        <v>297.52803261977573</v>
      </c>
      <c r="AR352" s="167">
        <f t="shared" si="276"/>
        <v>297.39625000000001</v>
      </c>
      <c r="AS352" s="14">
        <v>13.11875</v>
      </c>
      <c r="AT352" s="15">
        <f t="shared" si="296"/>
        <v>22.679602295933357</v>
      </c>
      <c r="AU352" s="16">
        <f t="shared" si="288"/>
        <v>1267.7897683426747</v>
      </c>
      <c r="AW352" s="13">
        <v>287.3980632008155</v>
      </c>
      <c r="AX352" s="145">
        <f t="shared" si="278"/>
        <v>296.28375</v>
      </c>
      <c r="AY352" s="145">
        <v>14.231249999999999</v>
      </c>
      <c r="AZ352" s="15">
        <f t="shared" si="279"/>
        <v>20.194857317580361</v>
      </c>
      <c r="BA352" s="16">
        <f t="shared" si="280"/>
        <v>1128.8925240527421</v>
      </c>
    </row>
    <row r="353" spans="1:53" s="87" customFormat="1" x14ac:dyDescent="0.25">
      <c r="A353" s="13">
        <v>283.00203873598366</v>
      </c>
      <c r="B353" s="167">
        <f t="shared" si="262"/>
        <v>300.71499999999997</v>
      </c>
      <c r="C353" s="14">
        <v>9.8000000000000007</v>
      </c>
      <c r="D353" s="15">
        <f t="shared" si="289"/>
        <v>28.877759054692209</v>
      </c>
      <c r="E353" s="16">
        <f t="shared" si="281"/>
        <v>1614.2667311572945</v>
      </c>
      <c r="G353" s="13">
        <v>278.73343527013253</v>
      </c>
      <c r="H353" s="167">
        <f t="shared" si="264"/>
        <v>300.58375000000001</v>
      </c>
      <c r="I353" s="14">
        <v>9.9312500000000004</v>
      </c>
      <c r="J353" s="15">
        <f t="shared" si="290"/>
        <v>28.066299334940972</v>
      </c>
      <c r="K353" s="16">
        <f t="shared" si="282"/>
        <v>1568.9061328232003</v>
      </c>
      <c r="M353" s="13">
        <v>301.66921508664626</v>
      </c>
      <c r="N353" s="167">
        <f t="shared" si="266"/>
        <v>300.15875</v>
      </c>
      <c r="O353" s="14">
        <v>10.356249999999999</v>
      </c>
      <c r="P353" s="15">
        <f t="shared" si="291"/>
        <v>29.129193973363552</v>
      </c>
      <c r="Q353" s="16">
        <f t="shared" si="283"/>
        <v>1628.3219431110226</v>
      </c>
      <c r="S353" s="13">
        <v>313.13710499490315</v>
      </c>
      <c r="T353" s="167">
        <f t="shared" si="268"/>
        <v>298.59625</v>
      </c>
      <c r="U353" s="14">
        <v>11.918749999999999</v>
      </c>
      <c r="V353" s="15">
        <f t="shared" si="292"/>
        <v>26.272646459981388</v>
      </c>
      <c r="W353" s="16">
        <f t="shared" si="284"/>
        <v>1468.6409371129596</v>
      </c>
      <c r="Y353" s="13">
        <v>304.15392456676858</v>
      </c>
      <c r="Z353" s="167">
        <f t="shared" si="270"/>
        <v>298.78999999999996</v>
      </c>
      <c r="AA353" s="14">
        <v>11.725</v>
      </c>
      <c r="AB353" s="15">
        <f t="shared" si="293"/>
        <v>25.940633225310755</v>
      </c>
      <c r="AC353" s="16">
        <f t="shared" si="285"/>
        <v>1450.0813972948711</v>
      </c>
      <c r="AE353" s="13">
        <v>307.78542303771661</v>
      </c>
      <c r="AF353" s="167">
        <f t="shared" si="272"/>
        <v>297.02125000000001</v>
      </c>
      <c r="AG353" s="14">
        <v>13.49375</v>
      </c>
      <c r="AH353" s="15">
        <f t="shared" si="294"/>
        <v>22.809480169538979</v>
      </c>
      <c r="AI353" s="16">
        <f t="shared" si="286"/>
        <v>1275.0499414772289</v>
      </c>
      <c r="AK353" s="13">
        <v>283.00203873598366</v>
      </c>
      <c r="AL353" s="167">
        <f t="shared" si="274"/>
        <v>297.6275</v>
      </c>
      <c r="AM353" s="14">
        <v>12.887499999999999</v>
      </c>
      <c r="AN353" s="15">
        <f t="shared" si="295"/>
        <v>21.959421046439083</v>
      </c>
      <c r="AO353" s="16">
        <f t="shared" si="287"/>
        <v>1227.5316364959447</v>
      </c>
      <c r="AQ353" s="13">
        <v>302.87971457696227</v>
      </c>
      <c r="AR353" s="167">
        <f t="shared" si="276"/>
        <v>297.04624999999999</v>
      </c>
      <c r="AS353" s="14">
        <v>13.46875</v>
      </c>
      <c r="AT353" s="15">
        <f t="shared" si="296"/>
        <v>22.487589017315063</v>
      </c>
      <c r="AU353" s="16">
        <f t="shared" si="288"/>
        <v>1257.0562260679119</v>
      </c>
      <c r="AW353" s="13">
        <v>301.66921508664626</v>
      </c>
      <c r="AX353" s="145">
        <f t="shared" si="278"/>
        <v>296.11500000000001</v>
      </c>
      <c r="AY353" s="145">
        <v>14.4</v>
      </c>
      <c r="AZ353" s="15">
        <f t="shared" si="279"/>
        <v>20.949251047683767</v>
      </c>
      <c r="BA353" s="16">
        <f t="shared" si="280"/>
        <v>1171.0631335655225</v>
      </c>
    </row>
    <row r="354" spans="1:53" s="87" customFormat="1" x14ac:dyDescent="0.25">
      <c r="A354" s="13">
        <v>294.46992864424055</v>
      </c>
      <c r="B354" s="167">
        <f t="shared" si="262"/>
        <v>300.37124999999997</v>
      </c>
      <c r="C354" s="14">
        <v>10.143750000000001</v>
      </c>
      <c r="D354" s="15">
        <f t="shared" si="289"/>
        <v>29.029691055501225</v>
      </c>
      <c r="E354" s="16">
        <f t="shared" si="281"/>
        <v>1622.7597300025184</v>
      </c>
      <c r="G354" s="13">
        <v>287.9714576962283</v>
      </c>
      <c r="H354" s="167">
        <f t="shared" si="264"/>
        <v>300.20249999999999</v>
      </c>
      <c r="I354" s="14">
        <v>10.3125</v>
      </c>
      <c r="J354" s="15">
        <f t="shared" si="290"/>
        <v>27.924504988725168</v>
      </c>
      <c r="K354" s="16">
        <f t="shared" si="282"/>
        <v>1560.9798288697368</v>
      </c>
      <c r="M354" s="13">
        <v>303.64424057084608</v>
      </c>
      <c r="N354" s="167">
        <f t="shared" si="266"/>
        <v>300.07124999999996</v>
      </c>
      <c r="O354" s="14">
        <v>10.44375</v>
      </c>
      <c r="P354" s="15">
        <f t="shared" si="291"/>
        <v>29.074254034312013</v>
      </c>
      <c r="Q354" s="16">
        <f t="shared" si="283"/>
        <v>1625.2508005180414</v>
      </c>
      <c r="S354" s="13">
        <v>321.86544342507642</v>
      </c>
      <c r="T354" s="167">
        <f t="shared" si="268"/>
        <v>298.45875000000001</v>
      </c>
      <c r="U354" s="14">
        <v>12.05625</v>
      </c>
      <c r="V354" s="15">
        <f t="shared" si="292"/>
        <v>26.696978200110017</v>
      </c>
      <c r="W354" s="16">
        <f t="shared" si="284"/>
        <v>1492.3610813861499</v>
      </c>
      <c r="Y354" s="13">
        <v>307.59429153924566</v>
      </c>
      <c r="Z354" s="167">
        <f t="shared" si="270"/>
        <v>298.65249999999997</v>
      </c>
      <c r="AA354" s="14">
        <v>11.862500000000001</v>
      </c>
      <c r="AB354" s="15">
        <f t="shared" si="293"/>
        <v>25.929971889504376</v>
      </c>
      <c r="AC354" s="16">
        <f t="shared" si="285"/>
        <v>1449.4854286232946</v>
      </c>
      <c r="AE354" s="13">
        <v>319.63557594291535</v>
      </c>
      <c r="AF354" s="167">
        <f t="shared" si="272"/>
        <v>296.67750000000001</v>
      </c>
      <c r="AG354" s="14">
        <v>13.8375</v>
      </c>
      <c r="AH354" s="15">
        <f t="shared" si="294"/>
        <v>23.099228613760818</v>
      </c>
      <c r="AI354" s="16">
        <f t="shared" si="286"/>
        <v>1291.2468795092298</v>
      </c>
      <c r="AK354" s="13">
        <v>294.46992864424055</v>
      </c>
      <c r="AL354" s="167">
        <f t="shared" si="274"/>
        <v>297.33375000000001</v>
      </c>
      <c r="AM354" s="14">
        <v>13.18125</v>
      </c>
      <c r="AN354" s="15">
        <f t="shared" si="295"/>
        <v>22.340060968742762</v>
      </c>
      <c r="AO354" s="16">
        <f t="shared" si="287"/>
        <v>1248.8094081527204</v>
      </c>
      <c r="AQ354" s="13">
        <v>296.63608562691132</v>
      </c>
      <c r="AR354" s="167">
        <f t="shared" si="276"/>
        <v>296.84625</v>
      </c>
      <c r="AS354" s="14">
        <v>13.668749999999999</v>
      </c>
      <c r="AT354" s="15">
        <f t="shared" si="296"/>
        <v>21.701771239280209</v>
      </c>
      <c r="AU354" s="16">
        <f t="shared" si="288"/>
        <v>1213.1290122757637</v>
      </c>
      <c r="AW354" s="13">
        <v>303.64424057084608</v>
      </c>
      <c r="AX354" s="145">
        <f t="shared" si="278"/>
        <v>295.80250000000001</v>
      </c>
      <c r="AY354" s="145">
        <v>14.7125</v>
      </c>
      <c r="AZ354" s="15">
        <f t="shared" si="279"/>
        <v>20.638521024356571</v>
      </c>
      <c r="BA354" s="16">
        <f t="shared" si="280"/>
        <v>1153.6933252615322</v>
      </c>
    </row>
    <row r="355" spans="1:53" s="87" customFormat="1" x14ac:dyDescent="0.25">
      <c r="A355" s="13">
        <v>301.79663608562691</v>
      </c>
      <c r="B355" s="167">
        <f t="shared" si="262"/>
        <v>299.77125000000001</v>
      </c>
      <c r="C355" s="14">
        <v>10.74375</v>
      </c>
      <c r="D355" s="15">
        <f t="shared" si="289"/>
        <v>28.090437331995524</v>
      </c>
      <c r="E355" s="16">
        <f t="shared" si="281"/>
        <v>1570.2554468585497</v>
      </c>
      <c r="G355" s="13">
        <v>303.38939857288477</v>
      </c>
      <c r="H355" s="167">
        <f t="shared" si="264"/>
        <v>299.85249999999996</v>
      </c>
      <c r="I355" s="14">
        <v>10.6625</v>
      </c>
      <c r="J355" s="15">
        <f t="shared" si="290"/>
        <v>28.453870909531986</v>
      </c>
      <c r="K355" s="16">
        <f t="shared" si="282"/>
        <v>1590.571383842838</v>
      </c>
      <c r="M355" s="13">
        <v>301.41437308868501</v>
      </c>
      <c r="N355" s="167">
        <f t="shared" si="266"/>
        <v>299.86500000000001</v>
      </c>
      <c r="O355" s="14">
        <v>10.65</v>
      </c>
      <c r="P355" s="15">
        <f t="shared" si="291"/>
        <v>28.301819069360093</v>
      </c>
      <c r="Q355" s="16">
        <f t="shared" si="283"/>
        <v>1582.0716859772292</v>
      </c>
      <c r="S355" s="13">
        <v>327.98165137614677</v>
      </c>
      <c r="T355" s="167">
        <f t="shared" si="268"/>
        <v>298.39</v>
      </c>
      <c r="U355" s="14">
        <v>12.125</v>
      </c>
      <c r="V355" s="15">
        <f t="shared" si="292"/>
        <v>27.050033103187364</v>
      </c>
      <c r="W355" s="16">
        <f t="shared" si="284"/>
        <v>1512.0968504681737</v>
      </c>
      <c r="Y355" s="13">
        <v>319.3170234454638</v>
      </c>
      <c r="Z355" s="167">
        <f t="shared" si="270"/>
        <v>298.42124999999999</v>
      </c>
      <c r="AA355" s="14">
        <v>12.09375</v>
      </c>
      <c r="AB355" s="15">
        <f t="shared" si="293"/>
        <v>26.403474806860057</v>
      </c>
      <c r="AC355" s="16">
        <f t="shared" si="285"/>
        <v>1475.9542417034772</v>
      </c>
      <c r="AE355" s="13">
        <v>328.55504587155963</v>
      </c>
      <c r="AF355" s="167">
        <f t="shared" si="272"/>
        <v>296.3775</v>
      </c>
      <c r="AG355" s="14">
        <v>14.137499999999999</v>
      </c>
      <c r="AH355" s="15">
        <f t="shared" si="294"/>
        <v>23.239967877740735</v>
      </c>
      <c r="AI355" s="16">
        <f t="shared" si="286"/>
        <v>1299.1142043657071</v>
      </c>
      <c r="AK355" s="13">
        <v>301.79663608562691</v>
      </c>
      <c r="AL355" s="167">
        <f t="shared" si="274"/>
        <v>296.62124999999997</v>
      </c>
      <c r="AM355" s="14">
        <v>13.893750000000001</v>
      </c>
      <c r="AN355" s="15">
        <f t="shared" si="295"/>
        <v>21.721755183850789</v>
      </c>
      <c r="AO355" s="16">
        <f t="shared" si="287"/>
        <v>1214.246114777259</v>
      </c>
      <c r="AQ355" s="13">
        <v>306.76605504587155</v>
      </c>
      <c r="AR355" s="167">
        <f t="shared" si="276"/>
        <v>296.78375</v>
      </c>
      <c r="AS355" s="14">
        <v>13.731249999999999</v>
      </c>
      <c r="AT355" s="15">
        <f t="shared" si="296"/>
        <v>22.340723171296975</v>
      </c>
      <c r="AU355" s="16">
        <f t="shared" si="288"/>
        <v>1248.8464252755009</v>
      </c>
      <c r="AW355" s="13">
        <v>301.41437308868501</v>
      </c>
      <c r="AX355" s="145">
        <f t="shared" si="278"/>
        <v>295.37124999999997</v>
      </c>
      <c r="AY355" s="145">
        <v>15.143750000000001</v>
      </c>
      <c r="AZ355" s="15">
        <f t="shared" si="279"/>
        <v>19.903549192814527</v>
      </c>
      <c r="BA355" s="16">
        <f t="shared" si="280"/>
        <v>1112.608399878332</v>
      </c>
    </row>
    <row r="356" spans="1:53" s="87" customFormat="1" x14ac:dyDescent="0.25">
      <c r="A356" s="13">
        <v>312.18144750254839</v>
      </c>
      <c r="B356" s="167">
        <f t="shared" si="262"/>
        <v>299.39625000000001</v>
      </c>
      <c r="C356" s="14">
        <v>11.11875</v>
      </c>
      <c r="D356" s="15">
        <f t="shared" si="289"/>
        <v>28.077027318947579</v>
      </c>
      <c r="E356" s="16">
        <f t="shared" si="281"/>
        <v>1569.5058271291696</v>
      </c>
      <c r="G356" s="13">
        <v>307.0846075433231</v>
      </c>
      <c r="H356" s="167">
        <f t="shared" si="264"/>
        <v>299.75874999999996</v>
      </c>
      <c r="I356" s="14">
        <v>10.75625</v>
      </c>
      <c r="J356" s="15">
        <f t="shared" si="290"/>
        <v>28.549411508966703</v>
      </c>
      <c r="K356" s="16">
        <f t="shared" si="282"/>
        <v>1595.9121033512386</v>
      </c>
      <c r="M356" s="13">
        <v>311.48063200815494</v>
      </c>
      <c r="N356" s="167">
        <f t="shared" si="266"/>
        <v>299.6275</v>
      </c>
      <c r="O356" s="14">
        <v>10.887499999999999</v>
      </c>
      <c r="P356" s="15">
        <f t="shared" si="291"/>
        <v>28.609013272850053</v>
      </c>
      <c r="Q356" s="16">
        <f t="shared" si="283"/>
        <v>1599.243841952318</v>
      </c>
      <c r="S356" s="13">
        <v>330.97604485219165</v>
      </c>
      <c r="T356" s="167">
        <f t="shared" si="268"/>
        <v>298.14</v>
      </c>
      <c r="U356" s="14">
        <v>12.375</v>
      </c>
      <c r="V356" s="15">
        <f t="shared" si="292"/>
        <v>26.74553897795488</v>
      </c>
      <c r="W356" s="16">
        <f t="shared" si="284"/>
        <v>1495.0756288676778</v>
      </c>
      <c r="Y356" s="13">
        <v>321.22833843017327</v>
      </c>
      <c r="Z356" s="167">
        <f t="shared" si="270"/>
        <v>298.04624999999999</v>
      </c>
      <c r="AA356" s="14">
        <v>12.46875</v>
      </c>
      <c r="AB356" s="15">
        <f t="shared" si="293"/>
        <v>25.762673758810887</v>
      </c>
      <c r="AC356" s="16">
        <f t="shared" si="285"/>
        <v>1440.1334631175287</v>
      </c>
      <c r="AE356" s="13">
        <v>332.69622833843016</v>
      </c>
      <c r="AF356" s="167">
        <f t="shared" si="272"/>
        <v>296.21499999999997</v>
      </c>
      <c r="AG356" s="14">
        <v>14.3</v>
      </c>
      <c r="AH356" s="15">
        <f t="shared" si="294"/>
        <v>23.265470513176933</v>
      </c>
      <c r="AI356" s="16">
        <f t="shared" si="286"/>
        <v>1300.5398016865904</v>
      </c>
      <c r="AK356" s="13">
        <v>312.18144750254839</v>
      </c>
      <c r="AL356" s="167">
        <f t="shared" si="274"/>
        <v>296.49624999999997</v>
      </c>
      <c r="AM356" s="14">
        <v>14.018750000000001</v>
      </c>
      <c r="AN356" s="15">
        <f t="shared" si="295"/>
        <v>22.268850468304834</v>
      </c>
      <c r="AO356" s="16">
        <f t="shared" si="287"/>
        <v>1244.8287411782401</v>
      </c>
      <c r="AQ356" s="13">
        <v>316.76860346585113</v>
      </c>
      <c r="AR356" s="167">
        <f t="shared" si="276"/>
        <v>296.49624999999997</v>
      </c>
      <c r="AS356" s="14">
        <v>14.018750000000001</v>
      </c>
      <c r="AT356" s="15">
        <f t="shared" si="296"/>
        <v>22.596066230288088</v>
      </c>
      <c r="AU356" s="16">
        <f t="shared" si="288"/>
        <v>1263.1201022731041</v>
      </c>
      <c r="AW356" s="13">
        <v>311.48063200815494</v>
      </c>
      <c r="AX356" s="145">
        <f t="shared" si="278"/>
        <v>295.05874999999997</v>
      </c>
      <c r="AY356" s="145">
        <v>15.456250000000001</v>
      </c>
      <c r="AZ356" s="15">
        <f t="shared" si="279"/>
        <v>20.152406438052886</v>
      </c>
      <c r="BA356" s="16">
        <f t="shared" si="280"/>
        <v>1126.5195198871563</v>
      </c>
    </row>
    <row r="357" spans="1:53" s="87" customFormat="1" x14ac:dyDescent="0.25">
      <c r="A357" s="13">
        <v>328.61875637104993</v>
      </c>
      <c r="B357" s="167">
        <f t="shared" si="262"/>
        <v>299.19624999999996</v>
      </c>
      <c r="C357" s="14">
        <v>11.31875</v>
      </c>
      <c r="D357" s="15">
        <f t="shared" si="289"/>
        <v>29.033131429800104</v>
      </c>
      <c r="E357" s="16">
        <f t="shared" si="281"/>
        <v>1622.9520469258257</v>
      </c>
      <c r="G357" s="13">
        <v>303.51681957186543</v>
      </c>
      <c r="H357" s="167">
        <f t="shared" si="264"/>
        <v>299.65875</v>
      </c>
      <c r="I357" s="14">
        <v>10.856249999999999</v>
      </c>
      <c r="J357" s="15">
        <f t="shared" si="290"/>
        <v>27.957795700344544</v>
      </c>
      <c r="K357" s="16">
        <f t="shared" si="282"/>
        <v>1562.84077964926</v>
      </c>
      <c r="M357" s="13">
        <v>323.01223241590213</v>
      </c>
      <c r="N357" s="167">
        <f t="shared" si="266"/>
        <v>299.5025</v>
      </c>
      <c r="O357" s="14">
        <v>11.012499999999999</v>
      </c>
      <c r="P357" s="15">
        <f t="shared" si="291"/>
        <v>29.331417245484872</v>
      </c>
      <c r="Q357" s="16">
        <f t="shared" si="283"/>
        <v>1639.6262240226042</v>
      </c>
      <c r="S357" s="13">
        <v>340.78746177370027</v>
      </c>
      <c r="T357" s="167">
        <f t="shared" si="268"/>
        <v>297.92124999999999</v>
      </c>
      <c r="U357" s="14">
        <v>12.59375</v>
      </c>
      <c r="V357" s="15">
        <f t="shared" si="292"/>
        <v>27.060046592452625</v>
      </c>
      <c r="W357" s="16">
        <f t="shared" si="284"/>
        <v>1512.6566045181016</v>
      </c>
      <c r="Y357" s="13">
        <v>327.98165137614677</v>
      </c>
      <c r="Z357" s="167">
        <f t="shared" si="270"/>
        <v>297.815</v>
      </c>
      <c r="AA357" s="14">
        <v>12.7</v>
      </c>
      <c r="AB357" s="15">
        <f t="shared" si="293"/>
        <v>25.825326880011559</v>
      </c>
      <c r="AC357" s="16">
        <f t="shared" si="285"/>
        <v>1443.6357725926462</v>
      </c>
      <c r="AE357" s="13">
        <v>342.69877675840979</v>
      </c>
      <c r="AF357" s="167">
        <f t="shared" si="272"/>
        <v>296.065</v>
      </c>
      <c r="AG357" s="14">
        <v>14.45</v>
      </c>
      <c r="AH357" s="15">
        <f t="shared" si="294"/>
        <v>23.716178322381303</v>
      </c>
      <c r="AI357" s="16">
        <f t="shared" si="286"/>
        <v>1325.7343682211149</v>
      </c>
      <c r="AK357" s="13">
        <v>328.61875637104993</v>
      </c>
      <c r="AL357" s="167">
        <f t="shared" si="274"/>
        <v>296.11500000000001</v>
      </c>
      <c r="AM357" s="14">
        <v>14.4</v>
      </c>
      <c r="AN357" s="15">
        <f t="shared" si="295"/>
        <v>22.8207469702118</v>
      </c>
      <c r="AO357" s="16">
        <f t="shared" si="287"/>
        <v>1275.6797556348397</v>
      </c>
      <c r="AQ357" s="13">
        <v>326.89857288481141</v>
      </c>
      <c r="AR357" s="167">
        <f t="shared" si="276"/>
        <v>296.23374999999999</v>
      </c>
      <c r="AS357" s="14">
        <v>14.28125</v>
      </c>
      <c r="AT357" s="15">
        <f t="shared" si="296"/>
        <v>22.890053243575416</v>
      </c>
      <c r="AU357" s="16">
        <f t="shared" si="288"/>
        <v>1279.5539763158656</v>
      </c>
      <c r="AW357" s="13">
        <v>323.01223241590213</v>
      </c>
      <c r="AX357" s="145">
        <f t="shared" si="278"/>
        <v>294.40875</v>
      </c>
      <c r="AY357" s="145">
        <v>16.106249999999999</v>
      </c>
      <c r="AZ357" s="15">
        <f t="shared" si="279"/>
        <v>20.055086219070372</v>
      </c>
      <c r="BA357" s="16">
        <f t="shared" si="280"/>
        <v>1121.0793196460338</v>
      </c>
    </row>
    <row r="358" spans="1:53" s="87" customFormat="1" x14ac:dyDescent="0.25">
      <c r="A358" s="13">
        <v>330.7849133537207</v>
      </c>
      <c r="B358" s="167">
        <f t="shared" si="262"/>
        <v>299.08375000000001</v>
      </c>
      <c r="C358" s="14">
        <v>11.43125</v>
      </c>
      <c r="D358" s="15">
        <f t="shared" si="289"/>
        <v>28.936897833020947</v>
      </c>
      <c r="E358" s="16">
        <f t="shared" si="281"/>
        <v>1617.5725888658708</v>
      </c>
      <c r="G358" s="13">
        <v>311.92660550458714</v>
      </c>
      <c r="H358" s="167">
        <f t="shared" si="264"/>
        <v>299.26499999999999</v>
      </c>
      <c r="I358" s="14">
        <v>11.25</v>
      </c>
      <c r="J358" s="15">
        <f t="shared" si="290"/>
        <v>27.726809378185525</v>
      </c>
      <c r="K358" s="16">
        <f t="shared" si="282"/>
        <v>1549.9286442405707</v>
      </c>
      <c r="M358" s="13">
        <v>328.30020387359838</v>
      </c>
      <c r="N358" s="167">
        <f t="shared" si="266"/>
        <v>299.39</v>
      </c>
      <c r="O358" s="14">
        <v>11.125</v>
      </c>
      <c r="P358" s="15">
        <f t="shared" si="291"/>
        <v>29.510130685267271</v>
      </c>
      <c r="Q358" s="16">
        <f t="shared" si="283"/>
        <v>1649.6163053064404</v>
      </c>
      <c r="S358" s="13">
        <v>352.00050968399592</v>
      </c>
      <c r="T358" s="167">
        <f t="shared" si="268"/>
        <v>297.74</v>
      </c>
      <c r="U358" s="14">
        <v>12.775</v>
      </c>
      <c r="V358" s="15">
        <f t="shared" si="292"/>
        <v>27.553855943952712</v>
      </c>
      <c r="W358" s="16">
        <f t="shared" si="284"/>
        <v>1540.2605472669566</v>
      </c>
      <c r="Y358" s="13">
        <v>326.70744138634046</v>
      </c>
      <c r="Z358" s="167">
        <f t="shared" si="270"/>
        <v>297.6275</v>
      </c>
      <c r="AA358" s="14">
        <v>12.887499999999999</v>
      </c>
      <c r="AB358" s="15">
        <f t="shared" si="293"/>
        <v>25.350722900976955</v>
      </c>
      <c r="AC358" s="16">
        <f t="shared" si="285"/>
        <v>1417.1054101646116</v>
      </c>
      <c r="AE358" s="13">
        <v>345.62945973496431</v>
      </c>
      <c r="AF358" s="167">
        <f t="shared" si="272"/>
        <v>295.64625000000001</v>
      </c>
      <c r="AG358" s="14">
        <v>14.86875</v>
      </c>
      <c r="AH358" s="15">
        <f t="shared" si="294"/>
        <v>23.2453608901195</v>
      </c>
      <c r="AI358" s="16">
        <f t="shared" si="286"/>
        <v>1299.41567375768</v>
      </c>
      <c r="AK358" s="13">
        <v>330.7849133537207</v>
      </c>
      <c r="AL358" s="167">
        <f t="shared" si="274"/>
        <v>295.86500000000001</v>
      </c>
      <c r="AM358" s="14">
        <v>14.65</v>
      </c>
      <c r="AN358" s="15">
        <f t="shared" si="295"/>
        <v>22.579174972950216</v>
      </c>
      <c r="AO358" s="16">
        <f t="shared" si="287"/>
        <v>1262.175880987917</v>
      </c>
      <c r="AQ358" s="13">
        <v>321.61060142711517</v>
      </c>
      <c r="AR358" s="167">
        <f t="shared" si="276"/>
        <v>296.01499999999999</v>
      </c>
      <c r="AS358" s="14">
        <v>14.5</v>
      </c>
      <c r="AT358" s="15">
        <f t="shared" si="296"/>
        <v>22.180041477732082</v>
      </c>
      <c r="AU358" s="16">
        <f t="shared" si="288"/>
        <v>1239.8643186052234</v>
      </c>
      <c r="AW358" s="13">
        <v>328.30020387359838</v>
      </c>
      <c r="AX358" s="145">
        <f t="shared" si="278"/>
        <v>294.17750000000001</v>
      </c>
      <c r="AY358" s="145">
        <v>16.337499999999999</v>
      </c>
      <c r="AZ358" s="15">
        <f t="shared" si="279"/>
        <v>20.094886235568381</v>
      </c>
      <c r="BA358" s="16">
        <f t="shared" si="280"/>
        <v>1123.3041405682725</v>
      </c>
    </row>
    <row r="359" spans="1:53" s="87" customFormat="1" x14ac:dyDescent="0.25">
      <c r="A359" s="13">
        <v>326.70744138634046</v>
      </c>
      <c r="B359" s="167">
        <f t="shared" si="262"/>
        <v>299.0025</v>
      </c>
      <c r="C359" s="14">
        <v>11.512499999999999</v>
      </c>
      <c r="D359" s="15">
        <f t="shared" si="289"/>
        <v>28.378496537358565</v>
      </c>
      <c r="E359" s="16">
        <f t="shared" si="281"/>
        <v>1586.3579564383438</v>
      </c>
      <c r="G359" s="13">
        <v>320.84607543323136</v>
      </c>
      <c r="H359" s="167">
        <f t="shared" si="264"/>
        <v>299.00874999999996</v>
      </c>
      <c r="I359" s="14">
        <v>11.50625</v>
      </c>
      <c r="J359" s="15">
        <f t="shared" si="290"/>
        <v>27.884504111524727</v>
      </c>
      <c r="K359" s="16">
        <f t="shared" si="282"/>
        <v>1558.7437798342321</v>
      </c>
      <c r="M359" s="13">
        <v>327.21712538226296</v>
      </c>
      <c r="N359" s="167">
        <f t="shared" si="266"/>
        <v>299.17124999999999</v>
      </c>
      <c r="O359" s="14">
        <v>11.34375</v>
      </c>
      <c r="P359" s="15">
        <f t="shared" si="291"/>
        <v>28.845586810557617</v>
      </c>
      <c r="Q359" s="16">
        <f t="shared" si="283"/>
        <v>1612.4683027101707</v>
      </c>
      <c r="S359" s="13">
        <v>357.09734964322121</v>
      </c>
      <c r="T359" s="167">
        <f t="shared" si="268"/>
        <v>296.82749999999999</v>
      </c>
      <c r="U359" s="14">
        <v>13.6875</v>
      </c>
      <c r="V359" s="15">
        <f t="shared" si="292"/>
        <v>26.089304083523011</v>
      </c>
      <c r="W359" s="16">
        <f t="shared" si="284"/>
        <v>1458.3920982689363</v>
      </c>
      <c r="Y359" s="13">
        <v>329.25586136595308</v>
      </c>
      <c r="Z359" s="167">
        <f t="shared" si="270"/>
        <v>297.00874999999996</v>
      </c>
      <c r="AA359" s="14">
        <v>13.50625</v>
      </c>
      <c r="AB359" s="15">
        <f t="shared" si="293"/>
        <v>24.378036935933594</v>
      </c>
      <c r="AC359" s="16">
        <f t="shared" si="285"/>
        <v>1362.7322647186879</v>
      </c>
      <c r="AE359" s="13">
        <v>352.12793068297651</v>
      </c>
      <c r="AF359" s="167">
        <f t="shared" si="272"/>
        <v>295.44</v>
      </c>
      <c r="AG359" s="14">
        <v>15.074999999999999</v>
      </c>
      <c r="AH359" s="15">
        <f t="shared" si="294"/>
        <v>23.358403362054826</v>
      </c>
      <c r="AI359" s="16">
        <f t="shared" si="286"/>
        <v>1305.7347479388648</v>
      </c>
      <c r="AK359" s="13">
        <v>326.70744138634046</v>
      </c>
      <c r="AL359" s="167">
        <f t="shared" si="274"/>
        <v>295.65875</v>
      </c>
      <c r="AM359" s="14">
        <v>14.856249999999999</v>
      </c>
      <c r="AN359" s="15">
        <f t="shared" si="295"/>
        <v>21.991245528739789</v>
      </c>
      <c r="AO359" s="16">
        <f t="shared" si="287"/>
        <v>1229.3106250565543</v>
      </c>
      <c r="AQ359" s="13">
        <v>333.01478083588171</v>
      </c>
      <c r="AR359" s="167">
        <f t="shared" si="276"/>
        <v>295.92750000000001</v>
      </c>
      <c r="AS359" s="14">
        <v>14.5875</v>
      </c>
      <c r="AT359" s="15">
        <f t="shared" si="296"/>
        <v>22.828776749674837</v>
      </c>
      <c r="AU359" s="16">
        <f t="shared" si="288"/>
        <v>1276.1286203068234</v>
      </c>
      <c r="AW359" s="13">
        <v>327.21712538226296</v>
      </c>
      <c r="AX359" s="145">
        <f t="shared" si="278"/>
        <v>294.0025</v>
      </c>
      <c r="AY359" s="145">
        <v>16.512499999999999</v>
      </c>
      <c r="AZ359" s="15">
        <f t="shared" si="279"/>
        <v>19.816328562135531</v>
      </c>
      <c r="BA359" s="16">
        <f t="shared" si="280"/>
        <v>1107.7327666233762</v>
      </c>
    </row>
    <row r="360" spans="1:53" s="87" customFormat="1" x14ac:dyDescent="0.25">
      <c r="A360" s="13">
        <v>339.70438328236492</v>
      </c>
      <c r="B360" s="167">
        <f t="shared" si="262"/>
        <v>298.6275</v>
      </c>
      <c r="C360" s="14">
        <v>11.887499999999999</v>
      </c>
      <c r="D360" s="15">
        <f t="shared" si="289"/>
        <v>28.576604271912927</v>
      </c>
      <c r="E360" s="16">
        <f t="shared" si="281"/>
        <v>1597.4321787999327</v>
      </c>
      <c r="G360" s="13">
        <v>333.39704383282361</v>
      </c>
      <c r="H360" s="167">
        <f t="shared" si="264"/>
        <v>298.48374999999999</v>
      </c>
      <c r="I360" s="14">
        <v>12.03125</v>
      </c>
      <c r="J360" s="15">
        <f t="shared" si="290"/>
        <v>27.710923123767156</v>
      </c>
      <c r="K360" s="16">
        <f t="shared" si="282"/>
        <v>1549.040602618584</v>
      </c>
      <c r="M360" s="13">
        <v>350.08919469928645</v>
      </c>
      <c r="N360" s="167">
        <f t="shared" si="266"/>
        <v>298.315</v>
      </c>
      <c r="O360" s="14">
        <v>12.2</v>
      </c>
      <c r="P360" s="15">
        <f t="shared" si="291"/>
        <v>28.695835631089054</v>
      </c>
      <c r="Q360" s="16">
        <f t="shared" si="283"/>
        <v>1604.0972117778781</v>
      </c>
      <c r="S360" s="13">
        <v>372.00560652395512</v>
      </c>
      <c r="T360" s="167">
        <f t="shared" si="268"/>
        <v>296.53375</v>
      </c>
      <c r="U360" s="14">
        <v>13.981249999999999</v>
      </c>
      <c r="V360" s="15">
        <f t="shared" si="292"/>
        <v>26.60746403389934</v>
      </c>
      <c r="W360" s="16">
        <f t="shared" si="284"/>
        <v>1487.3572394949731</v>
      </c>
      <c r="Y360" s="13">
        <v>359.00866462793067</v>
      </c>
      <c r="Z360" s="167">
        <f t="shared" si="270"/>
        <v>296.77749999999997</v>
      </c>
      <c r="AA360" s="14">
        <v>13.737500000000001</v>
      </c>
      <c r="AB360" s="15">
        <f t="shared" si="293"/>
        <v>26.133478771823889</v>
      </c>
      <c r="AC360" s="16">
        <f t="shared" si="285"/>
        <v>1460.8614633449554</v>
      </c>
      <c r="AE360" s="13">
        <v>362.57645259938835</v>
      </c>
      <c r="AF360" s="167">
        <f t="shared" si="272"/>
        <v>294.75874999999996</v>
      </c>
      <c r="AG360" s="14">
        <v>15.75625</v>
      </c>
      <c r="AH360" s="15">
        <f t="shared" si="294"/>
        <v>23.011595563626393</v>
      </c>
      <c r="AI360" s="16">
        <f t="shared" si="286"/>
        <v>1286.3481920067154</v>
      </c>
      <c r="AK360" s="13">
        <v>339.70438328236492</v>
      </c>
      <c r="AL360" s="167">
        <f t="shared" si="274"/>
        <v>295.60249999999996</v>
      </c>
      <c r="AM360" s="14">
        <v>14.9125</v>
      </c>
      <c r="AN360" s="15">
        <f t="shared" si="295"/>
        <v>22.779841293033691</v>
      </c>
      <c r="AO360" s="16">
        <f t="shared" si="287"/>
        <v>1273.3931282805834</v>
      </c>
      <c r="AQ360" s="13">
        <v>346.96738022426092</v>
      </c>
      <c r="AR360" s="167">
        <f t="shared" si="276"/>
        <v>295.00874999999996</v>
      </c>
      <c r="AS360" s="14">
        <v>15.50625</v>
      </c>
      <c r="AT360" s="15">
        <f t="shared" si="296"/>
        <v>22.375969704103888</v>
      </c>
      <c r="AU360" s="16">
        <f t="shared" si="288"/>
        <v>1250.8167064594072</v>
      </c>
      <c r="AW360" s="13">
        <v>350.08919469928645</v>
      </c>
      <c r="AX360" s="145">
        <f t="shared" si="278"/>
        <v>293.93374999999997</v>
      </c>
      <c r="AY360" s="145">
        <v>16.581250000000001</v>
      </c>
      <c r="AZ360" s="15">
        <f t="shared" si="279"/>
        <v>21.113558670141661</v>
      </c>
      <c r="BA360" s="16">
        <f t="shared" si="280"/>
        <v>1180.2479296609188</v>
      </c>
    </row>
    <row r="361" spans="1:53" s="87" customFormat="1" x14ac:dyDescent="0.25">
      <c r="A361" s="13">
        <v>354.35779816513758</v>
      </c>
      <c r="B361" s="167">
        <f t="shared" si="262"/>
        <v>298.40249999999997</v>
      </c>
      <c r="C361" s="14">
        <v>12.112500000000001</v>
      </c>
      <c r="D361" s="15">
        <f t="shared" si="289"/>
        <v>29.255545772147581</v>
      </c>
      <c r="E361" s="16">
        <f t="shared" si="281"/>
        <v>1635.3850086630498</v>
      </c>
      <c r="G361" s="13">
        <v>350.28032619775735</v>
      </c>
      <c r="H361" s="167">
        <f t="shared" si="264"/>
        <v>298.16499999999996</v>
      </c>
      <c r="I361" s="14">
        <v>12.35</v>
      </c>
      <c r="J361" s="15">
        <f t="shared" si="290"/>
        <v>28.362779449211121</v>
      </c>
      <c r="K361" s="16">
        <f t="shared" si="282"/>
        <v>1585.4793712109017</v>
      </c>
      <c r="M361" s="13">
        <v>349.32466870540264</v>
      </c>
      <c r="N361" s="167">
        <f t="shared" si="266"/>
        <v>298.16499999999996</v>
      </c>
      <c r="O361" s="14">
        <v>12.35</v>
      </c>
      <c r="P361" s="15">
        <f t="shared" si="291"/>
        <v>28.285398275741105</v>
      </c>
      <c r="Q361" s="16">
        <f t="shared" si="283"/>
        <v>1581.1537636139278</v>
      </c>
      <c r="S361" s="13">
        <v>377.67584097859327</v>
      </c>
      <c r="T361" s="167">
        <f t="shared" si="268"/>
        <v>296.42124999999999</v>
      </c>
      <c r="U361" s="14">
        <v>14.09375</v>
      </c>
      <c r="V361" s="15">
        <f t="shared" si="292"/>
        <v>26.797398916441207</v>
      </c>
      <c r="W361" s="16">
        <f t="shared" si="284"/>
        <v>1497.9745994290633</v>
      </c>
      <c r="Y361" s="13">
        <v>358.11671763506627</v>
      </c>
      <c r="Z361" s="167">
        <f t="shared" si="270"/>
        <v>296.59625</v>
      </c>
      <c r="AA361" s="14">
        <v>13.918749999999999</v>
      </c>
      <c r="AB361" s="15">
        <f t="shared" si="293"/>
        <v>25.729086134535521</v>
      </c>
      <c r="AC361" s="16">
        <f t="shared" si="285"/>
        <v>1438.2559149205356</v>
      </c>
      <c r="AE361" s="13">
        <v>374.6177370030581</v>
      </c>
      <c r="AF361" s="167">
        <f t="shared" si="272"/>
        <v>294.44</v>
      </c>
      <c r="AG361" s="14">
        <v>16.074999999999999</v>
      </c>
      <c r="AH361" s="15">
        <f t="shared" si="294"/>
        <v>23.304369331449962</v>
      </c>
      <c r="AI361" s="16">
        <f t="shared" si="286"/>
        <v>1302.7142456280528</v>
      </c>
      <c r="AK361" s="13">
        <v>354.35779816513758</v>
      </c>
      <c r="AL361" s="167">
        <f t="shared" si="274"/>
        <v>295.16499999999996</v>
      </c>
      <c r="AM361" s="14">
        <v>15.35</v>
      </c>
      <c r="AN361" s="15">
        <f t="shared" si="295"/>
        <v>23.085198577533394</v>
      </c>
      <c r="AO361" s="16">
        <f t="shared" si="287"/>
        <v>1290.4626004841166</v>
      </c>
      <c r="AQ361" s="13">
        <v>354.61264016309889</v>
      </c>
      <c r="AR361" s="167">
        <f t="shared" si="276"/>
        <v>294.78999999999996</v>
      </c>
      <c r="AS361" s="14">
        <v>15.725</v>
      </c>
      <c r="AT361" s="15">
        <f t="shared" si="296"/>
        <v>22.550883317208196</v>
      </c>
      <c r="AU361" s="16">
        <f t="shared" si="288"/>
        <v>1260.5943774319383</v>
      </c>
      <c r="AW361" s="13">
        <v>349.32466870540264</v>
      </c>
      <c r="AX361" s="145">
        <f t="shared" si="278"/>
        <v>293.51499999999999</v>
      </c>
      <c r="AY361" s="145">
        <v>17</v>
      </c>
      <c r="AZ361" s="15">
        <f t="shared" si="279"/>
        <v>20.548509923847213</v>
      </c>
      <c r="BA361" s="16">
        <f t="shared" si="280"/>
        <v>1148.6617047430591</v>
      </c>
    </row>
    <row r="362" spans="1:53" s="87" customFormat="1" x14ac:dyDescent="0.25">
      <c r="A362" s="13">
        <v>352.95616717635062</v>
      </c>
      <c r="B362" s="167">
        <f t="shared" si="262"/>
        <v>298.15249999999997</v>
      </c>
      <c r="C362" s="14">
        <v>12.362500000000001</v>
      </c>
      <c r="D362" s="15">
        <f t="shared" si="289"/>
        <v>28.550549417702779</v>
      </c>
      <c r="E362" s="16">
        <f t="shared" si="281"/>
        <v>1595.9757124495852</v>
      </c>
      <c r="G362" s="13">
        <v>356.7787971457696</v>
      </c>
      <c r="H362" s="167">
        <f t="shared" si="264"/>
        <v>297.94</v>
      </c>
      <c r="I362" s="14">
        <v>12.574999999999999</v>
      </c>
      <c r="J362" s="15">
        <f t="shared" si="290"/>
        <v>28.37207134359997</v>
      </c>
      <c r="K362" s="16">
        <f t="shared" si="282"/>
        <v>1585.9987881072382</v>
      </c>
      <c r="M362" s="13">
        <v>356.20540265035675</v>
      </c>
      <c r="N362" s="167">
        <f t="shared" si="266"/>
        <v>297.75874999999996</v>
      </c>
      <c r="O362" s="14">
        <v>12.75625</v>
      </c>
      <c r="P362" s="15">
        <f t="shared" si="291"/>
        <v>27.923990408651193</v>
      </c>
      <c r="Q362" s="16">
        <f t="shared" si="283"/>
        <v>1560.9510638436016</v>
      </c>
      <c r="S362" s="13">
        <v>380.86136595310904</v>
      </c>
      <c r="T362" s="167">
        <f t="shared" si="268"/>
        <v>296.23374999999999</v>
      </c>
      <c r="U362" s="14">
        <v>14.28125</v>
      </c>
      <c r="V362" s="15">
        <f t="shared" si="292"/>
        <v>26.668629563456214</v>
      </c>
      <c r="W362" s="16">
        <f t="shared" si="284"/>
        <v>1490.7763925972024</v>
      </c>
      <c r="Y362" s="13">
        <v>366.78134556574923</v>
      </c>
      <c r="Z362" s="167">
        <f t="shared" si="270"/>
        <v>296.24</v>
      </c>
      <c r="AA362" s="14">
        <v>14.275</v>
      </c>
      <c r="AB362" s="15">
        <f t="shared" si="293"/>
        <v>25.69396466309977</v>
      </c>
      <c r="AC362" s="16">
        <f t="shared" si="285"/>
        <v>1436.2926246672771</v>
      </c>
      <c r="AE362" s="13">
        <v>377.73955147808357</v>
      </c>
      <c r="AF362" s="167">
        <f t="shared" si="272"/>
        <v>294.2525</v>
      </c>
      <c r="AG362" s="14">
        <v>16.262499999999999</v>
      </c>
      <c r="AH362" s="15">
        <f t="shared" si="294"/>
        <v>23.22764344215733</v>
      </c>
      <c r="AI362" s="16">
        <f t="shared" si="286"/>
        <v>1298.4252684165947</v>
      </c>
      <c r="AK362" s="13">
        <v>352.95616717635062</v>
      </c>
      <c r="AL362" s="167">
        <f t="shared" si="274"/>
        <v>294.83999999999997</v>
      </c>
      <c r="AM362" s="14">
        <v>15.675000000000001</v>
      </c>
      <c r="AN362" s="15">
        <f t="shared" si="295"/>
        <v>22.517139851760803</v>
      </c>
      <c r="AO362" s="16">
        <f t="shared" si="287"/>
        <v>1258.7081177134289</v>
      </c>
      <c r="AQ362" s="13">
        <v>362.51274209989805</v>
      </c>
      <c r="AR362" s="167">
        <f t="shared" si="276"/>
        <v>294.57749999999999</v>
      </c>
      <c r="AS362" s="14">
        <v>15.9375</v>
      </c>
      <c r="AT362" s="15">
        <f t="shared" si="296"/>
        <v>22.745897543523014</v>
      </c>
      <c r="AU362" s="16">
        <f t="shared" si="288"/>
        <v>1271.4956726829364</v>
      </c>
      <c r="AW362" s="13">
        <v>356.20540265035675</v>
      </c>
      <c r="AX362" s="145">
        <f t="shared" si="278"/>
        <v>293.04624999999999</v>
      </c>
      <c r="AY362" s="145">
        <v>17.46875</v>
      </c>
      <c r="AZ362" s="15">
        <f t="shared" si="279"/>
        <v>20.391006949573196</v>
      </c>
      <c r="BA362" s="16">
        <f t="shared" si="280"/>
        <v>1139.8572884811417</v>
      </c>
    </row>
    <row r="363" spans="1:53" s="87" customFormat="1" x14ac:dyDescent="0.25">
      <c r="A363" s="13">
        <v>372.19673802242608</v>
      </c>
      <c r="B363" s="167">
        <f t="shared" si="262"/>
        <v>297.33999999999997</v>
      </c>
      <c r="C363" s="14">
        <v>13.175000000000001</v>
      </c>
      <c r="D363" s="15">
        <f t="shared" si="289"/>
        <v>28.250226794871047</v>
      </c>
      <c r="E363" s="16">
        <f t="shared" si="281"/>
        <v>1579.1876778332914</v>
      </c>
      <c r="G363" s="13">
        <v>354.74006116207948</v>
      </c>
      <c r="H363" s="167">
        <f t="shared" si="264"/>
        <v>297.82749999999999</v>
      </c>
      <c r="I363" s="14">
        <v>12.6875</v>
      </c>
      <c r="J363" s="15">
        <f t="shared" si="290"/>
        <v>27.959807776321536</v>
      </c>
      <c r="K363" s="16">
        <f t="shared" si="282"/>
        <v>1562.953254696374</v>
      </c>
      <c r="M363" s="13">
        <v>363.97808358817531</v>
      </c>
      <c r="N363" s="167">
        <f t="shared" si="266"/>
        <v>297.55250000000001</v>
      </c>
      <c r="O363" s="14">
        <v>12.9625</v>
      </c>
      <c r="P363" s="15">
        <f t="shared" si="291"/>
        <v>28.079312137949877</v>
      </c>
      <c r="Q363" s="16">
        <f t="shared" si="283"/>
        <v>1569.6335485113982</v>
      </c>
      <c r="S363" s="13">
        <v>387.3598369011213</v>
      </c>
      <c r="T363" s="167">
        <f t="shared" si="268"/>
        <v>295.95875000000001</v>
      </c>
      <c r="U363" s="14">
        <v>14.55625</v>
      </c>
      <c r="V363" s="15">
        <f t="shared" si="292"/>
        <v>26.611238258557066</v>
      </c>
      <c r="W363" s="16">
        <f t="shared" si="284"/>
        <v>1487.56821865334</v>
      </c>
      <c r="Y363" s="13">
        <v>376.14678899082566</v>
      </c>
      <c r="Z363" s="167">
        <f t="shared" si="270"/>
        <v>295.95249999999999</v>
      </c>
      <c r="AA363" s="14">
        <v>14.5625</v>
      </c>
      <c r="AB363" s="15">
        <f t="shared" si="293"/>
        <v>25.82982241997086</v>
      </c>
      <c r="AC363" s="16">
        <f t="shared" si="285"/>
        <v>1443.887073276371</v>
      </c>
      <c r="AE363" s="13">
        <v>381.62589194699285</v>
      </c>
      <c r="AF363" s="167">
        <f t="shared" si="272"/>
        <v>294.13374999999996</v>
      </c>
      <c r="AG363" s="14">
        <v>16.381250000000001</v>
      </c>
      <c r="AH363" s="15">
        <f t="shared" si="294"/>
        <v>23.296506185241835</v>
      </c>
      <c r="AI363" s="16">
        <f t="shared" si="286"/>
        <v>1302.2746957550185</v>
      </c>
      <c r="AK363" s="13">
        <v>372.19673802242608</v>
      </c>
      <c r="AL363" s="167">
        <f t="shared" si="274"/>
        <v>294.19</v>
      </c>
      <c r="AM363" s="14">
        <v>16.324999999999999</v>
      </c>
      <c r="AN363" s="15">
        <f t="shared" si="295"/>
        <v>22.799187627713696</v>
      </c>
      <c r="AO363" s="16">
        <f t="shared" si="287"/>
        <v>1274.4745883891956</v>
      </c>
      <c r="AQ363" s="13">
        <v>365.37971457696227</v>
      </c>
      <c r="AR363" s="167">
        <f t="shared" si="276"/>
        <v>294.15249999999997</v>
      </c>
      <c r="AS363" s="14">
        <v>16.362500000000001</v>
      </c>
      <c r="AT363" s="15">
        <f t="shared" si="296"/>
        <v>22.330311051304033</v>
      </c>
      <c r="AU363" s="16">
        <f t="shared" si="288"/>
        <v>1248.2643877678954</v>
      </c>
      <c r="AW363" s="13">
        <v>363.97808358817531</v>
      </c>
      <c r="AX363" s="145">
        <f t="shared" si="278"/>
        <v>292.85249999999996</v>
      </c>
      <c r="AY363" s="145">
        <v>17.662500000000001</v>
      </c>
      <c r="AZ363" s="15">
        <f t="shared" si="279"/>
        <v>20.607393267554155</v>
      </c>
      <c r="BA363" s="16">
        <f t="shared" si="280"/>
        <v>1151.9532836562773</v>
      </c>
    </row>
    <row r="364" spans="1:53" s="87" customFormat="1" x14ac:dyDescent="0.25">
      <c r="A364" s="13">
        <v>377.80326197757387</v>
      </c>
      <c r="B364" s="167">
        <f t="shared" si="262"/>
        <v>297.22749999999996</v>
      </c>
      <c r="C364" s="14">
        <v>13.2875</v>
      </c>
      <c r="D364" s="15">
        <f t="shared" si="289"/>
        <v>28.432983027474986</v>
      </c>
      <c r="E364" s="16">
        <f t="shared" si="281"/>
        <v>1589.4037512358516</v>
      </c>
      <c r="G364" s="13">
        <v>366.71763506625888</v>
      </c>
      <c r="H364" s="167">
        <f t="shared" si="264"/>
        <v>297.59625</v>
      </c>
      <c r="I364" s="14">
        <v>12.918749999999999</v>
      </c>
      <c r="J364" s="15">
        <f t="shared" si="290"/>
        <v>28.386464252830876</v>
      </c>
      <c r="K364" s="16">
        <f t="shared" si="282"/>
        <v>1586.803351733246</v>
      </c>
      <c r="M364" s="13">
        <v>373.47094801223238</v>
      </c>
      <c r="N364" s="167">
        <f t="shared" si="266"/>
        <v>297.41499999999996</v>
      </c>
      <c r="O364" s="14">
        <v>13.1</v>
      </c>
      <c r="P364" s="15">
        <f t="shared" si="291"/>
        <v>28.509232672689496</v>
      </c>
      <c r="Q364" s="16">
        <f t="shared" si="283"/>
        <v>1593.6661064033428</v>
      </c>
      <c r="S364" s="13">
        <v>396.72528032619772</v>
      </c>
      <c r="T364" s="167">
        <f t="shared" si="268"/>
        <v>295.82124999999996</v>
      </c>
      <c r="U364" s="14">
        <v>14.69375</v>
      </c>
      <c r="V364" s="15">
        <f t="shared" si="292"/>
        <v>26.999593727006225</v>
      </c>
      <c r="W364" s="16">
        <f t="shared" si="284"/>
        <v>1509.277289339648</v>
      </c>
      <c r="Y364" s="13">
        <v>378.24923547400607</v>
      </c>
      <c r="Z364" s="167">
        <f t="shared" si="270"/>
        <v>295.69624999999996</v>
      </c>
      <c r="AA364" s="14">
        <v>14.81875</v>
      </c>
      <c r="AB364" s="15">
        <f t="shared" si="293"/>
        <v>25.525043304867555</v>
      </c>
      <c r="AC364" s="16">
        <f t="shared" si="285"/>
        <v>1426.8499207420964</v>
      </c>
      <c r="AE364" s="13">
        <v>388.315494393476</v>
      </c>
      <c r="AF364" s="167">
        <f t="shared" si="272"/>
        <v>293.76499999999999</v>
      </c>
      <c r="AG364" s="14">
        <v>16.75</v>
      </c>
      <c r="AH364" s="15">
        <f t="shared" si="294"/>
        <v>23.183014590655283</v>
      </c>
      <c r="AI364" s="16">
        <f t="shared" si="286"/>
        <v>1295.9305156176304</v>
      </c>
      <c r="AK364" s="13">
        <v>377.80326197757387</v>
      </c>
      <c r="AL364" s="167">
        <f t="shared" si="274"/>
        <v>293.87124999999997</v>
      </c>
      <c r="AM364" s="14">
        <v>16.643750000000001</v>
      </c>
      <c r="AN364" s="15">
        <f t="shared" si="295"/>
        <v>22.699407403834705</v>
      </c>
      <c r="AO364" s="16">
        <f t="shared" si="287"/>
        <v>1268.8968738743599</v>
      </c>
      <c r="AQ364" s="13">
        <v>369.83944954128441</v>
      </c>
      <c r="AR364" s="167">
        <f t="shared" si="276"/>
        <v>293.90249999999997</v>
      </c>
      <c r="AS364" s="14">
        <v>16.612500000000001</v>
      </c>
      <c r="AT364" s="15">
        <f t="shared" si="296"/>
        <v>22.262720815126222</v>
      </c>
      <c r="AU364" s="16">
        <f t="shared" si="288"/>
        <v>1244.4860935655558</v>
      </c>
      <c r="AW364" s="13">
        <v>373.47094801223238</v>
      </c>
      <c r="AX364" s="145">
        <f t="shared" si="278"/>
        <v>292.72125</v>
      </c>
      <c r="AY364" s="145">
        <v>17.793749999999999</v>
      </c>
      <c r="AZ364" s="15">
        <f t="shared" si="279"/>
        <v>20.988883625555737</v>
      </c>
      <c r="BA364" s="16">
        <f t="shared" si="280"/>
        <v>1173.2785946685656</v>
      </c>
    </row>
    <row r="365" spans="1:53" s="87" customFormat="1" x14ac:dyDescent="0.25">
      <c r="A365" s="13">
        <v>373.47094801223238</v>
      </c>
      <c r="B365" s="167">
        <f t="shared" si="262"/>
        <v>297.11500000000001</v>
      </c>
      <c r="C365" s="14">
        <v>13.4</v>
      </c>
      <c r="D365" s="15">
        <f t="shared" si="289"/>
        <v>27.870966269569582</v>
      </c>
      <c r="E365" s="16">
        <f t="shared" si="281"/>
        <v>1557.9870144689396</v>
      </c>
      <c r="G365" s="13">
        <v>373.47094801223238</v>
      </c>
      <c r="H365" s="167">
        <f t="shared" si="264"/>
        <v>297.17750000000001</v>
      </c>
      <c r="I365" s="14">
        <v>13.3375</v>
      </c>
      <c r="J365" s="15">
        <f t="shared" si="290"/>
        <v>28.001570610101773</v>
      </c>
      <c r="K365" s="16">
        <f t="shared" si="282"/>
        <v>1565.2877971046892</v>
      </c>
      <c r="M365" s="13">
        <v>372.51529051987768</v>
      </c>
      <c r="N365" s="167">
        <f t="shared" si="266"/>
        <v>297.39</v>
      </c>
      <c r="O365" s="14">
        <v>13.125</v>
      </c>
      <c r="P365" s="15">
        <f t="shared" si="291"/>
        <v>28.38211737294306</v>
      </c>
      <c r="Q365" s="16">
        <f t="shared" si="283"/>
        <v>1586.5603611475171</v>
      </c>
      <c r="S365" s="13">
        <v>404.81651376146789</v>
      </c>
      <c r="T365" s="167">
        <f t="shared" si="268"/>
        <v>295.7525</v>
      </c>
      <c r="U365" s="14">
        <v>14.762499999999999</v>
      </c>
      <c r="V365" s="15">
        <f t="shared" si="292"/>
        <v>27.421948434307733</v>
      </c>
      <c r="W365" s="16">
        <f t="shared" si="284"/>
        <v>1532.8869174778022</v>
      </c>
      <c r="Y365" s="13">
        <v>378.95005096839958</v>
      </c>
      <c r="Z365" s="167">
        <f t="shared" si="270"/>
        <v>295.54624999999999</v>
      </c>
      <c r="AA365" s="14">
        <v>14.96875</v>
      </c>
      <c r="AB365" s="15">
        <f t="shared" si="293"/>
        <v>25.316078561563227</v>
      </c>
      <c r="AC365" s="16">
        <f t="shared" si="285"/>
        <v>1415.1687915913844</v>
      </c>
      <c r="AE365" s="13">
        <v>398.89143730886849</v>
      </c>
      <c r="AF365" s="167">
        <f t="shared" si="272"/>
        <v>293.45249999999999</v>
      </c>
      <c r="AG365" s="14">
        <v>17.0625</v>
      </c>
      <c r="AH365" s="15">
        <f t="shared" si="294"/>
        <v>23.3782527360509</v>
      </c>
      <c r="AI365" s="16">
        <f t="shared" si="286"/>
        <v>1306.8443279452454</v>
      </c>
      <c r="AK365" s="13">
        <v>373.47094801223238</v>
      </c>
      <c r="AL365" s="167">
        <f t="shared" si="274"/>
        <v>293.66499999999996</v>
      </c>
      <c r="AM365" s="14">
        <v>16.850000000000001</v>
      </c>
      <c r="AN365" s="15">
        <f t="shared" si="295"/>
        <v>22.16444795324821</v>
      </c>
      <c r="AO365" s="16">
        <f t="shared" si="287"/>
        <v>1238.9926405865749</v>
      </c>
      <c r="AQ365" s="13">
        <v>381.75331294597351</v>
      </c>
      <c r="AR365" s="167">
        <f t="shared" si="276"/>
        <v>293.80874999999997</v>
      </c>
      <c r="AS365" s="14">
        <v>16.706250000000001</v>
      </c>
      <c r="AT365" s="15">
        <f t="shared" si="296"/>
        <v>22.85092782317836</v>
      </c>
      <c r="AU365" s="16">
        <f t="shared" si="288"/>
        <v>1277.3668653156703</v>
      </c>
      <c r="AW365" s="13">
        <v>372.51529051987768</v>
      </c>
      <c r="AX365" s="145">
        <f t="shared" si="278"/>
        <v>291.88374999999996</v>
      </c>
      <c r="AY365" s="145">
        <v>18.631250000000001</v>
      </c>
      <c r="AZ365" s="15">
        <f t="shared" si="279"/>
        <v>19.9941115341095</v>
      </c>
      <c r="BA365" s="16">
        <f t="shared" si="280"/>
        <v>1117.670834756721</v>
      </c>
    </row>
    <row r="366" spans="1:53" s="87" customFormat="1" x14ac:dyDescent="0.25">
      <c r="A366" s="13">
        <v>390.29051987767582</v>
      </c>
      <c r="B366" s="167">
        <f t="shared" si="262"/>
        <v>296.93374999999997</v>
      </c>
      <c r="C366" s="14">
        <v>13.581250000000001</v>
      </c>
      <c r="D366" s="15">
        <f t="shared" si="289"/>
        <v>28.737451992833929</v>
      </c>
      <c r="E366" s="16">
        <f t="shared" si="281"/>
        <v>1606.4235663994166</v>
      </c>
      <c r="G366" s="13">
        <v>376.97502548419976</v>
      </c>
      <c r="H366" s="167">
        <f t="shared" si="264"/>
        <v>296.94624999999996</v>
      </c>
      <c r="I366" s="14">
        <v>13.56875</v>
      </c>
      <c r="J366" s="15">
        <f t="shared" si="290"/>
        <v>27.782590546970042</v>
      </c>
      <c r="K366" s="16">
        <f t="shared" si="282"/>
        <v>1553.0468115756253</v>
      </c>
      <c r="M366" s="13">
        <v>382.19928644240571</v>
      </c>
      <c r="N366" s="167">
        <f t="shared" si="266"/>
        <v>297.07124999999996</v>
      </c>
      <c r="O366" s="14">
        <v>13.44375</v>
      </c>
      <c r="P366" s="15">
        <f t="shared" si="291"/>
        <v>28.429514565683363</v>
      </c>
      <c r="Q366" s="16">
        <f t="shared" si="283"/>
        <v>1589.2098642216999</v>
      </c>
      <c r="S366" s="13">
        <v>406.40927624872575</v>
      </c>
      <c r="T366" s="167">
        <f t="shared" si="268"/>
        <v>295.70249999999999</v>
      </c>
      <c r="U366" s="14">
        <v>14.8125</v>
      </c>
      <c r="V366" s="15">
        <f t="shared" si="292"/>
        <v>27.436913164470937</v>
      </c>
      <c r="W366" s="16">
        <f t="shared" si="284"/>
        <v>1533.7234458939254</v>
      </c>
      <c r="Y366" s="13">
        <v>381.05249745158</v>
      </c>
      <c r="Z366" s="167">
        <f t="shared" si="270"/>
        <v>295.32749999999999</v>
      </c>
      <c r="AA366" s="14">
        <v>15.1875</v>
      </c>
      <c r="AB366" s="15">
        <f t="shared" si="293"/>
        <v>25.089876375412675</v>
      </c>
      <c r="AC366" s="16">
        <f t="shared" si="285"/>
        <v>1402.5240893855685</v>
      </c>
      <c r="AE366" s="13">
        <v>404.62538226299694</v>
      </c>
      <c r="AF366" s="167">
        <f t="shared" si="272"/>
        <v>293.24624999999997</v>
      </c>
      <c r="AG366" s="14">
        <v>17.268750000000001</v>
      </c>
      <c r="AH366" s="15">
        <f t="shared" si="294"/>
        <v>23.431075339152915</v>
      </c>
      <c r="AI366" s="16">
        <f t="shared" si="286"/>
        <v>1309.797111458648</v>
      </c>
      <c r="AK366" s="13">
        <v>390.29051987767582</v>
      </c>
      <c r="AL366" s="167">
        <f t="shared" si="274"/>
        <v>293.54624999999999</v>
      </c>
      <c r="AM366" s="14">
        <v>16.96875</v>
      </c>
      <c r="AN366" s="15">
        <f t="shared" si="295"/>
        <v>23.000546291133752</v>
      </c>
      <c r="AO366" s="16">
        <f t="shared" si="287"/>
        <v>1285.7305376743766</v>
      </c>
      <c r="AQ366" s="13">
        <v>383.21865443425077</v>
      </c>
      <c r="AR366" s="167">
        <f t="shared" si="276"/>
        <v>293.69624999999996</v>
      </c>
      <c r="AS366" s="14">
        <v>16.818750000000001</v>
      </c>
      <c r="AT366" s="15">
        <f t="shared" si="296"/>
        <v>22.785204277027169</v>
      </c>
      <c r="AU366" s="16">
        <f t="shared" si="288"/>
        <v>1273.6929190858186</v>
      </c>
      <c r="AW366" s="13">
        <v>382.19928644240571</v>
      </c>
      <c r="AX366" s="145">
        <f t="shared" si="278"/>
        <v>291.74</v>
      </c>
      <c r="AY366" s="145">
        <v>18.774999999999999</v>
      </c>
      <c r="AZ366" s="15">
        <f t="shared" si="279"/>
        <v>20.356819517571545</v>
      </c>
      <c r="BA366" s="16">
        <f t="shared" si="280"/>
        <v>1137.9462110322493</v>
      </c>
    </row>
    <row r="367" spans="1:53" s="87" customFormat="1" x14ac:dyDescent="0.25">
      <c r="A367" s="13">
        <v>398.50917431192659</v>
      </c>
      <c r="B367" s="167">
        <f t="shared" si="262"/>
        <v>296.58999999999997</v>
      </c>
      <c r="C367" s="14">
        <v>13.925000000000001</v>
      </c>
      <c r="D367" s="15">
        <f t="shared" si="289"/>
        <v>28.618253092418424</v>
      </c>
      <c r="E367" s="16">
        <f t="shared" si="281"/>
        <v>1599.7603478661899</v>
      </c>
      <c r="G367" s="13">
        <v>379.84199796126398</v>
      </c>
      <c r="H367" s="167">
        <f t="shared" si="264"/>
        <v>296.83375000000001</v>
      </c>
      <c r="I367" s="14">
        <v>13.68125</v>
      </c>
      <c r="J367" s="15">
        <f t="shared" si="290"/>
        <v>27.763691034171877</v>
      </c>
      <c r="K367" s="16">
        <f t="shared" si="282"/>
        <v>1551.990328810208</v>
      </c>
      <c r="M367" s="13">
        <v>393.7945973496432</v>
      </c>
      <c r="N367" s="167">
        <f t="shared" si="266"/>
        <v>296.79624999999999</v>
      </c>
      <c r="O367" s="14">
        <v>13.71875</v>
      </c>
      <c r="P367" s="15">
        <f t="shared" si="291"/>
        <v>28.704845364894265</v>
      </c>
      <c r="Q367" s="16">
        <f t="shared" si="283"/>
        <v>1604.6008558975893</v>
      </c>
      <c r="S367" s="13">
        <v>407.74719673802241</v>
      </c>
      <c r="T367" s="167">
        <f t="shared" si="268"/>
        <v>294.65875</v>
      </c>
      <c r="U367" s="14">
        <v>15.856249999999999</v>
      </c>
      <c r="V367" s="15">
        <f t="shared" si="292"/>
        <v>25.715235111582022</v>
      </c>
      <c r="W367" s="16">
        <f t="shared" si="284"/>
        <v>1437.4816427374349</v>
      </c>
      <c r="Y367" s="13">
        <v>392.20183486238528</v>
      </c>
      <c r="Z367" s="167">
        <f t="shared" si="270"/>
        <v>294.70875000000001</v>
      </c>
      <c r="AA367" s="14">
        <v>15.80625</v>
      </c>
      <c r="AB367" s="15">
        <f t="shared" si="293"/>
        <v>24.813085637794245</v>
      </c>
      <c r="AC367" s="16">
        <f t="shared" si="285"/>
        <v>1387.0514871526982</v>
      </c>
      <c r="AE367" s="13">
        <v>407.61977573904176</v>
      </c>
      <c r="AF367" s="167">
        <f t="shared" si="272"/>
        <v>293.15249999999997</v>
      </c>
      <c r="AG367" s="14">
        <v>17.362500000000001</v>
      </c>
      <c r="AH367" s="15">
        <f t="shared" si="294"/>
        <v>23.477020920895132</v>
      </c>
      <c r="AI367" s="16">
        <f t="shared" si="286"/>
        <v>1312.3654694780378</v>
      </c>
      <c r="AK367" s="13">
        <v>398.50917431192659</v>
      </c>
      <c r="AL367" s="167">
        <f t="shared" si="274"/>
        <v>293.29624999999999</v>
      </c>
      <c r="AM367" s="14">
        <v>17.21875</v>
      </c>
      <c r="AN367" s="15">
        <f t="shared" si="295"/>
        <v>23.143908489984849</v>
      </c>
      <c r="AO367" s="16">
        <f t="shared" si="287"/>
        <v>1293.744484590153</v>
      </c>
      <c r="AQ367" s="13">
        <v>391.81957186544338</v>
      </c>
      <c r="AR367" s="167">
        <f t="shared" si="276"/>
        <v>293.27125000000001</v>
      </c>
      <c r="AS367" s="14">
        <v>17.243749999999999</v>
      </c>
      <c r="AT367" s="15">
        <f t="shared" si="296"/>
        <v>22.72241083670567</v>
      </c>
      <c r="AU367" s="16">
        <f t="shared" si="288"/>
        <v>1270.182765771847</v>
      </c>
      <c r="AW367" s="13">
        <v>393.7945973496432</v>
      </c>
      <c r="AX367" s="145">
        <f t="shared" si="278"/>
        <v>291.51499999999999</v>
      </c>
      <c r="AY367" s="145">
        <v>19</v>
      </c>
      <c r="AZ367" s="15">
        <f t="shared" si="279"/>
        <v>20.726031439454903</v>
      </c>
      <c r="BA367" s="16">
        <f t="shared" si="280"/>
        <v>1158.5851574655292</v>
      </c>
    </row>
    <row r="368" spans="1:53" s="87" customFormat="1" x14ac:dyDescent="0.25">
      <c r="A368" s="13">
        <v>405.00764525993884</v>
      </c>
      <c r="B368" s="167">
        <f t="shared" si="262"/>
        <v>296.40249999999997</v>
      </c>
      <c r="C368" s="14">
        <v>14.112500000000001</v>
      </c>
      <c r="D368" s="15">
        <f t="shared" si="289"/>
        <v>28.698504535690969</v>
      </c>
      <c r="E368" s="16">
        <f t="shared" si="281"/>
        <v>1604.2464035451251</v>
      </c>
      <c r="G368" s="13">
        <v>399.40112130479099</v>
      </c>
      <c r="H368" s="167">
        <f t="shared" si="264"/>
        <v>296.15249999999997</v>
      </c>
      <c r="I368" s="14">
        <v>14.362500000000001</v>
      </c>
      <c r="J368" s="15">
        <f t="shared" si="290"/>
        <v>27.808607227487624</v>
      </c>
      <c r="K368" s="16">
        <f t="shared" si="282"/>
        <v>1554.5011440165581</v>
      </c>
      <c r="M368" s="13">
        <v>407.30122324159021</v>
      </c>
      <c r="N368" s="167">
        <f t="shared" si="266"/>
        <v>296.17124999999999</v>
      </c>
      <c r="O368" s="14">
        <v>14.34375</v>
      </c>
      <c r="P368" s="15">
        <f t="shared" si="291"/>
        <v>28.395727981984503</v>
      </c>
      <c r="Q368" s="16">
        <f t="shared" si="283"/>
        <v>1587.3211941929337</v>
      </c>
      <c r="S368" s="13">
        <v>427.68858307849132</v>
      </c>
      <c r="T368" s="167">
        <f t="shared" si="268"/>
        <v>294.49</v>
      </c>
      <c r="U368" s="14">
        <v>16.024999999999999</v>
      </c>
      <c r="V368" s="15">
        <f t="shared" si="292"/>
        <v>26.688835137503361</v>
      </c>
      <c r="W368" s="16">
        <f t="shared" si="284"/>
        <v>1491.9058841864378</v>
      </c>
      <c r="Y368" s="13">
        <v>420.68042813455656</v>
      </c>
      <c r="Z368" s="167">
        <f t="shared" si="270"/>
        <v>294.50874999999996</v>
      </c>
      <c r="AA368" s="14">
        <v>16.006250000000001</v>
      </c>
      <c r="AB368" s="15">
        <f t="shared" si="293"/>
        <v>26.28226025049943</v>
      </c>
      <c r="AC368" s="16">
        <f t="shared" si="285"/>
        <v>1469.178348002918</v>
      </c>
      <c r="AE368" s="13">
        <v>427.11518858307846</v>
      </c>
      <c r="AF368" s="167">
        <f t="shared" si="272"/>
        <v>292.27125000000001</v>
      </c>
      <c r="AG368" s="14">
        <v>18.243749999999999</v>
      </c>
      <c r="AH368" s="15">
        <f t="shared" si="294"/>
        <v>23.411589644841577</v>
      </c>
      <c r="AI368" s="16">
        <f t="shared" si="286"/>
        <v>1308.7078611466441</v>
      </c>
      <c r="AK368" s="13">
        <v>405.00764525993884</v>
      </c>
      <c r="AL368" s="167">
        <f t="shared" si="274"/>
        <v>292.92124999999999</v>
      </c>
      <c r="AM368" s="14">
        <v>17.59375</v>
      </c>
      <c r="AN368" s="15">
        <f t="shared" si="295"/>
        <v>23.01997273235887</v>
      </c>
      <c r="AO368" s="16">
        <f t="shared" si="287"/>
        <v>1286.8164757388608</v>
      </c>
      <c r="AQ368" s="13">
        <v>412.65290519877669</v>
      </c>
      <c r="AR368" s="167">
        <f t="shared" si="276"/>
        <v>292.70249999999999</v>
      </c>
      <c r="AS368" s="14">
        <v>17.8125</v>
      </c>
      <c r="AT368" s="15">
        <f t="shared" si="296"/>
        <v>23.166478888352376</v>
      </c>
      <c r="AU368" s="16">
        <f t="shared" si="288"/>
        <v>1295.0061698588977</v>
      </c>
      <c r="AW368" s="13">
        <v>407.30122324159021</v>
      </c>
      <c r="AX368" s="145">
        <f t="shared" si="278"/>
        <v>291.13374999999996</v>
      </c>
      <c r="AY368" s="145">
        <v>19.381250000000001</v>
      </c>
      <c r="AZ368" s="15">
        <f t="shared" si="279"/>
        <v>21.015219515851154</v>
      </c>
      <c r="BA368" s="16">
        <f t="shared" si="280"/>
        <v>1174.7507709360796</v>
      </c>
    </row>
    <row r="369" spans="1:53" s="87" customFormat="1" x14ac:dyDescent="0.25">
      <c r="A369" s="13">
        <v>399.27370030581039</v>
      </c>
      <c r="B369" s="167">
        <f t="shared" si="262"/>
        <v>296.315</v>
      </c>
      <c r="C369" s="14">
        <v>14.2</v>
      </c>
      <c r="D369" s="15">
        <f t="shared" si="289"/>
        <v>28.117866218719044</v>
      </c>
      <c r="E369" s="16">
        <f t="shared" si="281"/>
        <v>1571.7887216263946</v>
      </c>
      <c r="G369" s="13">
        <v>405.51732925586134</v>
      </c>
      <c r="H369" s="167">
        <f t="shared" si="264"/>
        <v>295.97125</v>
      </c>
      <c r="I369" s="14">
        <v>14.543749999999999</v>
      </c>
      <c r="J369" s="15">
        <f t="shared" si="290"/>
        <v>27.882583876638513</v>
      </c>
      <c r="K369" s="16">
        <f t="shared" si="282"/>
        <v>1558.6364387040928</v>
      </c>
      <c r="M369" s="13">
        <v>416.28440366972472</v>
      </c>
      <c r="N369" s="167">
        <f t="shared" si="266"/>
        <v>295.74</v>
      </c>
      <c r="O369" s="14">
        <v>14.775</v>
      </c>
      <c r="P369" s="15">
        <f t="shared" si="291"/>
        <v>28.174917338052435</v>
      </c>
      <c r="Q369" s="16">
        <f t="shared" si="283"/>
        <v>1574.977879197131</v>
      </c>
      <c r="S369" s="13">
        <v>428.00713557594287</v>
      </c>
      <c r="T369" s="167">
        <f t="shared" si="268"/>
        <v>294.14625000000001</v>
      </c>
      <c r="U369" s="14">
        <v>16.368749999999999</v>
      </c>
      <c r="V369" s="15">
        <f t="shared" si="292"/>
        <v>26.147820424647144</v>
      </c>
      <c r="W369" s="16">
        <f t="shared" si="284"/>
        <v>1461.6631617377752</v>
      </c>
      <c r="Y369" s="13">
        <v>423.73853211009174</v>
      </c>
      <c r="Z369" s="167">
        <f t="shared" si="270"/>
        <v>294.15249999999997</v>
      </c>
      <c r="AA369" s="14">
        <v>16.362500000000001</v>
      </c>
      <c r="AB369" s="15">
        <f t="shared" si="293"/>
        <v>25.896930915819205</v>
      </c>
      <c r="AC369" s="16">
        <f t="shared" si="285"/>
        <v>1447.6384381942935</v>
      </c>
      <c r="AE369" s="13">
        <v>430.87410805300709</v>
      </c>
      <c r="AF369" s="167">
        <f t="shared" si="272"/>
        <v>292.11500000000001</v>
      </c>
      <c r="AG369" s="14">
        <v>18.399999999999999</v>
      </c>
      <c r="AH369" s="15">
        <f t="shared" si="294"/>
        <v>23.417071089837343</v>
      </c>
      <c r="AI369" s="16">
        <f t="shared" si="286"/>
        <v>1309.0142739219075</v>
      </c>
      <c r="AK369" s="13">
        <v>399.27370030581039</v>
      </c>
      <c r="AL369" s="167">
        <f t="shared" si="274"/>
        <v>292.65875</v>
      </c>
      <c r="AM369" s="14">
        <v>17.856249999999999</v>
      </c>
      <c r="AN369" s="15">
        <f t="shared" si="295"/>
        <v>22.360445239387353</v>
      </c>
      <c r="AO369" s="16">
        <f t="shared" si="287"/>
        <v>1249.948888881753</v>
      </c>
      <c r="AQ369" s="13">
        <v>405.38990825688069</v>
      </c>
      <c r="AR369" s="167">
        <f t="shared" si="276"/>
        <v>292.25874999999996</v>
      </c>
      <c r="AS369" s="14">
        <v>18.256250000000001</v>
      </c>
      <c r="AT369" s="15">
        <f t="shared" si="296"/>
        <v>22.205541020575456</v>
      </c>
      <c r="AU369" s="16">
        <f t="shared" si="288"/>
        <v>1241.289743050168</v>
      </c>
      <c r="AW369" s="13">
        <v>416.28440366972472</v>
      </c>
      <c r="AX369" s="145">
        <f t="shared" si="278"/>
        <v>290.92750000000001</v>
      </c>
      <c r="AY369" s="145">
        <v>19.587499999999999</v>
      </c>
      <c r="AZ369" s="15">
        <f t="shared" si="279"/>
        <v>21.252554112047211</v>
      </c>
      <c r="BA369" s="16">
        <f t="shared" si="280"/>
        <v>1188.0177748634389</v>
      </c>
    </row>
    <row r="370" spans="1:53" s="87" customFormat="1" x14ac:dyDescent="0.25">
      <c r="A370" s="13">
        <v>408.32059123343527</v>
      </c>
      <c r="B370" s="167">
        <f t="shared" si="262"/>
        <v>296.10249999999996</v>
      </c>
      <c r="C370" s="14">
        <v>14.4125</v>
      </c>
      <c r="D370" s="15">
        <f t="shared" si="289"/>
        <v>28.331003728252231</v>
      </c>
      <c r="E370" s="16">
        <f t="shared" si="281"/>
        <v>1583.7031084092996</v>
      </c>
      <c r="G370" s="13">
        <v>408.25688073394491</v>
      </c>
      <c r="H370" s="167">
        <f t="shared" si="264"/>
        <v>295.90249999999997</v>
      </c>
      <c r="I370" s="14">
        <v>14.612500000000001</v>
      </c>
      <c r="J370" s="15">
        <f t="shared" si="290"/>
        <v>27.938879776488957</v>
      </c>
      <c r="K370" s="16">
        <f t="shared" si="282"/>
        <v>1561.7833795057327</v>
      </c>
      <c r="M370" s="13">
        <v>413.73598369011211</v>
      </c>
      <c r="N370" s="167">
        <f t="shared" si="266"/>
        <v>295.52125000000001</v>
      </c>
      <c r="O370" s="14">
        <v>14.99375</v>
      </c>
      <c r="P370" s="15">
        <f t="shared" si="291"/>
        <v>27.593896369494761</v>
      </c>
      <c r="Q370" s="16">
        <f t="shared" si="283"/>
        <v>1542.4988070547572</v>
      </c>
      <c r="S370" s="13">
        <v>435.14271151885828</v>
      </c>
      <c r="T370" s="167">
        <f t="shared" si="268"/>
        <v>293.82749999999999</v>
      </c>
      <c r="U370" s="14">
        <v>16.6875</v>
      </c>
      <c r="V370" s="15">
        <f t="shared" si="292"/>
        <v>26.075967731467163</v>
      </c>
      <c r="W370" s="16">
        <f t="shared" si="284"/>
        <v>1457.6465961890144</v>
      </c>
      <c r="Y370" s="13">
        <v>429.53618756371048</v>
      </c>
      <c r="Z370" s="167">
        <f t="shared" si="270"/>
        <v>293.85874999999999</v>
      </c>
      <c r="AA370" s="14">
        <v>16.65625</v>
      </c>
      <c r="AB370" s="15">
        <f t="shared" si="293"/>
        <v>25.788288934406634</v>
      </c>
      <c r="AC370" s="16">
        <f t="shared" si="285"/>
        <v>1441.5653514333308</v>
      </c>
      <c r="AE370" s="13">
        <v>439.60244648318042</v>
      </c>
      <c r="AF370" s="167">
        <f t="shared" si="272"/>
        <v>291.90875</v>
      </c>
      <c r="AG370" s="14">
        <v>18.606249999999999</v>
      </c>
      <c r="AH370" s="15">
        <f t="shared" si="294"/>
        <v>23.626601087439997</v>
      </c>
      <c r="AI370" s="16">
        <f t="shared" si="286"/>
        <v>1320.7270007878958</v>
      </c>
      <c r="AK370" s="13">
        <v>408.32059123343527</v>
      </c>
      <c r="AL370" s="167">
        <f t="shared" si="274"/>
        <v>292.47125</v>
      </c>
      <c r="AM370" s="14">
        <v>18.043749999999999</v>
      </c>
      <c r="AN370" s="15">
        <f t="shared" si="295"/>
        <v>22.629475094336559</v>
      </c>
      <c r="AO370" s="16">
        <f t="shared" si="287"/>
        <v>1264.9876577734137</v>
      </c>
      <c r="AQ370" s="13">
        <v>421.69979612640162</v>
      </c>
      <c r="AR370" s="167">
        <f t="shared" si="276"/>
        <v>291.92750000000001</v>
      </c>
      <c r="AS370" s="14">
        <v>18.587499999999999</v>
      </c>
      <c r="AT370" s="15">
        <f t="shared" si="296"/>
        <v>22.687278877008833</v>
      </c>
      <c r="AU370" s="16">
        <f t="shared" si="288"/>
        <v>1268.2188892247937</v>
      </c>
      <c r="AW370" s="13">
        <v>413.73598369011211</v>
      </c>
      <c r="AX370" s="145">
        <f t="shared" si="278"/>
        <v>290.72749999999996</v>
      </c>
      <c r="AY370" s="145">
        <v>19.787500000000001</v>
      </c>
      <c r="AZ370" s="15">
        <f t="shared" si="279"/>
        <v>20.908956851047989</v>
      </c>
      <c r="BA370" s="16">
        <f t="shared" si="280"/>
        <v>1168.8106879735826</v>
      </c>
    </row>
    <row r="371" spans="1:53" s="87" customFormat="1" x14ac:dyDescent="0.25">
      <c r="A371" s="13">
        <v>423.22884811416918</v>
      </c>
      <c r="B371" s="167">
        <f t="shared" si="262"/>
        <v>295.32124999999996</v>
      </c>
      <c r="C371" s="14">
        <v>15.19375</v>
      </c>
      <c r="D371" s="15">
        <f t="shared" si="289"/>
        <v>27.855456889455809</v>
      </c>
      <c r="E371" s="16">
        <f t="shared" si="281"/>
        <v>1557.1200401205797</v>
      </c>
      <c r="G371" s="13">
        <v>415.96585117227323</v>
      </c>
      <c r="H371" s="167">
        <f t="shared" si="264"/>
        <v>295.58999999999997</v>
      </c>
      <c r="I371" s="14">
        <v>14.925000000000001</v>
      </c>
      <c r="J371" s="15">
        <f t="shared" si="290"/>
        <v>27.870408788762024</v>
      </c>
      <c r="K371" s="16">
        <f t="shared" si="282"/>
        <v>1557.955851291797</v>
      </c>
      <c r="M371" s="13">
        <v>420.29816513761466</v>
      </c>
      <c r="N371" s="167">
        <f t="shared" si="266"/>
        <v>295.43374999999997</v>
      </c>
      <c r="O371" s="14">
        <v>15.081250000000001</v>
      </c>
      <c r="P371" s="15">
        <f t="shared" si="291"/>
        <v>27.868921020314275</v>
      </c>
      <c r="Q371" s="16">
        <f t="shared" si="283"/>
        <v>1557.8726850355679</v>
      </c>
      <c r="S371" s="13">
        <v>447.94852191641178</v>
      </c>
      <c r="T371" s="167">
        <f t="shared" si="268"/>
        <v>293.74</v>
      </c>
      <c r="U371" s="14">
        <v>16.774999999999999</v>
      </c>
      <c r="V371" s="15">
        <f t="shared" si="292"/>
        <v>26.703339607535728</v>
      </c>
      <c r="W371" s="16">
        <f t="shared" si="284"/>
        <v>1492.7166840612472</v>
      </c>
      <c r="Y371" s="13">
        <v>430.55555555555554</v>
      </c>
      <c r="Z371" s="167">
        <f t="shared" si="270"/>
        <v>293.69</v>
      </c>
      <c r="AA371" s="14">
        <v>16.824999999999999</v>
      </c>
      <c r="AB371" s="15">
        <f t="shared" si="293"/>
        <v>25.590226184579826</v>
      </c>
      <c r="AC371" s="16">
        <f t="shared" si="285"/>
        <v>1430.4936437180122</v>
      </c>
      <c r="AE371" s="13">
        <v>444.12589194699285</v>
      </c>
      <c r="AF371" s="167">
        <f t="shared" si="272"/>
        <v>291.565</v>
      </c>
      <c r="AG371" s="14">
        <v>18.95</v>
      </c>
      <c r="AH371" s="15">
        <f t="shared" si="294"/>
        <v>23.436722530184319</v>
      </c>
      <c r="AI371" s="16">
        <f t="shared" si="286"/>
        <v>1310.1127894373035</v>
      </c>
      <c r="AK371" s="13">
        <v>423.22884811416918</v>
      </c>
      <c r="AL371" s="167">
        <f t="shared" si="274"/>
        <v>291.64</v>
      </c>
      <c r="AM371" s="14">
        <v>18.875</v>
      </c>
      <c r="AN371" s="15">
        <f t="shared" si="295"/>
        <v>22.422720429889758</v>
      </c>
      <c r="AO371" s="16">
        <f t="shared" si="287"/>
        <v>1253.4300720308374</v>
      </c>
      <c r="AQ371" s="13">
        <v>430.36442405708459</v>
      </c>
      <c r="AR371" s="167">
        <f t="shared" si="276"/>
        <v>291.67124999999999</v>
      </c>
      <c r="AS371" s="14">
        <v>18.84375</v>
      </c>
      <c r="AT371" s="15">
        <f t="shared" si="296"/>
        <v>22.838576401039315</v>
      </c>
      <c r="AU371" s="16">
        <f t="shared" si="288"/>
        <v>1276.6764208180978</v>
      </c>
      <c r="AW371" s="13">
        <v>420.29816513761466</v>
      </c>
      <c r="AX371" s="145">
        <f t="shared" si="278"/>
        <v>290.47749999999996</v>
      </c>
      <c r="AY371" s="145">
        <v>20.037500000000001</v>
      </c>
      <c r="AZ371" s="15">
        <f t="shared" si="279"/>
        <v>20.975579046169166</v>
      </c>
      <c r="BA371" s="16">
        <f t="shared" si="280"/>
        <v>1172.5348686808563</v>
      </c>
    </row>
    <row r="372" spans="1:53" s="87" customFormat="1" x14ac:dyDescent="0.25">
      <c r="A372" s="13">
        <v>430.42813455657489</v>
      </c>
      <c r="B372" s="167">
        <f t="shared" si="262"/>
        <v>295.23374999999999</v>
      </c>
      <c r="C372" s="14">
        <v>15.28125</v>
      </c>
      <c r="D372" s="15">
        <f t="shared" si="289"/>
        <v>28.167076290000811</v>
      </c>
      <c r="E372" s="16">
        <f t="shared" si="281"/>
        <v>1574.5395646110453</v>
      </c>
      <c r="G372" s="13">
        <v>419.2787971457696</v>
      </c>
      <c r="H372" s="167">
        <f t="shared" si="264"/>
        <v>295.20875000000001</v>
      </c>
      <c r="I372" s="14">
        <v>15.30625</v>
      </c>
      <c r="J372" s="15">
        <f t="shared" si="290"/>
        <v>27.392653141414101</v>
      </c>
      <c r="K372" s="16">
        <f t="shared" si="282"/>
        <v>1531.2493106050481</v>
      </c>
      <c r="M372" s="13">
        <v>431.256371049949</v>
      </c>
      <c r="N372" s="167">
        <f t="shared" si="266"/>
        <v>295.2525</v>
      </c>
      <c r="O372" s="14">
        <v>15.262499999999999</v>
      </c>
      <c r="P372" s="15">
        <f t="shared" si="291"/>
        <v>28.255945687138347</v>
      </c>
      <c r="Q372" s="16">
        <f t="shared" si="283"/>
        <v>1579.5073639110335</v>
      </c>
      <c r="S372" s="13">
        <v>456.16717635066254</v>
      </c>
      <c r="T372" s="167">
        <f t="shared" si="268"/>
        <v>293.72125</v>
      </c>
      <c r="U372" s="14">
        <v>16.793749999999999</v>
      </c>
      <c r="V372" s="15">
        <f t="shared" si="292"/>
        <v>27.162913366619282</v>
      </c>
      <c r="W372" s="16">
        <f t="shared" si="284"/>
        <v>1518.4068571940179</v>
      </c>
      <c r="Y372" s="13">
        <v>430.42813455657489</v>
      </c>
      <c r="Z372" s="167">
        <f t="shared" si="270"/>
        <v>293.55250000000001</v>
      </c>
      <c r="AA372" s="14">
        <v>16.962499999999999</v>
      </c>
      <c r="AB372" s="15">
        <f t="shared" si="293"/>
        <v>25.375276908272657</v>
      </c>
      <c r="AC372" s="16">
        <f t="shared" si="285"/>
        <v>1418.4779791724416</v>
      </c>
      <c r="AE372" s="13">
        <v>450.17838939857285</v>
      </c>
      <c r="AF372" s="167">
        <f t="shared" si="272"/>
        <v>291.32749999999999</v>
      </c>
      <c r="AG372" s="14">
        <v>19.1875</v>
      </c>
      <c r="AH372" s="15">
        <f t="shared" si="294"/>
        <v>23.462065896994023</v>
      </c>
      <c r="AI372" s="16">
        <f t="shared" si="286"/>
        <v>1311.529483641966</v>
      </c>
      <c r="AK372" s="13">
        <v>430.42813455657489</v>
      </c>
      <c r="AL372" s="167">
        <f t="shared" si="274"/>
        <v>291.52125000000001</v>
      </c>
      <c r="AM372" s="14">
        <v>18.993749999999999</v>
      </c>
      <c r="AN372" s="15">
        <f t="shared" si="295"/>
        <v>22.661566807848629</v>
      </c>
      <c r="AO372" s="16">
        <f t="shared" si="287"/>
        <v>1266.7815845587384</v>
      </c>
      <c r="AQ372" s="13">
        <v>428.77166156982668</v>
      </c>
      <c r="AR372" s="167">
        <f t="shared" si="276"/>
        <v>291.58999999999997</v>
      </c>
      <c r="AS372" s="14">
        <v>18.925000000000001</v>
      </c>
      <c r="AT372" s="15">
        <f t="shared" si="296"/>
        <v>22.656362566437341</v>
      </c>
      <c r="AU372" s="16">
        <f t="shared" si="288"/>
        <v>1266.4906674638473</v>
      </c>
      <c r="AW372" s="13">
        <v>431.256371049949</v>
      </c>
      <c r="AX372" s="145">
        <f t="shared" si="278"/>
        <v>290.01499999999999</v>
      </c>
      <c r="AY372" s="145">
        <v>20.5</v>
      </c>
      <c r="AZ372" s="15">
        <f t="shared" si="279"/>
        <v>21.036896148777998</v>
      </c>
      <c r="BA372" s="16">
        <f t="shared" si="280"/>
        <v>1175.9624947166901</v>
      </c>
    </row>
    <row r="373" spans="1:53" s="87" customFormat="1" x14ac:dyDescent="0.25">
      <c r="A373" s="13">
        <v>437.5637104994903</v>
      </c>
      <c r="B373" s="167">
        <f t="shared" si="262"/>
        <v>294.87124999999997</v>
      </c>
      <c r="C373" s="14">
        <v>15.643750000000001</v>
      </c>
      <c r="D373" s="15">
        <f t="shared" si="289"/>
        <v>27.970512856539532</v>
      </c>
      <c r="E373" s="16">
        <f t="shared" si="281"/>
        <v>1563.5516686805597</v>
      </c>
      <c r="G373" s="13">
        <v>430.30071355759429</v>
      </c>
      <c r="H373" s="167">
        <f t="shared" si="264"/>
        <v>295.02125000000001</v>
      </c>
      <c r="I373" s="14">
        <v>15.49375</v>
      </c>
      <c r="J373" s="15">
        <f t="shared" si="290"/>
        <v>27.772534961361469</v>
      </c>
      <c r="K373" s="16">
        <f t="shared" si="282"/>
        <v>1552.484704340106</v>
      </c>
      <c r="M373" s="13">
        <v>432.33944954128441</v>
      </c>
      <c r="N373" s="167">
        <f t="shared" si="266"/>
        <v>294.97749999999996</v>
      </c>
      <c r="O373" s="14">
        <v>15.5375</v>
      </c>
      <c r="P373" s="15">
        <f t="shared" si="291"/>
        <v>27.825547838538014</v>
      </c>
      <c r="Q373" s="16">
        <f t="shared" si="283"/>
        <v>1555.4481241742749</v>
      </c>
      <c r="S373" s="13">
        <v>458.26962283384302</v>
      </c>
      <c r="T373" s="167">
        <f t="shared" si="268"/>
        <v>293.52125000000001</v>
      </c>
      <c r="U373" s="14">
        <v>16.993749999999999</v>
      </c>
      <c r="V373" s="15">
        <f t="shared" si="292"/>
        <v>26.966950957489846</v>
      </c>
      <c r="W373" s="16">
        <f t="shared" si="284"/>
        <v>1507.4525585236825</v>
      </c>
      <c r="Y373" s="13">
        <v>439.66615698267071</v>
      </c>
      <c r="Z373" s="167">
        <f t="shared" si="270"/>
        <v>293.15249999999997</v>
      </c>
      <c r="AA373" s="14">
        <v>17.362500000000001</v>
      </c>
      <c r="AB373" s="15">
        <f t="shared" si="293"/>
        <v>25.322744822616023</v>
      </c>
      <c r="AC373" s="16">
        <f t="shared" si="285"/>
        <v>1415.5414355842356</v>
      </c>
      <c r="AE373" s="13">
        <v>456.93170234454635</v>
      </c>
      <c r="AF373" s="167">
        <f t="shared" si="272"/>
        <v>291.20249999999999</v>
      </c>
      <c r="AG373" s="14">
        <v>19.3125</v>
      </c>
      <c r="AH373" s="15">
        <f t="shared" si="294"/>
        <v>23.659893972533144</v>
      </c>
      <c r="AI373" s="16">
        <f t="shared" si="286"/>
        <v>1322.5880730646027</v>
      </c>
      <c r="AK373" s="13">
        <v>437.5637104994903</v>
      </c>
      <c r="AL373" s="167">
        <f t="shared" si="274"/>
        <v>291.39625000000001</v>
      </c>
      <c r="AM373" s="14">
        <v>19.118749999999999</v>
      </c>
      <c r="AN373" s="15">
        <f t="shared" si="295"/>
        <v>22.886627551460755</v>
      </c>
      <c r="AO373" s="16">
        <f t="shared" si="287"/>
        <v>1279.3624801266562</v>
      </c>
      <c r="AQ373" s="13">
        <v>427.62487257900102</v>
      </c>
      <c r="AR373" s="167">
        <f t="shared" si="276"/>
        <v>291.33375000000001</v>
      </c>
      <c r="AS373" s="14">
        <v>19.181249999999999</v>
      </c>
      <c r="AT373" s="15">
        <f t="shared" si="296"/>
        <v>22.293900167038178</v>
      </c>
      <c r="AU373" s="16">
        <f t="shared" si="288"/>
        <v>1246.229019337434</v>
      </c>
      <c r="AW373" s="13">
        <v>432.33944954128441</v>
      </c>
      <c r="AX373" s="145">
        <f t="shared" si="278"/>
        <v>289.54624999999999</v>
      </c>
      <c r="AY373" s="145">
        <v>20.96875</v>
      </c>
      <c r="AZ373" s="15">
        <f t="shared" si="279"/>
        <v>20.618274791834725</v>
      </c>
      <c r="BA373" s="16">
        <f t="shared" si="280"/>
        <v>1152.5615608635612</v>
      </c>
    </row>
    <row r="374" spans="1:53" s="87" customFormat="1" x14ac:dyDescent="0.25">
      <c r="A374" s="13">
        <v>446.54689092762487</v>
      </c>
      <c r="B374" s="167">
        <f t="shared" si="262"/>
        <v>294.64625000000001</v>
      </c>
      <c r="C374" s="14">
        <v>15.86875</v>
      </c>
      <c r="D374" s="15">
        <f t="shared" si="289"/>
        <v>28.140016757944064</v>
      </c>
      <c r="E374" s="16">
        <f t="shared" si="281"/>
        <v>1573.0269367690732</v>
      </c>
      <c r="G374" s="13">
        <v>431.44750254841995</v>
      </c>
      <c r="H374" s="167">
        <f t="shared" si="264"/>
        <v>294.94</v>
      </c>
      <c r="I374" s="14">
        <v>15.574999999999999</v>
      </c>
      <c r="J374" s="15">
        <f t="shared" si="290"/>
        <v>27.701284272771748</v>
      </c>
      <c r="K374" s="16">
        <f t="shared" si="282"/>
        <v>1548.5017908479406</v>
      </c>
      <c r="M374" s="13">
        <v>438.58307849133536</v>
      </c>
      <c r="N374" s="167">
        <f t="shared" si="266"/>
        <v>294.77749999999997</v>
      </c>
      <c r="O374" s="14">
        <v>15.737500000000001</v>
      </c>
      <c r="P374" s="15">
        <f t="shared" si="291"/>
        <v>27.868662652348551</v>
      </c>
      <c r="Q374" s="16">
        <f t="shared" si="283"/>
        <v>1557.8582422662839</v>
      </c>
      <c r="S374" s="13">
        <v>463.1753312945973</v>
      </c>
      <c r="T374" s="167">
        <f t="shared" si="268"/>
        <v>293.27125000000001</v>
      </c>
      <c r="U374" s="14">
        <v>17.243749999999999</v>
      </c>
      <c r="V374" s="15">
        <f t="shared" si="292"/>
        <v>26.860475899650442</v>
      </c>
      <c r="W374" s="16">
        <f t="shared" si="284"/>
        <v>1501.5006027904597</v>
      </c>
      <c r="Y374" s="13">
        <v>448.39449541284404</v>
      </c>
      <c r="Z374" s="167">
        <f t="shared" si="270"/>
        <v>292.89</v>
      </c>
      <c r="AA374" s="14">
        <v>17.625</v>
      </c>
      <c r="AB374" s="15">
        <f t="shared" si="293"/>
        <v>25.440822434771292</v>
      </c>
      <c r="AC374" s="16">
        <f t="shared" si="285"/>
        <v>1422.1419741037153</v>
      </c>
      <c r="AE374" s="13">
        <v>457.56880733944951</v>
      </c>
      <c r="AF374" s="167">
        <f t="shared" si="272"/>
        <v>291.14625000000001</v>
      </c>
      <c r="AG374" s="14">
        <v>19.368749999999999</v>
      </c>
      <c r="AH374" s="15">
        <f t="shared" si="294"/>
        <v>23.624075241791523</v>
      </c>
      <c r="AI374" s="16">
        <f t="shared" si="286"/>
        <v>1320.5858060161461</v>
      </c>
      <c r="AK374" s="13">
        <v>446.54689092762487</v>
      </c>
      <c r="AL374" s="167">
        <f t="shared" si="274"/>
        <v>291.0025</v>
      </c>
      <c r="AM374" s="14">
        <v>19.512499999999999</v>
      </c>
      <c r="AN374" s="15">
        <f t="shared" si="295"/>
        <v>22.885170579250474</v>
      </c>
      <c r="AO374" s="16">
        <f t="shared" si="287"/>
        <v>1279.2810353801015</v>
      </c>
      <c r="AQ374" s="13">
        <v>447.05657492354737</v>
      </c>
      <c r="AR374" s="167">
        <f t="shared" si="276"/>
        <v>290.99</v>
      </c>
      <c r="AS374" s="14">
        <v>19.524999999999999</v>
      </c>
      <c r="AT374" s="15">
        <f t="shared" si="296"/>
        <v>22.896623555623428</v>
      </c>
      <c r="AU374" s="16">
        <f t="shared" si="288"/>
        <v>1279.9212567593495</v>
      </c>
      <c r="AW374" s="13">
        <v>438.58307849133536</v>
      </c>
      <c r="AX374" s="145">
        <f t="shared" si="278"/>
        <v>289.20249999999999</v>
      </c>
      <c r="AY374" s="145">
        <v>21.3125</v>
      </c>
      <c r="AZ374" s="15">
        <f t="shared" si="279"/>
        <v>20.578678169681424</v>
      </c>
      <c r="BA374" s="16">
        <f t="shared" si="280"/>
        <v>1150.3481096851915</v>
      </c>
    </row>
    <row r="375" spans="1:53" s="87" customFormat="1" x14ac:dyDescent="0.25">
      <c r="A375" s="13">
        <v>452.85423037716612</v>
      </c>
      <c r="B375" s="167">
        <f t="shared" si="262"/>
        <v>294.49</v>
      </c>
      <c r="C375" s="14">
        <v>16.024999999999999</v>
      </c>
      <c r="D375" s="15">
        <f t="shared" si="289"/>
        <v>28.259234344908965</v>
      </c>
      <c r="E375" s="16">
        <f t="shared" si="281"/>
        <v>1579.691199880411</v>
      </c>
      <c r="G375" s="13">
        <v>433.86850152905197</v>
      </c>
      <c r="H375" s="167">
        <f t="shared" si="264"/>
        <v>294.6275</v>
      </c>
      <c r="I375" s="14">
        <v>15.887499999999999</v>
      </c>
      <c r="J375" s="15">
        <f t="shared" si="290"/>
        <v>27.308796319688561</v>
      </c>
      <c r="K375" s="16">
        <f t="shared" si="282"/>
        <v>1526.5617142705905</v>
      </c>
      <c r="M375" s="13">
        <v>450.7517838939857</v>
      </c>
      <c r="N375" s="167">
        <f t="shared" si="266"/>
        <v>294.67750000000001</v>
      </c>
      <c r="O375" s="14">
        <v>15.8375</v>
      </c>
      <c r="P375" s="15">
        <f t="shared" si="291"/>
        <v>28.461043971206674</v>
      </c>
      <c r="Q375" s="16">
        <f t="shared" si="283"/>
        <v>1590.972357990453</v>
      </c>
      <c r="S375" s="13">
        <v>472.22222222222217</v>
      </c>
      <c r="T375" s="167">
        <f t="shared" si="268"/>
        <v>292.67124999999999</v>
      </c>
      <c r="U375" s="14">
        <v>17.84375</v>
      </c>
      <c r="V375" s="15">
        <f t="shared" si="292"/>
        <v>26.464292663942398</v>
      </c>
      <c r="W375" s="16">
        <f t="shared" si="284"/>
        <v>1479.3539599143801</v>
      </c>
      <c r="Y375" s="13">
        <v>453.68246687054022</v>
      </c>
      <c r="Z375" s="167">
        <f t="shared" si="270"/>
        <v>292.39625000000001</v>
      </c>
      <c r="AA375" s="14">
        <v>18.118749999999999</v>
      </c>
      <c r="AB375" s="15">
        <f t="shared" si="293"/>
        <v>25.039391065638647</v>
      </c>
      <c r="AC375" s="16">
        <f t="shared" si="285"/>
        <v>1399.7019605692003</v>
      </c>
      <c r="AE375" s="13">
        <v>463.1753312945973</v>
      </c>
      <c r="AF375" s="167">
        <f t="shared" si="272"/>
        <v>290.68374999999997</v>
      </c>
      <c r="AG375" s="14">
        <v>19.831250000000001</v>
      </c>
      <c r="AH375" s="15">
        <f t="shared" si="294"/>
        <v>23.355831392100715</v>
      </c>
      <c r="AI375" s="16">
        <f t="shared" si="286"/>
        <v>1305.5909748184299</v>
      </c>
      <c r="AK375" s="13">
        <v>452.85423037716612</v>
      </c>
      <c r="AL375" s="167">
        <f t="shared" si="274"/>
        <v>290.74</v>
      </c>
      <c r="AM375" s="14">
        <v>19.774999999999999</v>
      </c>
      <c r="AN375" s="15">
        <f t="shared" si="295"/>
        <v>22.900340347770729</v>
      </c>
      <c r="AO375" s="16">
        <f t="shared" si="287"/>
        <v>1280.1290254403837</v>
      </c>
      <c r="AQ375" s="13">
        <v>455.97604485219159</v>
      </c>
      <c r="AR375" s="167">
        <f t="shared" si="276"/>
        <v>290.76499999999999</v>
      </c>
      <c r="AS375" s="14">
        <v>19.75</v>
      </c>
      <c r="AT375" s="15">
        <f t="shared" si="296"/>
        <v>23.087394676060335</v>
      </c>
      <c r="AU375" s="16">
        <f t="shared" si="288"/>
        <v>1290.5853623917726</v>
      </c>
      <c r="AW375" s="13">
        <v>450.7517838939857</v>
      </c>
      <c r="AX375" s="145">
        <f t="shared" si="278"/>
        <v>288.94</v>
      </c>
      <c r="AY375" s="145">
        <v>21.574999999999999</v>
      </c>
      <c r="AZ375" s="15">
        <f t="shared" si="279"/>
        <v>20.892319068087403</v>
      </c>
      <c r="BA375" s="16">
        <f t="shared" si="280"/>
        <v>1167.8806359060859</v>
      </c>
    </row>
    <row r="376" spans="1:53" s="87" customFormat="1" x14ac:dyDescent="0.25">
      <c r="A376" s="13">
        <v>458.97043832823647</v>
      </c>
      <c r="B376" s="167">
        <f t="shared" si="262"/>
        <v>294.43374999999997</v>
      </c>
      <c r="C376" s="14">
        <v>16.081250000000001</v>
      </c>
      <c r="D376" s="15">
        <f t="shared" si="289"/>
        <v>28.540719056555705</v>
      </c>
      <c r="E376" s="16">
        <f t="shared" si="281"/>
        <v>1595.4261952614638</v>
      </c>
      <c r="G376" s="13">
        <v>458.71559633027522</v>
      </c>
      <c r="H376" s="167">
        <f t="shared" si="264"/>
        <v>294.07124999999996</v>
      </c>
      <c r="I376" s="14">
        <v>16.443750000000001</v>
      </c>
      <c r="J376" s="15">
        <f t="shared" si="290"/>
        <v>27.89604538686584</v>
      </c>
      <c r="K376" s="16">
        <f t="shared" si="282"/>
        <v>1559.3889371258003</v>
      </c>
      <c r="M376" s="13">
        <v>454.19215086646278</v>
      </c>
      <c r="N376" s="167">
        <f t="shared" si="266"/>
        <v>293.80874999999997</v>
      </c>
      <c r="O376" s="14">
        <v>16.706250000000001</v>
      </c>
      <c r="P376" s="15">
        <f t="shared" si="291"/>
        <v>27.186960021935668</v>
      </c>
      <c r="Q376" s="16">
        <f t="shared" si="283"/>
        <v>1519.7510652262038</v>
      </c>
      <c r="S376" s="13">
        <v>484.13608562691127</v>
      </c>
      <c r="T376" s="167">
        <f t="shared" si="268"/>
        <v>292.18374999999997</v>
      </c>
      <c r="U376" s="14">
        <v>18.331250000000001</v>
      </c>
      <c r="V376" s="15">
        <f t="shared" si="292"/>
        <v>26.410424036926628</v>
      </c>
      <c r="W376" s="16">
        <f t="shared" si="284"/>
        <v>1476.3427036641986</v>
      </c>
      <c r="Y376" s="13">
        <v>474.77064220183485</v>
      </c>
      <c r="Z376" s="167">
        <f t="shared" si="270"/>
        <v>292.07749999999999</v>
      </c>
      <c r="AA376" s="14">
        <v>18.4375</v>
      </c>
      <c r="AB376" s="15">
        <f t="shared" si="293"/>
        <v>25.750272119421552</v>
      </c>
      <c r="AC376" s="16">
        <f t="shared" si="285"/>
        <v>1439.4402114756647</v>
      </c>
      <c r="AE376" s="13">
        <v>480.9505606523955</v>
      </c>
      <c r="AF376" s="167">
        <f t="shared" si="272"/>
        <v>290.03999999999996</v>
      </c>
      <c r="AG376" s="14">
        <v>20.475000000000001</v>
      </c>
      <c r="AH376" s="15">
        <f t="shared" si="294"/>
        <v>23.489648871911868</v>
      </c>
      <c r="AI376" s="16">
        <f t="shared" si="286"/>
        <v>1313.0713719398734</v>
      </c>
      <c r="AK376" s="13">
        <v>458.97043832823647</v>
      </c>
      <c r="AL376" s="167">
        <f t="shared" si="274"/>
        <v>290.50874999999996</v>
      </c>
      <c r="AM376" s="14">
        <v>20.006250000000001</v>
      </c>
      <c r="AN376" s="15">
        <f t="shared" si="295"/>
        <v>22.94135274367942</v>
      </c>
      <c r="AO376" s="16">
        <f t="shared" si="287"/>
        <v>1282.4216183716796</v>
      </c>
      <c r="AQ376" s="13">
        <v>471.58511722731902</v>
      </c>
      <c r="AR376" s="167">
        <f t="shared" si="276"/>
        <v>290.05874999999997</v>
      </c>
      <c r="AS376" s="14">
        <v>20.456250000000001</v>
      </c>
      <c r="AT376" s="15">
        <f t="shared" si="296"/>
        <v>23.053351285172944</v>
      </c>
      <c r="AU376" s="16">
        <f t="shared" si="288"/>
        <v>1288.6823368411676</v>
      </c>
      <c r="AW376" s="13">
        <v>454.19215086646278</v>
      </c>
      <c r="AX376" s="145">
        <f t="shared" si="278"/>
        <v>288.73374999999999</v>
      </c>
      <c r="AY376" s="145">
        <v>21.78125</v>
      </c>
      <c r="AZ376" s="15">
        <f t="shared" si="279"/>
        <v>20.852437342506182</v>
      </c>
      <c r="BA376" s="16">
        <f t="shared" si="280"/>
        <v>1165.6512474460956</v>
      </c>
    </row>
    <row r="377" spans="1:53" s="87" customFormat="1" x14ac:dyDescent="0.25">
      <c r="A377" s="13">
        <v>468.71814475025479</v>
      </c>
      <c r="B377" s="167">
        <f t="shared" si="262"/>
        <v>294.15875</v>
      </c>
      <c r="C377" s="14">
        <v>16.356249999999999</v>
      </c>
      <c r="D377" s="15">
        <f t="shared" si="289"/>
        <v>28.656821994665943</v>
      </c>
      <c r="E377" s="16">
        <f t="shared" si="281"/>
        <v>1601.9163495018263</v>
      </c>
      <c r="G377" s="13">
        <v>471.71253822629967</v>
      </c>
      <c r="H377" s="167">
        <f t="shared" si="264"/>
        <v>293.89</v>
      </c>
      <c r="I377" s="14">
        <v>16.625</v>
      </c>
      <c r="J377" s="15">
        <f t="shared" si="290"/>
        <v>28.373686509852611</v>
      </c>
      <c r="K377" s="16">
        <f t="shared" si="282"/>
        <v>1586.0890759007609</v>
      </c>
      <c r="M377" s="13">
        <v>474.26095820591229</v>
      </c>
      <c r="N377" s="167">
        <f t="shared" si="266"/>
        <v>293.67124999999999</v>
      </c>
      <c r="O377" s="14">
        <v>16.84375</v>
      </c>
      <c r="P377" s="15">
        <f t="shared" si="291"/>
        <v>28.156494735787</v>
      </c>
      <c r="Q377" s="16">
        <f t="shared" si="283"/>
        <v>1573.9480557304933</v>
      </c>
      <c r="S377" s="13">
        <v>489.93374108053007</v>
      </c>
      <c r="T377" s="167">
        <f t="shared" si="268"/>
        <v>291.97749999999996</v>
      </c>
      <c r="U377" s="14">
        <v>18.537500000000001</v>
      </c>
      <c r="V377" s="15">
        <f t="shared" si="292"/>
        <v>26.429331953096696</v>
      </c>
      <c r="W377" s="16">
        <f t="shared" si="284"/>
        <v>1477.3996561781053</v>
      </c>
      <c r="Y377" s="13">
        <v>480.31345565749234</v>
      </c>
      <c r="Z377" s="167">
        <f t="shared" si="270"/>
        <v>291.90875</v>
      </c>
      <c r="AA377" s="14">
        <v>18.606249999999999</v>
      </c>
      <c r="AB377" s="15">
        <f t="shared" si="293"/>
        <v>25.814629796842048</v>
      </c>
      <c r="AC377" s="16">
        <f t="shared" si="285"/>
        <v>1443.0378056434704</v>
      </c>
      <c r="AE377" s="13">
        <v>484.64576962283382</v>
      </c>
      <c r="AF377" s="167">
        <f t="shared" si="272"/>
        <v>289.73374999999999</v>
      </c>
      <c r="AG377" s="14">
        <v>20.78125</v>
      </c>
      <c r="AH377" s="15">
        <f t="shared" si="294"/>
        <v>23.321300192376967</v>
      </c>
      <c r="AI377" s="16">
        <f t="shared" si="286"/>
        <v>1303.6606807538724</v>
      </c>
      <c r="AK377" s="13">
        <v>468.71814475025479</v>
      </c>
      <c r="AL377" s="167">
        <f t="shared" si="274"/>
        <v>290.42750000000001</v>
      </c>
      <c r="AM377" s="14">
        <v>20.087499999999999</v>
      </c>
      <c r="AN377" s="15">
        <f t="shared" si="295"/>
        <v>23.333821767280888</v>
      </c>
      <c r="AO377" s="16">
        <f t="shared" si="287"/>
        <v>1304.3606367910015</v>
      </c>
      <c r="AQ377" s="13">
        <v>480.12232415902139</v>
      </c>
      <c r="AR377" s="167">
        <f t="shared" si="276"/>
        <v>289.74</v>
      </c>
      <c r="AS377" s="14">
        <v>20.774999999999999</v>
      </c>
      <c r="AT377" s="15">
        <f t="shared" si="296"/>
        <v>23.110581186956505</v>
      </c>
      <c r="AU377" s="16">
        <f t="shared" si="288"/>
        <v>1291.8814883508687</v>
      </c>
      <c r="AW377" s="13">
        <v>474.26095820591229</v>
      </c>
      <c r="AX377" s="145">
        <f t="shared" si="278"/>
        <v>288.61500000000001</v>
      </c>
      <c r="AY377" s="145">
        <v>21.9</v>
      </c>
      <c r="AZ377" s="15">
        <f t="shared" si="279"/>
        <v>21.655751516251705</v>
      </c>
      <c r="BA377" s="16">
        <f t="shared" si="280"/>
        <v>1210.5565097584704</v>
      </c>
    </row>
    <row r="378" spans="1:53" s="87" customFormat="1" x14ac:dyDescent="0.25">
      <c r="A378" s="13">
        <v>465.08664627930682</v>
      </c>
      <c r="B378" s="167">
        <f t="shared" si="262"/>
        <v>293.79624999999999</v>
      </c>
      <c r="C378" s="14">
        <v>16.71875</v>
      </c>
      <c r="D378" s="15">
        <f t="shared" si="289"/>
        <v>27.818266693341716</v>
      </c>
      <c r="E378" s="16">
        <f t="shared" si="281"/>
        <v>1555.0411081578018</v>
      </c>
      <c r="G378" s="13">
        <v>471.26656472986747</v>
      </c>
      <c r="H378" s="167">
        <f t="shared" si="264"/>
        <v>293.51499999999999</v>
      </c>
      <c r="I378" s="14">
        <v>17</v>
      </c>
      <c r="J378" s="15">
        <f t="shared" si="290"/>
        <v>27.721562631168673</v>
      </c>
      <c r="K378" s="16">
        <f t="shared" si="282"/>
        <v>1549.6353510823287</v>
      </c>
      <c r="M378" s="13">
        <v>481.460244648318</v>
      </c>
      <c r="N378" s="167">
        <f t="shared" si="266"/>
        <v>293.54624999999999</v>
      </c>
      <c r="O378" s="14">
        <v>16.96875</v>
      </c>
      <c r="P378" s="15">
        <f t="shared" si="291"/>
        <v>28.373347750913769</v>
      </c>
      <c r="Q378" s="16">
        <f t="shared" si="283"/>
        <v>1586.0701392760798</v>
      </c>
      <c r="S378" s="13">
        <v>501.52905198776756</v>
      </c>
      <c r="T378" s="167">
        <f t="shared" si="268"/>
        <v>291.85874999999999</v>
      </c>
      <c r="U378" s="14">
        <v>18.65625</v>
      </c>
      <c r="V378" s="15">
        <f t="shared" si="292"/>
        <v>26.882629252275649</v>
      </c>
      <c r="W378" s="16">
        <f t="shared" si="284"/>
        <v>1502.7389752022088</v>
      </c>
      <c r="Y378" s="13">
        <v>481.7787971457696</v>
      </c>
      <c r="Z378" s="167">
        <f t="shared" si="270"/>
        <v>291.72749999999996</v>
      </c>
      <c r="AA378" s="14">
        <v>18.787500000000001</v>
      </c>
      <c r="AB378" s="15">
        <f t="shared" si="293"/>
        <v>25.643582017073562</v>
      </c>
      <c r="AC378" s="16">
        <f t="shared" si="285"/>
        <v>1433.4762347544122</v>
      </c>
      <c r="AE378" s="13">
        <v>497.51529051987762</v>
      </c>
      <c r="AF378" s="167">
        <f t="shared" si="272"/>
        <v>289.42750000000001</v>
      </c>
      <c r="AG378" s="14">
        <v>21.087499999999999</v>
      </c>
      <c r="AH378" s="15">
        <f t="shared" si="294"/>
        <v>23.592900558144763</v>
      </c>
      <c r="AI378" s="16">
        <f t="shared" si="286"/>
        <v>1318.8431412002922</v>
      </c>
      <c r="AK378" s="13">
        <v>465.08664627930682</v>
      </c>
      <c r="AL378" s="167">
        <f t="shared" si="274"/>
        <v>290.03999999999996</v>
      </c>
      <c r="AM378" s="14">
        <v>20.475000000000001</v>
      </c>
      <c r="AN378" s="15">
        <f t="shared" si="295"/>
        <v>22.714854519135862</v>
      </c>
      <c r="AO378" s="16">
        <f t="shared" si="287"/>
        <v>1269.7603676196948</v>
      </c>
      <c r="AQ378" s="13">
        <v>477.12793068297651</v>
      </c>
      <c r="AR378" s="167">
        <f t="shared" si="276"/>
        <v>289.54624999999999</v>
      </c>
      <c r="AS378" s="14">
        <v>20.96875</v>
      </c>
      <c r="AT378" s="15">
        <f t="shared" si="296"/>
        <v>22.754238124970563</v>
      </c>
      <c r="AU378" s="16">
        <f t="shared" si="288"/>
        <v>1271.9619111858544</v>
      </c>
      <c r="AW378" s="13">
        <v>481.460244648318</v>
      </c>
      <c r="AX378" s="145">
        <f t="shared" si="278"/>
        <v>288.20249999999999</v>
      </c>
      <c r="AY378" s="145">
        <v>22.3125</v>
      </c>
      <c r="AZ378" s="15">
        <f t="shared" si="279"/>
        <v>21.578050180316772</v>
      </c>
      <c r="BA378" s="16">
        <f t="shared" si="280"/>
        <v>1206.2130050797075</v>
      </c>
    </row>
    <row r="379" spans="1:53" s="87" customFormat="1" x14ac:dyDescent="0.25">
      <c r="A379" s="13">
        <v>488.85066258919466</v>
      </c>
      <c r="B379" s="167">
        <f t="shared" si="262"/>
        <v>293.20249999999999</v>
      </c>
      <c r="C379" s="14">
        <v>17.3125</v>
      </c>
      <c r="D379" s="15">
        <f t="shared" si="289"/>
        <v>28.236861376993193</v>
      </c>
      <c r="E379" s="16">
        <f t="shared" si="281"/>
        <v>1578.4405509739195</v>
      </c>
      <c r="G379" s="13">
        <v>481.14169215086645</v>
      </c>
      <c r="H379" s="167">
        <f t="shared" si="264"/>
        <v>293.315</v>
      </c>
      <c r="I379" s="14">
        <v>17.2</v>
      </c>
      <c r="J379" s="15">
        <f t="shared" si="290"/>
        <v>27.973354194817819</v>
      </c>
      <c r="K379" s="16">
        <f t="shared" si="282"/>
        <v>1563.7104994903161</v>
      </c>
      <c r="M379" s="13">
        <v>481.90621814475026</v>
      </c>
      <c r="N379" s="167">
        <f t="shared" si="266"/>
        <v>293.18374999999997</v>
      </c>
      <c r="O379" s="14">
        <v>17.331250000000001</v>
      </c>
      <c r="P379" s="15">
        <f t="shared" si="291"/>
        <v>27.805623838139212</v>
      </c>
      <c r="Q379" s="16">
        <f t="shared" si="283"/>
        <v>1554.3343725519819</v>
      </c>
      <c r="S379" s="13">
        <v>506.24362895005095</v>
      </c>
      <c r="T379" s="167">
        <f t="shared" si="268"/>
        <v>291.82749999999999</v>
      </c>
      <c r="U379" s="14">
        <v>18.6875</v>
      </c>
      <c r="V379" s="15">
        <f t="shared" si="292"/>
        <v>27.0899600775947</v>
      </c>
      <c r="W379" s="16">
        <f t="shared" si="284"/>
        <v>1514.3287683375438</v>
      </c>
      <c r="Y379" s="13">
        <v>486.04740061162079</v>
      </c>
      <c r="Z379" s="167">
        <f t="shared" si="270"/>
        <v>291.48374999999999</v>
      </c>
      <c r="AA379" s="14">
        <v>19.03125</v>
      </c>
      <c r="AB379" s="15">
        <f t="shared" si="293"/>
        <v>25.539436485339682</v>
      </c>
      <c r="AC379" s="16">
        <f t="shared" si="285"/>
        <v>1427.6544995304882</v>
      </c>
      <c r="AE379" s="13">
        <v>505.22426095820589</v>
      </c>
      <c r="AF379" s="167">
        <f t="shared" si="272"/>
        <v>289.27125000000001</v>
      </c>
      <c r="AG379" s="14">
        <v>21.243749999999999</v>
      </c>
      <c r="AH379" s="15">
        <f t="shared" si="294"/>
        <v>23.782254119833169</v>
      </c>
      <c r="AI379" s="16">
        <f t="shared" si="286"/>
        <v>1329.4280052986742</v>
      </c>
      <c r="AK379" s="13">
        <v>488.85066258919466</v>
      </c>
      <c r="AL379" s="167">
        <f t="shared" si="274"/>
        <v>289.38374999999996</v>
      </c>
      <c r="AM379" s="14">
        <v>21.131250000000001</v>
      </c>
      <c r="AN379" s="15">
        <f t="shared" si="295"/>
        <v>23.134015384286052</v>
      </c>
      <c r="AO379" s="16">
        <f t="shared" si="287"/>
        <v>1293.1914599815902</v>
      </c>
      <c r="AQ379" s="13">
        <v>474.06982670744134</v>
      </c>
      <c r="AR379" s="167">
        <f t="shared" si="276"/>
        <v>289.48374999999999</v>
      </c>
      <c r="AS379" s="14">
        <v>21.03125</v>
      </c>
      <c r="AT379" s="15">
        <f t="shared" si="296"/>
        <v>22.541210185197805</v>
      </c>
      <c r="AU379" s="16">
        <f t="shared" si="288"/>
        <v>1260.0536493525572</v>
      </c>
      <c r="AW379" s="13">
        <v>481.90621814475026</v>
      </c>
      <c r="AX379" s="145">
        <f t="shared" si="278"/>
        <v>287.85874999999999</v>
      </c>
      <c r="AY379" s="145">
        <v>22.65625</v>
      </c>
      <c r="AZ379" s="15">
        <f t="shared" si="279"/>
        <v>21.270343421561389</v>
      </c>
      <c r="BA379" s="16">
        <f t="shared" si="280"/>
        <v>1189.0121972652817</v>
      </c>
    </row>
    <row r="380" spans="1:53" s="87" customFormat="1" x14ac:dyDescent="0.25">
      <c r="A380" s="13">
        <v>480.8868501529052</v>
      </c>
      <c r="B380" s="167">
        <f t="shared" si="262"/>
        <v>292.85249999999996</v>
      </c>
      <c r="C380" s="14">
        <v>17.662500000000001</v>
      </c>
      <c r="D380" s="15">
        <f t="shared" si="289"/>
        <v>27.22643171424799</v>
      </c>
      <c r="E380" s="16">
        <f t="shared" si="281"/>
        <v>1521.9575328264625</v>
      </c>
      <c r="G380" s="13">
        <v>481.460244648318</v>
      </c>
      <c r="H380" s="167">
        <f t="shared" si="264"/>
        <v>293.15875</v>
      </c>
      <c r="I380" s="14">
        <v>17.356249999999999</v>
      </c>
      <c r="J380" s="15">
        <f t="shared" si="290"/>
        <v>27.739877257375184</v>
      </c>
      <c r="K380" s="16">
        <f t="shared" si="282"/>
        <v>1550.6591386872728</v>
      </c>
      <c r="M380" s="13">
        <v>476.42711518858306</v>
      </c>
      <c r="N380" s="167">
        <f t="shared" si="266"/>
        <v>292.86500000000001</v>
      </c>
      <c r="O380" s="14">
        <v>17.649999999999999</v>
      </c>
      <c r="P380" s="15">
        <f t="shared" si="291"/>
        <v>26.993037687738418</v>
      </c>
      <c r="Q380" s="16">
        <f t="shared" si="283"/>
        <v>1508.9108067445775</v>
      </c>
      <c r="S380" s="13">
        <v>508.34607543323136</v>
      </c>
      <c r="T380" s="167">
        <f t="shared" si="268"/>
        <v>291.53375</v>
      </c>
      <c r="U380" s="14">
        <v>18.981249999999999</v>
      </c>
      <c r="V380" s="15">
        <f t="shared" si="292"/>
        <v>26.781485699478768</v>
      </c>
      <c r="W380" s="16">
        <f t="shared" si="284"/>
        <v>1497.085050600863</v>
      </c>
      <c r="Y380" s="13">
        <v>496.94189602446482</v>
      </c>
      <c r="Z380" s="167">
        <f t="shared" si="270"/>
        <v>291.09625</v>
      </c>
      <c r="AA380" s="14">
        <v>19.418749999999999</v>
      </c>
      <c r="AB380" s="15">
        <f t="shared" si="293"/>
        <v>25.590828247156221</v>
      </c>
      <c r="AC380" s="16">
        <f t="shared" si="285"/>
        <v>1430.5272990160327</v>
      </c>
      <c r="AE380" s="13">
        <v>506.4984709480122</v>
      </c>
      <c r="AF380" s="167">
        <f t="shared" si="272"/>
        <v>289.19</v>
      </c>
      <c r="AG380" s="14">
        <v>21.324999999999999</v>
      </c>
      <c r="AH380" s="15">
        <f t="shared" si="294"/>
        <v>23.751393713857549</v>
      </c>
      <c r="AI380" s="16">
        <f t="shared" si="286"/>
        <v>1327.7029086046371</v>
      </c>
      <c r="AK380" s="13">
        <v>480.8868501529052</v>
      </c>
      <c r="AL380" s="167">
        <f t="shared" si="274"/>
        <v>289.15875</v>
      </c>
      <c r="AM380" s="14">
        <v>21.356249999999999</v>
      </c>
      <c r="AN380" s="15">
        <f t="shared" si="295"/>
        <v>22.517382506428106</v>
      </c>
      <c r="AO380" s="16">
        <f t="shared" si="287"/>
        <v>1258.7216821093311</v>
      </c>
      <c r="AQ380" s="13">
        <v>489.93374108053007</v>
      </c>
      <c r="AR380" s="167">
        <f t="shared" si="276"/>
        <v>289.05874999999997</v>
      </c>
      <c r="AS380" s="14">
        <v>21.456250000000001</v>
      </c>
      <c r="AT380" s="15">
        <f t="shared" si="296"/>
        <v>22.83408056303082</v>
      </c>
      <c r="AU380" s="16">
        <f t="shared" si="288"/>
        <v>1276.4251034734227</v>
      </c>
      <c r="AW380" s="13">
        <v>476.42711518858306</v>
      </c>
      <c r="AX380" s="145">
        <f t="shared" si="278"/>
        <v>287.65249999999997</v>
      </c>
      <c r="AY380" s="145">
        <v>22.862500000000001</v>
      </c>
      <c r="AZ380" s="15">
        <f t="shared" si="279"/>
        <v>20.838802195235999</v>
      </c>
      <c r="BA380" s="16">
        <f t="shared" si="280"/>
        <v>1164.8890427136923</v>
      </c>
    </row>
    <row r="381" spans="1:53" s="87" customFormat="1" x14ac:dyDescent="0.25">
      <c r="A381" s="13">
        <v>504.96941896024464</v>
      </c>
      <c r="B381" s="167">
        <f t="shared" si="262"/>
        <v>292.69</v>
      </c>
      <c r="C381" s="14">
        <v>17.824999999999999</v>
      </c>
      <c r="D381" s="15">
        <f t="shared" si="289"/>
        <v>28.329280166072632</v>
      </c>
      <c r="E381" s="16">
        <f t="shared" si="281"/>
        <v>1583.6067612834602</v>
      </c>
      <c r="G381" s="13">
        <v>481.52395514780835</v>
      </c>
      <c r="H381" s="167">
        <f t="shared" si="264"/>
        <v>293.03999999999996</v>
      </c>
      <c r="I381" s="14">
        <v>17.475000000000001</v>
      </c>
      <c r="J381" s="15">
        <f t="shared" si="290"/>
        <v>27.555018892578445</v>
      </c>
      <c r="K381" s="16">
        <f t="shared" si="282"/>
        <v>1540.325556095135</v>
      </c>
      <c r="M381" s="13">
        <v>496.94189602446482</v>
      </c>
      <c r="N381" s="167">
        <f t="shared" si="266"/>
        <v>292.73374999999999</v>
      </c>
      <c r="O381" s="14">
        <v>17.78125</v>
      </c>
      <c r="P381" s="15">
        <f t="shared" si="291"/>
        <v>27.947523150760762</v>
      </c>
      <c r="Q381" s="16">
        <f t="shared" si="283"/>
        <v>1562.2665441275267</v>
      </c>
      <c r="S381" s="13">
        <v>518.92201834862385</v>
      </c>
      <c r="T381" s="167">
        <f t="shared" si="268"/>
        <v>291.3775</v>
      </c>
      <c r="U381" s="14">
        <v>19.137499999999999</v>
      </c>
      <c r="V381" s="15">
        <f t="shared" si="292"/>
        <v>27.115454910444097</v>
      </c>
      <c r="W381" s="16">
        <f t="shared" si="284"/>
        <v>1515.7539294938249</v>
      </c>
      <c r="Y381" s="13">
        <v>503.31294597349643</v>
      </c>
      <c r="Z381" s="167">
        <f t="shared" si="270"/>
        <v>290.86500000000001</v>
      </c>
      <c r="AA381" s="14">
        <v>19.649999999999999</v>
      </c>
      <c r="AB381" s="15">
        <f t="shared" si="293"/>
        <v>25.613890380330609</v>
      </c>
      <c r="AC381" s="16">
        <f t="shared" si="285"/>
        <v>1431.8164722604811</v>
      </c>
      <c r="AE381" s="13">
        <v>516.24617737003052</v>
      </c>
      <c r="AF381" s="167">
        <f t="shared" si="272"/>
        <v>288.90875</v>
      </c>
      <c r="AG381" s="14">
        <v>21.606249999999999</v>
      </c>
      <c r="AH381" s="15">
        <f t="shared" si="294"/>
        <v>23.893372397802974</v>
      </c>
      <c r="AI381" s="16">
        <f t="shared" si="286"/>
        <v>1335.6395170371861</v>
      </c>
      <c r="AK381" s="13">
        <v>504.96941896024464</v>
      </c>
      <c r="AL381" s="167">
        <f t="shared" si="274"/>
        <v>288.78999999999996</v>
      </c>
      <c r="AM381" s="14">
        <v>21.725000000000001</v>
      </c>
      <c r="AN381" s="15">
        <f t="shared" si="295"/>
        <v>23.243701678262124</v>
      </c>
      <c r="AO381" s="16">
        <f t="shared" si="287"/>
        <v>1299.3229238148526</v>
      </c>
      <c r="AQ381" s="13">
        <v>502.99439347604482</v>
      </c>
      <c r="AR381" s="167">
        <f t="shared" si="276"/>
        <v>288.79624999999999</v>
      </c>
      <c r="AS381" s="14">
        <v>21.71875</v>
      </c>
      <c r="AT381" s="15">
        <f t="shared" si="296"/>
        <v>23.159454088105662</v>
      </c>
      <c r="AU381" s="16">
        <f t="shared" si="288"/>
        <v>1294.6134835251064</v>
      </c>
      <c r="AW381" s="13">
        <v>496.94189602446482</v>
      </c>
      <c r="AX381" s="145">
        <f t="shared" si="278"/>
        <v>286.91499999999996</v>
      </c>
      <c r="AY381" s="145">
        <v>23.6</v>
      </c>
      <c r="AZ381" s="15">
        <f t="shared" si="279"/>
        <v>21.056860001036643</v>
      </c>
      <c r="BA381" s="16">
        <f t="shared" si="280"/>
        <v>1177.0784740579484</v>
      </c>
    </row>
    <row r="382" spans="1:53" s="87" customFormat="1" x14ac:dyDescent="0.25">
      <c r="A382" s="13">
        <v>508.91946992864422</v>
      </c>
      <c r="B382" s="167">
        <f t="shared" si="262"/>
        <v>292.58999999999997</v>
      </c>
      <c r="C382" s="14">
        <v>17.925000000000001</v>
      </c>
      <c r="D382" s="15">
        <f t="shared" si="289"/>
        <v>28.391602227539426</v>
      </c>
      <c r="E382" s="16">
        <f t="shared" si="281"/>
        <v>1587.0905645194539</v>
      </c>
      <c r="G382" s="13">
        <v>486.55708460754329</v>
      </c>
      <c r="H382" s="167">
        <f t="shared" si="264"/>
        <v>292.59625</v>
      </c>
      <c r="I382" s="14">
        <v>17.918749999999999</v>
      </c>
      <c r="J382" s="15">
        <f t="shared" si="290"/>
        <v>27.153517104013577</v>
      </c>
      <c r="K382" s="16">
        <f t="shared" si="282"/>
        <v>1517.8816061143589</v>
      </c>
      <c r="M382" s="13">
        <v>504.01376146788988</v>
      </c>
      <c r="N382" s="167">
        <f t="shared" si="266"/>
        <v>292.69624999999996</v>
      </c>
      <c r="O382" s="14">
        <v>17.818750000000001</v>
      </c>
      <c r="P382" s="15">
        <f t="shared" si="291"/>
        <v>28.285584649197606</v>
      </c>
      <c r="Q382" s="16">
        <f t="shared" si="283"/>
        <v>1581.1641818901462</v>
      </c>
      <c r="S382" s="13">
        <v>528.54230377166152</v>
      </c>
      <c r="T382" s="167">
        <f t="shared" si="268"/>
        <v>291.26499999999999</v>
      </c>
      <c r="U382" s="14">
        <v>19.25</v>
      </c>
      <c r="V382" s="15">
        <f t="shared" si="292"/>
        <v>27.456743053073325</v>
      </c>
      <c r="W382" s="16">
        <f t="shared" si="284"/>
        <v>1534.8319366667988</v>
      </c>
      <c r="Y382" s="13">
        <v>505.73394495412839</v>
      </c>
      <c r="Z382" s="167">
        <f t="shared" si="270"/>
        <v>290.72125</v>
      </c>
      <c r="AA382" s="14">
        <v>19.793749999999999</v>
      </c>
      <c r="AB382" s="15">
        <f t="shared" si="293"/>
        <v>25.550183515206992</v>
      </c>
      <c r="AC382" s="16">
        <f t="shared" si="285"/>
        <v>1428.2552585000708</v>
      </c>
      <c r="AE382" s="13">
        <v>522.17125382262998</v>
      </c>
      <c r="AF382" s="167">
        <f t="shared" si="272"/>
        <v>288.55250000000001</v>
      </c>
      <c r="AG382" s="14">
        <v>21.962499999999999</v>
      </c>
      <c r="AH382" s="15">
        <f t="shared" si="294"/>
        <v>23.775583554815253</v>
      </c>
      <c r="AI382" s="16">
        <f t="shared" si="286"/>
        <v>1329.0551207141725</v>
      </c>
      <c r="AK382" s="13">
        <v>508.91946992864422</v>
      </c>
      <c r="AL382" s="167">
        <f t="shared" si="274"/>
        <v>288.57749999999999</v>
      </c>
      <c r="AM382" s="14">
        <v>21.9375</v>
      </c>
      <c r="AN382" s="15">
        <f t="shared" si="295"/>
        <v>23.198608315835635</v>
      </c>
      <c r="AO382" s="16">
        <f t="shared" si="287"/>
        <v>1296.802204855212</v>
      </c>
      <c r="AQ382" s="13">
        <v>503.95005096839958</v>
      </c>
      <c r="AR382" s="167">
        <f t="shared" si="276"/>
        <v>288.69</v>
      </c>
      <c r="AS382" s="14">
        <v>21.824999999999999</v>
      </c>
      <c r="AT382" s="15">
        <f t="shared" si="296"/>
        <v>23.090494889731939</v>
      </c>
      <c r="AU382" s="16">
        <f t="shared" si="288"/>
        <v>1290.7586643360153</v>
      </c>
      <c r="AW382" s="13">
        <v>504.01376146788988</v>
      </c>
      <c r="AX382" s="145">
        <f t="shared" si="278"/>
        <v>286.71499999999997</v>
      </c>
      <c r="AY382" s="145">
        <v>23.8</v>
      </c>
      <c r="AZ382" s="15">
        <f t="shared" si="279"/>
        <v>21.177048801171843</v>
      </c>
      <c r="BA382" s="16">
        <f t="shared" si="280"/>
        <v>1183.797027985506</v>
      </c>
    </row>
    <row r="383" spans="1:53" s="87" customFormat="1" x14ac:dyDescent="0.25">
      <c r="A383" s="13">
        <v>507.13557594291535</v>
      </c>
      <c r="B383" s="167">
        <f t="shared" ref="B383:B391" si="297">$D$2-C383</f>
        <v>292.47125</v>
      </c>
      <c r="C383" s="14">
        <v>18.043749999999999</v>
      </c>
      <c r="D383" s="15">
        <f t="shared" ref="D383:D414" si="298">A383/C383</f>
        <v>28.105885746749728</v>
      </c>
      <c r="E383" s="16">
        <f t="shared" si="281"/>
        <v>1571.1190132433098</v>
      </c>
      <c r="G383" s="13">
        <v>501.91131498470946</v>
      </c>
      <c r="H383" s="167">
        <f t="shared" ref="H383:H391" si="299">$D$2-I383</f>
        <v>292.34625</v>
      </c>
      <c r="I383" s="14">
        <v>18.168749999999999</v>
      </c>
      <c r="J383" s="15">
        <f t="shared" ref="J383:J414" si="300">G383/I383</f>
        <v>27.624977776936195</v>
      </c>
      <c r="K383" s="16">
        <f t="shared" si="282"/>
        <v>1544.2362577307333</v>
      </c>
      <c r="M383" s="13">
        <v>506.24362895005095</v>
      </c>
      <c r="N383" s="167">
        <f t="shared" ref="N383:N391" si="301">$D$2-O383</f>
        <v>292.43374999999997</v>
      </c>
      <c r="O383" s="14">
        <v>18.081250000000001</v>
      </c>
      <c r="P383" s="15">
        <f t="shared" ref="P383:P414" si="302">M383/O383</f>
        <v>27.99826499550921</v>
      </c>
      <c r="Q383" s="16">
        <f t="shared" si="283"/>
        <v>1565.1030132489648</v>
      </c>
      <c r="S383" s="13">
        <v>531.15443425076455</v>
      </c>
      <c r="T383" s="167">
        <f t="shared" ref="T383:T391" si="303">$D$2-U383</f>
        <v>290.38374999999996</v>
      </c>
      <c r="U383" s="14">
        <v>20.131250000000001</v>
      </c>
      <c r="V383" s="15">
        <f t="shared" ref="V383:V414" si="304">S383/U383</f>
        <v>26.384572952537201</v>
      </c>
      <c r="W383" s="16">
        <f t="shared" si="284"/>
        <v>1474.8976280468296</v>
      </c>
      <c r="Y383" s="13">
        <v>514.39857288481141</v>
      </c>
      <c r="Z383" s="167">
        <f t="shared" ref="Z383:Z391" si="305">$D$2-AA383</f>
        <v>290.13374999999996</v>
      </c>
      <c r="AA383" s="14">
        <v>20.381250000000001</v>
      </c>
      <c r="AB383" s="15">
        <f t="shared" ref="AB383:AB414" si="306">Y383/AA383</f>
        <v>25.2388137569978</v>
      </c>
      <c r="AC383" s="16">
        <f t="shared" si="285"/>
        <v>1410.8496890161771</v>
      </c>
      <c r="AE383" s="13">
        <v>527.58664627930682</v>
      </c>
      <c r="AF383" s="167">
        <f t="shared" ref="AF383:AF391" si="307">$D$2-AG383</f>
        <v>288.33999999999997</v>
      </c>
      <c r="AG383" s="14">
        <v>22.175000000000001</v>
      </c>
      <c r="AH383" s="15">
        <f t="shared" ref="AH383:AH414" si="308">AE383/AG383</f>
        <v>23.791956991175052</v>
      </c>
      <c r="AI383" s="16">
        <f t="shared" si="286"/>
        <v>1329.9703958066855</v>
      </c>
      <c r="AK383" s="13">
        <v>507.13557594291535</v>
      </c>
      <c r="AL383" s="167">
        <f t="shared" ref="AL383:AL391" si="309">$D$2-AM383</f>
        <v>288.41499999999996</v>
      </c>
      <c r="AM383" s="14">
        <v>22.1</v>
      </c>
      <c r="AN383" s="15">
        <f t="shared" ref="AN383:AN414" si="310">AK383/AM383</f>
        <v>22.947311128638702</v>
      </c>
      <c r="AO383" s="16">
        <f t="shared" si="287"/>
        <v>1282.7546920909035</v>
      </c>
      <c r="AQ383" s="13">
        <v>505.09683995922524</v>
      </c>
      <c r="AR383" s="167">
        <f t="shared" ref="AR383:AR391" si="311">$D$2-AS383</f>
        <v>288.60874999999999</v>
      </c>
      <c r="AS383" s="14">
        <v>21.90625</v>
      </c>
      <c r="AT383" s="15">
        <f t="shared" ref="AT383:AT414" si="312">AQ383/AS383</f>
        <v>23.057202394714988</v>
      </c>
      <c r="AU383" s="16">
        <f t="shared" si="288"/>
        <v>1288.8976138645678</v>
      </c>
      <c r="AW383" s="13">
        <v>506.24362895005095</v>
      </c>
      <c r="AX383" s="145">
        <f t="shared" ref="AX383:AX391" si="313">$D$2-AY383</f>
        <v>286.6275</v>
      </c>
      <c r="AY383" s="145">
        <v>23.887499999999999</v>
      </c>
      <c r="AZ383" s="15">
        <f t="shared" ref="AZ383:AZ391" si="314">AW383/AY383</f>
        <v>21.192825911043474</v>
      </c>
      <c r="BA383" s="16">
        <f t="shared" ref="BA383:BA391" si="315">AZ383*55.9</f>
        <v>1184.6789684273301</v>
      </c>
    </row>
    <row r="384" spans="1:53" s="87" customFormat="1" x14ac:dyDescent="0.25">
      <c r="A384" s="13">
        <v>509.62028542303767</v>
      </c>
      <c r="B384" s="167">
        <f t="shared" si="297"/>
        <v>292.08999999999997</v>
      </c>
      <c r="C384" s="14">
        <v>18.425000000000001</v>
      </c>
      <c r="D384" s="15">
        <f t="shared" si="298"/>
        <v>27.659174242770021</v>
      </c>
      <c r="E384" s="16">
        <f t="shared" ref="E384:E391" si="316">D384*55.9</f>
        <v>1546.1478401708441</v>
      </c>
      <c r="G384" s="13">
        <v>513.88888888888891</v>
      </c>
      <c r="H384" s="167">
        <f t="shared" si="299"/>
        <v>291.80874999999997</v>
      </c>
      <c r="I384" s="14">
        <v>18.706250000000001</v>
      </c>
      <c r="J384" s="15">
        <f t="shared" si="300"/>
        <v>27.471507591788246</v>
      </c>
      <c r="K384" s="16">
        <f t="shared" si="282"/>
        <v>1535.6572743809629</v>
      </c>
      <c r="M384" s="13">
        <v>529.75280326197753</v>
      </c>
      <c r="N384" s="167">
        <f t="shared" si="301"/>
        <v>291.82749999999999</v>
      </c>
      <c r="O384" s="14">
        <v>18.6875</v>
      </c>
      <c r="P384" s="15">
        <f t="shared" si="302"/>
        <v>28.347976094286423</v>
      </c>
      <c r="Q384" s="16">
        <f t="shared" ref="Q384:Q391" si="317">P384*55.9</f>
        <v>1584.651863670611</v>
      </c>
      <c r="S384" s="13">
        <v>548.67482161060138</v>
      </c>
      <c r="T384" s="167">
        <f t="shared" si="303"/>
        <v>290.18374999999997</v>
      </c>
      <c r="U384" s="14">
        <v>20.331250000000001</v>
      </c>
      <c r="V384" s="15">
        <f t="shared" si="304"/>
        <v>26.98677265837572</v>
      </c>
      <c r="W384" s="16">
        <f t="shared" si="284"/>
        <v>1508.5605916032027</v>
      </c>
      <c r="Y384" s="13">
        <v>532.30122324159015</v>
      </c>
      <c r="Z384" s="167">
        <f t="shared" si="305"/>
        <v>290.05874999999997</v>
      </c>
      <c r="AA384" s="14">
        <v>20.456250000000001</v>
      </c>
      <c r="AB384" s="15">
        <f t="shared" si="306"/>
        <v>26.021446904569025</v>
      </c>
      <c r="AC384" s="16">
        <f t="shared" ref="AC384:AC391" si="318">AB384*55.9</f>
        <v>1454.5988819654085</v>
      </c>
      <c r="AE384" s="13">
        <v>542.68603465851174</v>
      </c>
      <c r="AF384" s="167">
        <f t="shared" si="307"/>
        <v>287.6275</v>
      </c>
      <c r="AG384" s="14">
        <v>22.887499999999999</v>
      </c>
      <c r="AH384" s="15">
        <f t="shared" si="308"/>
        <v>23.711022814134868</v>
      </c>
      <c r="AI384" s="16">
        <f t="shared" si="286"/>
        <v>1325.4461753101391</v>
      </c>
      <c r="AK384" s="13">
        <v>509.62028542303767</v>
      </c>
      <c r="AL384" s="167">
        <f t="shared" si="309"/>
        <v>288.24</v>
      </c>
      <c r="AM384" s="14">
        <v>22.274999999999999</v>
      </c>
      <c r="AN384" s="15">
        <f t="shared" si="310"/>
        <v>22.878576225501131</v>
      </c>
      <c r="AO384" s="16">
        <f t="shared" ref="AO384:AO391" si="319">AN384*55.9</f>
        <v>1278.9124110055131</v>
      </c>
      <c r="AQ384" s="13">
        <v>522.61722731906218</v>
      </c>
      <c r="AR384" s="167">
        <f t="shared" si="311"/>
        <v>287.75874999999996</v>
      </c>
      <c r="AS384" s="14">
        <v>22.756250000000001</v>
      </c>
      <c r="AT384" s="15">
        <f t="shared" si="312"/>
        <v>22.965876509489135</v>
      </c>
      <c r="AU384" s="16">
        <f t="shared" si="288"/>
        <v>1283.7924968804425</v>
      </c>
      <c r="AW384" s="13">
        <v>529.75280326197753</v>
      </c>
      <c r="AX384" s="145">
        <f t="shared" si="313"/>
        <v>286.43374999999997</v>
      </c>
      <c r="AY384" s="145">
        <v>24.081250000000001</v>
      </c>
      <c r="AZ384" s="15">
        <f t="shared" si="314"/>
        <v>21.99855918035723</v>
      </c>
      <c r="BA384" s="16">
        <f t="shared" si="315"/>
        <v>1229.719458181969</v>
      </c>
    </row>
    <row r="385" spans="1:53" s="87" customFormat="1" x14ac:dyDescent="0.25">
      <c r="A385" s="13">
        <v>527.90519877675843</v>
      </c>
      <c r="B385" s="167">
        <f t="shared" si="297"/>
        <v>291.82124999999996</v>
      </c>
      <c r="C385" s="14">
        <v>18.693750000000001</v>
      </c>
      <c r="D385" s="15">
        <f t="shared" si="298"/>
        <v>28.239662923531039</v>
      </c>
      <c r="E385" s="16">
        <f t="shared" si="316"/>
        <v>1578.5971574253851</v>
      </c>
      <c r="G385" s="13">
        <v>523.57288481141688</v>
      </c>
      <c r="H385" s="167">
        <f t="shared" si="299"/>
        <v>291.53375</v>
      </c>
      <c r="I385" s="14">
        <v>18.981249999999999</v>
      </c>
      <c r="J385" s="15">
        <f t="shared" si="300"/>
        <v>27.583688366752291</v>
      </c>
      <c r="K385" s="16">
        <f t="shared" si="282"/>
        <v>1541.928179701453</v>
      </c>
      <c r="M385" s="13">
        <v>526.1850152905198</v>
      </c>
      <c r="N385" s="167">
        <f t="shared" si="301"/>
        <v>291.565</v>
      </c>
      <c r="O385" s="14">
        <v>18.95</v>
      </c>
      <c r="P385" s="15">
        <f t="shared" si="302"/>
        <v>27.76701927654458</v>
      </c>
      <c r="Q385" s="16">
        <f t="shared" si="317"/>
        <v>1552.176377558842</v>
      </c>
      <c r="S385" s="13">
        <v>554.79102956167173</v>
      </c>
      <c r="T385" s="167">
        <f t="shared" si="303"/>
        <v>290.03999999999996</v>
      </c>
      <c r="U385" s="14">
        <v>20.475000000000001</v>
      </c>
      <c r="V385" s="15">
        <f t="shared" si="304"/>
        <v>27.096020979813026</v>
      </c>
      <c r="W385" s="16">
        <f t="shared" si="284"/>
        <v>1514.6675727715481</v>
      </c>
      <c r="Y385" s="13">
        <v>532.11009174311926</v>
      </c>
      <c r="Z385" s="167">
        <f t="shared" si="305"/>
        <v>289.94</v>
      </c>
      <c r="AA385" s="14">
        <v>20.574999999999999</v>
      </c>
      <c r="AB385" s="15">
        <f t="shared" si="306"/>
        <v>25.861972867223294</v>
      </c>
      <c r="AC385" s="16">
        <f t="shared" si="318"/>
        <v>1445.684283277782</v>
      </c>
      <c r="AE385" s="13">
        <v>551.09582059123341</v>
      </c>
      <c r="AF385" s="167">
        <f t="shared" si="307"/>
        <v>287.37124999999997</v>
      </c>
      <c r="AG385" s="14">
        <v>23.143750000000001</v>
      </c>
      <c r="AH385" s="15">
        <f t="shared" si="308"/>
        <v>23.811863703644974</v>
      </c>
      <c r="AI385" s="16">
        <f t="shared" si="286"/>
        <v>1331.083181033754</v>
      </c>
      <c r="AK385" s="13">
        <v>527.90519877675843</v>
      </c>
      <c r="AL385" s="167">
        <f t="shared" si="309"/>
        <v>287.85874999999999</v>
      </c>
      <c r="AM385" s="14">
        <v>22.65625</v>
      </c>
      <c r="AN385" s="15">
        <f t="shared" si="310"/>
        <v>23.300643256353474</v>
      </c>
      <c r="AO385" s="16">
        <f t="shared" si="319"/>
        <v>1302.5059580301593</v>
      </c>
      <c r="AQ385" s="13">
        <v>531.72782874617735</v>
      </c>
      <c r="AR385" s="167">
        <f t="shared" si="311"/>
        <v>287.58375000000001</v>
      </c>
      <c r="AS385" s="14">
        <v>22.931249999999999</v>
      </c>
      <c r="AT385" s="15">
        <f t="shared" si="312"/>
        <v>23.187912946140198</v>
      </c>
      <c r="AU385" s="16">
        <f t="shared" si="288"/>
        <v>1296.204333689237</v>
      </c>
      <c r="AW385" s="13">
        <v>526.1850152905198</v>
      </c>
      <c r="AX385" s="145">
        <f t="shared" si="313"/>
        <v>286.05250000000001</v>
      </c>
      <c r="AY385" s="145">
        <v>24.462499999999999</v>
      </c>
      <c r="AZ385" s="15">
        <f t="shared" si="314"/>
        <v>21.509862658784662</v>
      </c>
      <c r="BA385" s="16">
        <f t="shared" si="315"/>
        <v>1202.4013226260627</v>
      </c>
    </row>
    <row r="386" spans="1:53" s="87" customFormat="1" x14ac:dyDescent="0.25">
      <c r="A386" s="13">
        <v>530.13506625891944</v>
      </c>
      <c r="B386" s="167">
        <f t="shared" si="297"/>
        <v>291.70249999999999</v>
      </c>
      <c r="C386" s="14">
        <v>18.8125</v>
      </c>
      <c r="D386" s="15">
        <f t="shared" si="298"/>
        <v>28.179937076886084</v>
      </c>
      <c r="E386" s="16">
        <f t="shared" si="316"/>
        <v>1575.258482597932</v>
      </c>
      <c r="G386" s="13">
        <v>532.23751274209985</v>
      </c>
      <c r="H386" s="167">
        <f t="shared" si="299"/>
        <v>291.3775</v>
      </c>
      <c r="I386" s="14">
        <v>19.137499999999999</v>
      </c>
      <c r="J386" s="15">
        <f t="shared" si="300"/>
        <v>27.81123515308164</v>
      </c>
      <c r="K386" s="16">
        <f t="shared" si="282"/>
        <v>1554.6480450572635</v>
      </c>
      <c r="M386" s="13">
        <v>531.09072375127414</v>
      </c>
      <c r="N386" s="167">
        <f t="shared" si="301"/>
        <v>291.17124999999999</v>
      </c>
      <c r="O386" s="14">
        <v>19.34375</v>
      </c>
      <c r="P386" s="15">
        <f t="shared" si="302"/>
        <v>27.455417059839696</v>
      </c>
      <c r="Q386" s="16">
        <f t="shared" si="317"/>
        <v>1534.7578136450391</v>
      </c>
      <c r="S386" s="13">
        <v>554.79102956167173</v>
      </c>
      <c r="T386" s="167">
        <f t="shared" si="303"/>
        <v>289.77749999999997</v>
      </c>
      <c r="U386" s="14">
        <v>20.737500000000001</v>
      </c>
      <c r="V386" s="15">
        <f t="shared" si="304"/>
        <v>26.75303337247362</v>
      </c>
      <c r="W386" s="16">
        <f t="shared" si="284"/>
        <v>1495.4945655212753</v>
      </c>
      <c r="Y386" s="13">
        <v>534.84964322120288</v>
      </c>
      <c r="Z386" s="167">
        <f t="shared" si="305"/>
        <v>289.54624999999999</v>
      </c>
      <c r="AA386" s="14">
        <v>20.96875</v>
      </c>
      <c r="AB386" s="15">
        <f t="shared" si="306"/>
        <v>25.506987456152746</v>
      </c>
      <c r="AC386" s="16">
        <f t="shared" si="318"/>
        <v>1425.8405987989386</v>
      </c>
      <c r="AE386" s="13">
        <v>554.28134556574923</v>
      </c>
      <c r="AF386" s="167">
        <f t="shared" si="307"/>
        <v>287.27125000000001</v>
      </c>
      <c r="AG386" s="14">
        <v>23.243749999999999</v>
      </c>
      <c r="AH386" s="15">
        <f t="shared" si="308"/>
        <v>23.8464682147136</v>
      </c>
      <c r="AI386" s="16">
        <f t="shared" si="286"/>
        <v>1333.0175732024902</v>
      </c>
      <c r="AK386" s="13">
        <v>530.13506625891944</v>
      </c>
      <c r="AL386" s="167">
        <f t="shared" si="309"/>
        <v>287.55874999999997</v>
      </c>
      <c r="AM386" s="14">
        <v>22.956250000000001</v>
      </c>
      <c r="AN386" s="15">
        <f t="shared" si="310"/>
        <v>23.093278138150588</v>
      </c>
      <c r="AO386" s="16">
        <f t="shared" si="319"/>
        <v>1290.9142479226177</v>
      </c>
      <c r="AQ386" s="13">
        <v>533.89398572884807</v>
      </c>
      <c r="AR386" s="167">
        <f t="shared" si="311"/>
        <v>287.22125</v>
      </c>
      <c r="AS386" s="14">
        <v>23.293749999999999</v>
      </c>
      <c r="AT386" s="15">
        <f t="shared" si="312"/>
        <v>22.920053049802977</v>
      </c>
      <c r="AU386" s="16">
        <f t="shared" si="288"/>
        <v>1281.2309654839864</v>
      </c>
      <c r="AW386" s="13">
        <v>531.09072375127414</v>
      </c>
      <c r="AX386" s="145">
        <f t="shared" si="313"/>
        <v>285.76499999999999</v>
      </c>
      <c r="AY386" s="145">
        <v>24.75</v>
      </c>
      <c r="AZ386" s="15">
        <f t="shared" si="314"/>
        <v>21.45821106065754</v>
      </c>
      <c r="BA386" s="16">
        <f t="shared" si="315"/>
        <v>1199.5139982907565</v>
      </c>
    </row>
    <row r="387" spans="1:53" s="87" customFormat="1" x14ac:dyDescent="0.25">
      <c r="A387" s="13">
        <v>547.27319062181448</v>
      </c>
      <c r="B387" s="167">
        <f t="shared" si="297"/>
        <v>290.83999999999997</v>
      </c>
      <c r="C387" s="14">
        <v>19.675000000000001</v>
      </c>
      <c r="D387" s="15">
        <f t="shared" si="298"/>
        <v>27.815664072265029</v>
      </c>
      <c r="E387" s="16">
        <f t="shared" si="316"/>
        <v>1554.895621639615</v>
      </c>
      <c r="G387" s="13">
        <v>531.91896024464825</v>
      </c>
      <c r="H387" s="167">
        <f t="shared" si="299"/>
        <v>291.2525</v>
      </c>
      <c r="I387" s="14">
        <v>19.262499999999999</v>
      </c>
      <c r="J387" s="15">
        <f t="shared" si="300"/>
        <v>27.614222465653381</v>
      </c>
      <c r="K387" s="16">
        <f t="shared" ref="K387:K391" si="320">J387*55.9</f>
        <v>1543.635035830024</v>
      </c>
      <c r="M387" s="13">
        <v>539.69164118246681</v>
      </c>
      <c r="N387" s="167">
        <f t="shared" si="301"/>
        <v>290.95875000000001</v>
      </c>
      <c r="O387" s="14">
        <v>19.556249999999999</v>
      </c>
      <c r="P387" s="15">
        <f t="shared" si="302"/>
        <v>27.596888011887089</v>
      </c>
      <c r="Q387" s="16">
        <f t="shared" si="317"/>
        <v>1542.6660398644883</v>
      </c>
      <c r="S387" s="13">
        <v>557.53058103975536</v>
      </c>
      <c r="T387" s="167">
        <f t="shared" si="303"/>
        <v>289.48374999999999</v>
      </c>
      <c r="U387" s="14">
        <v>21.03125</v>
      </c>
      <c r="V387" s="15">
        <f t="shared" si="304"/>
        <v>26.509626438740224</v>
      </c>
      <c r="W387" s="16">
        <f t="shared" ref="W387:W391" si="321">V387*55.9</f>
        <v>1481.8881179255784</v>
      </c>
      <c r="Y387" s="13">
        <v>552.68858307849132</v>
      </c>
      <c r="Z387" s="167">
        <f t="shared" si="305"/>
        <v>289.22125</v>
      </c>
      <c r="AA387" s="14">
        <v>21.293749999999999</v>
      </c>
      <c r="AB387" s="15">
        <f t="shared" si="306"/>
        <v>25.955436833741889</v>
      </c>
      <c r="AC387" s="16">
        <f t="shared" si="318"/>
        <v>1450.9089190061716</v>
      </c>
      <c r="AE387" s="13">
        <v>556.38379204892965</v>
      </c>
      <c r="AF387" s="167">
        <f t="shared" si="307"/>
        <v>287.19624999999996</v>
      </c>
      <c r="AG387" s="14">
        <v>23.318750000000001</v>
      </c>
      <c r="AH387" s="15">
        <f t="shared" si="308"/>
        <v>23.85993211681285</v>
      </c>
      <c r="AI387" s="16">
        <f t="shared" ref="AI387:AI391" si="322">AH387*55.9</f>
        <v>1333.7702053298383</v>
      </c>
      <c r="AK387" s="13">
        <v>547.27319062181448</v>
      </c>
      <c r="AL387" s="167">
        <f t="shared" si="309"/>
        <v>286.82124999999996</v>
      </c>
      <c r="AM387" s="14">
        <v>23.693750000000001</v>
      </c>
      <c r="AN387" s="15">
        <f t="shared" si="310"/>
        <v>23.097786995381249</v>
      </c>
      <c r="AO387" s="16">
        <f t="shared" si="319"/>
        <v>1291.1662930418117</v>
      </c>
      <c r="AQ387" s="13">
        <v>536.06014271151878</v>
      </c>
      <c r="AR387" s="167">
        <f t="shared" si="311"/>
        <v>286.88374999999996</v>
      </c>
      <c r="AS387" s="14">
        <v>23.631250000000001</v>
      </c>
      <c r="AT387" s="15">
        <f t="shared" si="312"/>
        <v>22.684375253595082</v>
      </c>
      <c r="AU387" s="16">
        <f t="shared" ref="AU387:AU391" si="323">AT387*55.9</f>
        <v>1268.0565766759651</v>
      </c>
      <c r="AW387" s="13">
        <v>539.69164118246681</v>
      </c>
      <c r="AX387" s="145">
        <f t="shared" si="313"/>
        <v>285.57749999999999</v>
      </c>
      <c r="AY387" s="145">
        <v>24.9375</v>
      </c>
      <c r="AZ387" s="15">
        <f t="shared" si="314"/>
        <v>21.641770072479872</v>
      </c>
      <c r="BA387" s="16">
        <f t="shared" si="315"/>
        <v>1209.7749470516248</v>
      </c>
    </row>
    <row r="388" spans="1:53" s="87" customFormat="1" x14ac:dyDescent="0.25">
      <c r="A388" s="13">
        <v>553.70795107033632</v>
      </c>
      <c r="B388" s="167">
        <f t="shared" si="297"/>
        <v>290.72749999999996</v>
      </c>
      <c r="C388" s="14">
        <v>19.787500000000001</v>
      </c>
      <c r="D388" s="15">
        <f t="shared" si="298"/>
        <v>27.98271388858301</v>
      </c>
      <c r="E388" s="16">
        <f t="shared" si="316"/>
        <v>1564.2337063717903</v>
      </c>
      <c r="G388" s="13">
        <v>527.96890927624872</v>
      </c>
      <c r="H388" s="167">
        <f t="shared" si="299"/>
        <v>290.98374999999999</v>
      </c>
      <c r="I388" s="14">
        <v>19.53125</v>
      </c>
      <c r="J388" s="15">
        <f t="shared" si="300"/>
        <v>27.032008154943934</v>
      </c>
      <c r="K388" s="16">
        <f t="shared" si="320"/>
        <v>1511.0892558613659</v>
      </c>
      <c r="M388" s="13">
        <v>552.11518858307841</v>
      </c>
      <c r="N388" s="167">
        <f t="shared" si="301"/>
        <v>290.85874999999999</v>
      </c>
      <c r="O388" s="14">
        <v>19.65625</v>
      </c>
      <c r="P388" s="15">
        <f t="shared" si="302"/>
        <v>28.088531056690794</v>
      </c>
      <c r="Q388" s="16">
        <f t="shared" si="317"/>
        <v>1570.1488860690154</v>
      </c>
      <c r="S388" s="13">
        <v>569.44444444444446</v>
      </c>
      <c r="T388" s="167">
        <f t="shared" si="303"/>
        <v>289.34625</v>
      </c>
      <c r="U388" s="14">
        <v>21.168749999999999</v>
      </c>
      <c r="V388" s="15">
        <f t="shared" si="304"/>
        <v>26.900239477741692</v>
      </c>
      <c r="W388" s="16">
        <f t="shared" si="321"/>
        <v>1503.7233868057606</v>
      </c>
      <c r="Y388" s="13">
        <v>553.51681957186543</v>
      </c>
      <c r="Z388" s="167">
        <f t="shared" si="305"/>
        <v>289.05874999999997</v>
      </c>
      <c r="AA388" s="14">
        <v>21.456250000000001</v>
      </c>
      <c r="AB388" s="15">
        <f t="shared" si="306"/>
        <v>25.797463190066551</v>
      </c>
      <c r="AC388" s="16">
        <f t="shared" si="318"/>
        <v>1442.0781923247202</v>
      </c>
      <c r="AE388" s="13">
        <v>567.02344546381244</v>
      </c>
      <c r="AF388" s="167">
        <f t="shared" si="307"/>
        <v>286.82124999999996</v>
      </c>
      <c r="AG388" s="14">
        <v>23.693750000000001</v>
      </c>
      <c r="AH388" s="15">
        <f t="shared" si="308"/>
        <v>23.931350903247161</v>
      </c>
      <c r="AI388" s="16">
        <f t="shared" si="322"/>
        <v>1337.7625154915163</v>
      </c>
      <c r="AK388" s="13">
        <v>553.70795107033632</v>
      </c>
      <c r="AL388" s="167">
        <f t="shared" si="309"/>
        <v>286.58375000000001</v>
      </c>
      <c r="AM388" s="14">
        <v>23.931249999999999</v>
      </c>
      <c r="AN388" s="15">
        <f t="shared" si="310"/>
        <v>23.137443763712149</v>
      </c>
      <c r="AO388" s="16">
        <f t="shared" si="319"/>
        <v>1293.383106391509</v>
      </c>
      <c r="AQ388" s="13">
        <v>552.68858307849132</v>
      </c>
      <c r="AR388" s="167">
        <f t="shared" si="311"/>
        <v>286.68374999999997</v>
      </c>
      <c r="AS388" s="14">
        <v>23.831250000000001</v>
      </c>
      <c r="AT388" s="15">
        <f t="shared" si="312"/>
        <v>23.191758010112409</v>
      </c>
      <c r="AU388" s="16">
        <f t="shared" si="323"/>
        <v>1296.4192727652837</v>
      </c>
      <c r="AW388" s="13">
        <v>552.11518858307841</v>
      </c>
      <c r="AX388" s="145">
        <f t="shared" si="313"/>
        <v>285.41499999999996</v>
      </c>
      <c r="AY388" s="145">
        <v>25.1</v>
      </c>
      <c r="AZ388" s="15">
        <f t="shared" si="314"/>
        <v>21.996621059086788</v>
      </c>
      <c r="BA388" s="16">
        <f t="shared" si="315"/>
        <v>1229.6111172029514</v>
      </c>
    </row>
    <row r="389" spans="1:53" s="87" customFormat="1" x14ac:dyDescent="0.25">
      <c r="A389" s="13">
        <v>551.92405708460751</v>
      </c>
      <c r="B389" s="167">
        <f t="shared" si="297"/>
        <v>290.61500000000001</v>
      </c>
      <c r="C389" s="14">
        <v>19.899999999999999</v>
      </c>
      <c r="D389" s="15">
        <f t="shared" si="298"/>
        <v>27.734877240432539</v>
      </c>
      <c r="E389" s="16">
        <f t="shared" si="316"/>
        <v>1550.3796377401789</v>
      </c>
      <c r="G389" s="13">
        <v>546.82721712538228</v>
      </c>
      <c r="H389" s="167">
        <f t="shared" si="299"/>
        <v>290.58999999999997</v>
      </c>
      <c r="I389" s="14">
        <v>19.925000000000001</v>
      </c>
      <c r="J389" s="15">
        <f t="shared" si="300"/>
        <v>27.444276894623954</v>
      </c>
      <c r="K389" s="16">
        <f t="shared" si="320"/>
        <v>1534.1350784094791</v>
      </c>
      <c r="M389" s="13">
        <v>549.88532110091739</v>
      </c>
      <c r="N389" s="167">
        <f t="shared" si="301"/>
        <v>290.76499999999999</v>
      </c>
      <c r="O389" s="14">
        <v>19.75</v>
      </c>
      <c r="P389" s="15">
        <f t="shared" si="302"/>
        <v>27.842294739286956</v>
      </c>
      <c r="Q389" s="16">
        <f t="shared" si="317"/>
        <v>1556.3842759261408</v>
      </c>
      <c r="S389" s="13">
        <v>576.89857288481141</v>
      </c>
      <c r="T389" s="167">
        <f t="shared" si="303"/>
        <v>289.28375</v>
      </c>
      <c r="U389" s="14">
        <v>21.231249999999999</v>
      </c>
      <c r="V389" s="15">
        <f t="shared" si="304"/>
        <v>27.172143556541016</v>
      </c>
      <c r="W389" s="16">
        <f t="shared" si="321"/>
        <v>1518.9228248106429</v>
      </c>
      <c r="Y389" s="13">
        <v>556.25637104994905</v>
      </c>
      <c r="Z389" s="167">
        <f t="shared" si="305"/>
        <v>288.92124999999999</v>
      </c>
      <c r="AA389" s="14">
        <v>21.59375</v>
      </c>
      <c r="AB389" s="15">
        <f t="shared" si="306"/>
        <v>25.760063492906468</v>
      </c>
      <c r="AC389" s="16">
        <f t="shared" si="318"/>
        <v>1439.9875492534716</v>
      </c>
      <c r="AE389" s="13">
        <v>574.09531090723749</v>
      </c>
      <c r="AF389" s="167">
        <f t="shared" si="307"/>
        <v>286.59625</v>
      </c>
      <c r="AG389" s="14">
        <v>23.918749999999999</v>
      </c>
      <c r="AH389" s="15">
        <f t="shared" si="308"/>
        <v>24.001894367692188</v>
      </c>
      <c r="AI389" s="16">
        <f t="shared" si="322"/>
        <v>1341.7058951539932</v>
      </c>
      <c r="AK389" s="13">
        <v>551.92405708460751</v>
      </c>
      <c r="AL389" s="167">
        <f t="shared" si="309"/>
        <v>286.45875000000001</v>
      </c>
      <c r="AM389" s="14">
        <v>24.056249999999999</v>
      </c>
      <c r="AN389" s="15">
        <f t="shared" si="310"/>
        <v>22.943062908167629</v>
      </c>
      <c r="AO389" s="16">
        <f t="shared" si="319"/>
        <v>1282.5172165665704</v>
      </c>
      <c r="AQ389" s="13">
        <v>556.70234454638125</v>
      </c>
      <c r="AR389" s="167">
        <f t="shared" si="311"/>
        <v>286.55874999999997</v>
      </c>
      <c r="AS389" s="14">
        <v>23.956250000000001</v>
      </c>
      <c r="AT389" s="15">
        <f t="shared" si="312"/>
        <v>23.238292493457084</v>
      </c>
      <c r="AU389" s="16">
        <f t="shared" si="323"/>
        <v>1299.020550384251</v>
      </c>
      <c r="AW389" s="13">
        <v>549.88532110091739</v>
      </c>
      <c r="AX389" s="145">
        <f t="shared" si="313"/>
        <v>285.255</v>
      </c>
      <c r="AY389" s="145">
        <v>25.26</v>
      </c>
      <c r="AZ389" s="15">
        <f t="shared" si="314"/>
        <v>21.769015087130537</v>
      </c>
      <c r="BA389" s="16">
        <f t="shared" si="315"/>
        <v>1216.887943370597</v>
      </c>
    </row>
    <row r="390" spans="1:53" s="87" customFormat="1" x14ac:dyDescent="0.25">
      <c r="A390" s="13">
        <v>562.24515800203869</v>
      </c>
      <c r="B390" s="167">
        <f t="shared" si="297"/>
        <v>290.28375</v>
      </c>
      <c r="C390" s="14">
        <v>20.231249999999999</v>
      </c>
      <c r="D390" s="15">
        <f t="shared" si="298"/>
        <v>27.790925326019831</v>
      </c>
      <c r="E390" s="16">
        <f t="shared" si="316"/>
        <v>1553.5127257245085</v>
      </c>
      <c r="G390" s="13">
        <v>554.79102956167173</v>
      </c>
      <c r="H390" s="167">
        <f t="shared" si="299"/>
        <v>290.39625000000001</v>
      </c>
      <c r="I390" s="14">
        <v>20.118749999999999</v>
      </c>
      <c r="J390" s="15">
        <f t="shared" si="300"/>
        <v>27.575820046557155</v>
      </c>
      <c r="K390" s="16">
        <f t="shared" si="320"/>
        <v>1541.4883406025449</v>
      </c>
      <c r="M390" s="13">
        <v>558.61365953109066</v>
      </c>
      <c r="N390" s="167">
        <f t="shared" si="301"/>
        <v>290.43374999999997</v>
      </c>
      <c r="O390" s="14">
        <v>20.081250000000001</v>
      </c>
      <c r="P390" s="15">
        <f t="shared" si="302"/>
        <v>27.817673677240741</v>
      </c>
      <c r="Q390" s="16">
        <f t="shared" si="317"/>
        <v>1555.0079585577573</v>
      </c>
      <c r="S390" s="13">
        <v>580.59378185524974</v>
      </c>
      <c r="T390" s="167">
        <f t="shared" si="303"/>
        <v>289.11500000000001</v>
      </c>
      <c r="U390" s="14">
        <v>21.4</v>
      </c>
      <c r="V390" s="15">
        <f t="shared" si="304"/>
        <v>27.130550553983635</v>
      </c>
      <c r="W390" s="16">
        <f t="shared" si="321"/>
        <v>1516.5977759676853</v>
      </c>
      <c r="Y390" s="13">
        <v>562.9459734964322</v>
      </c>
      <c r="Z390" s="167">
        <f t="shared" si="305"/>
        <v>288.52125000000001</v>
      </c>
      <c r="AA390" s="14">
        <v>21.993749999999999</v>
      </c>
      <c r="AB390" s="15">
        <f t="shared" si="306"/>
        <v>25.59572485348939</v>
      </c>
      <c r="AC390" s="16">
        <f t="shared" si="318"/>
        <v>1430.801019310057</v>
      </c>
      <c r="AE390" s="13">
        <v>580.02038735983683</v>
      </c>
      <c r="AF390" s="167">
        <f t="shared" si="307"/>
        <v>286.44624999999996</v>
      </c>
      <c r="AG390" s="14">
        <v>24.068750000000001</v>
      </c>
      <c r="AH390" s="15">
        <f t="shared" si="308"/>
        <v>24.098484024298596</v>
      </c>
      <c r="AI390" s="16">
        <f t="shared" si="322"/>
        <v>1347.1052569582914</v>
      </c>
      <c r="AK390" s="13">
        <v>562.24515800203869</v>
      </c>
      <c r="AL390" s="167">
        <f t="shared" si="309"/>
        <v>286.33375000000001</v>
      </c>
      <c r="AM390" s="14">
        <v>24.181249999999999</v>
      </c>
      <c r="AN390" s="15">
        <f t="shared" si="310"/>
        <v>23.251285934434271</v>
      </c>
      <c r="AO390" s="16">
        <f t="shared" si="319"/>
        <v>1299.7468837348758</v>
      </c>
      <c r="AQ390" s="13">
        <v>559.05963302752286</v>
      </c>
      <c r="AR390" s="167">
        <f t="shared" si="311"/>
        <v>286.39625000000001</v>
      </c>
      <c r="AS390" s="14">
        <v>24.118749999999999</v>
      </c>
      <c r="AT390" s="15">
        <f t="shared" si="312"/>
        <v>23.179461333092423</v>
      </c>
      <c r="AU390" s="16">
        <f t="shared" si="323"/>
        <v>1295.7318885198665</v>
      </c>
      <c r="AW390" s="13">
        <v>558.61365953109066</v>
      </c>
      <c r="AX390" s="145">
        <f t="shared" si="313"/>
        <v>285.04499999999996</v>
      </c>
      <c r="AY390" s="145">
        <v>25.47</v>
      </c>
      <c r="AZ390" s="15">
        <f t="shared" si="314"/>
        <v>21.932220633336893</v>
      </c>
      <c r="BA390" s="16">
        <f t="shared" si="315"/>
        <v>1226.0111334035323</v>
      </c>
    </row>
    <row r="391" spans="1:53" s="87" customFormat="1" ht="15.75" thickBot="1" x14ac:dyDescent="0.3">
      <c r="A391" s="17">
        <v>575.1783893985729</v>
      </c>
      <c r="B391" s="169">
        <f t="shared" si="297"/>
        <v>290.03999999999996</v>
      </c>
      <c r="C391" s="18">
        <v>20.475000000000001</v>
      </c>
      <c r="D391" s="19">
        <f t="shared" si="298"/>
        <v>28.091740629966928</v>
      </c>
      <c r="E391" s="20">
        <f t="shared" si="316"/>
        <v>1570.3283012151512</v>
      </c>
      <c r="G391" s="17">
        <v>556.32008154943935</v>
      </c>
      <c r="H391" s="169">
        <f t="shared" si="299"/>
        <v>290.27749999999997</v>
      </c>
      <c r="I391" s="18">
        <v>20.237500000000001</v>
      </c>
      <c r="J391" s="19">
        <f t="shared" si="300"/>
        <v>27.489565487310159</v>
      </c>
      <c r="K391" s="20">
        <f t="shared" si="320"/>
        <v>1536.6667107406379</v>
      </c>
      <c r="M391" s="17">
        <v>568.10652395514774</v>
      </c>
      <c r="N391" s="169">
        <f t="shared" si="301"/>
        <v>290.13374999999996</v>
      </c>
      <c r="O391" s="18">
        <v>20.381250000000001</v>
      </c>
      <c r="P391" s="19">
        <f t="shared" si="302"/>
        <v>27.873978482926596</v>
      </c>
      <c r="Q391" s="20">
        <f t="shared" si="317"/>
        <v>1558.1553971955966</v>
      </c>
      <c r="S391" s="17">
        <v>589.44954128440361</v>
      </c>
      <c r="T391" s="169">
        <f t="shared" si="303"/>
        <v>288.84499999999997</v>
      </c>
      <c r="U391" s="18">
        <v>21.67</v>
      </c>
      <c r="V391" s="19">
        <f t="shared" si="304"/>
        <v>27.201178647180598</v>
      </c>
      <c r="W391" s="20">
        <f t="shared" si="321"/>
        <v>1520.5458863773954</v>
      </c>
      <c r="Y391" s="17">
        <v>575.8792048929663</v>
      </c>
      <c r="Z391" s="169">
        <f t="shared" si="305"/>
        <v>288.28499999999997</v>
      </c>
      <c r="AA391" s="18">
        <v>22.23</v>
      </c>
      <c r="AB391" s="19">
        <f t="shared" si="306"/>
        <v>25.905497296129838</v>
      </c>
      <c r="AC391" s="20">
        <f t="shared" si="318"/>
        <v>1448.117298853658</v>
      </c>
      <c r="AE391" s="17">
        <v>581.74057084607546</v>
      </c>
      <c r="AF391" s="169">
        <f t="shared" si="307"/>
        <v>286.44624999999996</v>
      </c>
      <c r="AG391" s="18">
        <v>24.068750000000001</v>
      </c>
      <c r="AH391" s="19">
        <f t="shared" si="308"/>
        <v>24.169953605653614</v>
      </c>
      <c r="AI391" s="20">
        <f t="shared" si="322"/>
        <v>1351.1004065560369</v>
      </c>
      <c r="AK391" s="17">
        <v>575.1783893985729</v>
      </c>
      <c r="AL391" s="169">
        <f t="shared" si="309"/>
        <v>286.065</v>
      </c>
      <c r="AM391" s="18">
        <v>24.45</v>
      </c>
      <c r="AN391" s="19">
        <f t="shared" si="310"/>
        <v>23.524678503009117</v>
      </c>
      <c r="AO391" s="20">
        <f t="shared" si="319"/>
        <v>1315.0295283182095</v>
      </c>
      <c r="AQ391" s="17">
        <v>571.48318042813457</v>
      </c>
      <c r="AR391" s="169">
        <f t="shared" si="311"/>
        <v>286.02749999999997</v>
      </c>
      <c r="AS391" s="18">
        <v>24.487500000000001</v>
      </c>
      <c r="AT391" s="19">
        <f t="shared" si="312"/>
        <v>23.337751114982524</v>
      </c>
      <c r="AU391" s="20">
        <f t="shared" si="323"/>
        <v>1304.5802873275231</v>
      </c>
      <c r="AW391" s="17">
        <v>568.10652395514774</v>
      </c>
      <c r="AX391" s="147">
        <f t="shared" si="313"/>
        <v>284.83499999999998</v>
      </c>
      <c r="AY391" s="147">
        <v>25.68</v>
      </c>
      <c r="AZ391" s="19">
        <f t="shared" si="314"/>
        <v>22.122528191399834</v>
      </c>
      <c r="BA391" s="20">
        <f t="shared" si="315"/>
        <v>1236.6493258992507</v>
      </c>
    </row>
    <row r="392" spans="1:53" s="87" customFormat="1" x14ac:dyDescent="0.25">
      <c r="A392" s="11"/>
      <c r="B392" s="144"/>
      <c r="C392" s="12"/>
      <c r="D392" s="65">
        <f>TRIMMEAN(D319:D391,0.4)</f>
        <v>28.346188558887256</v>
      </c>
      <c r="E392" s="4">
        <f>TRIMMEAN(E319:E391,0.4)</f>
        <v>1584.5519404417971</v>
      </c>
      <c r="H392" s="141"/>
      <c r="J392" s="65">
        <f>TRIMMEAN(J319:J391,0.4)</f>
        <v>27.816353174522046</v>
      </c>
      <c r="K392" s="4">
        <f>TRIMMEAN(K319:K391,0.4)</f>
        <v>1554.9341424557826</v>
      </c>
      <c r="N392" s="141"/>
      <c r="P392" s="65">
        <f>TRIMMEAN(P319:P391,0.4)</f>
        <v>28.568911815925095</v>
      </c>
      <c r="Q392" s="4">
        <f>TRIMMEAN(Q319:Q391,0.4)</f>
        <v>1597.0021705102133</v>
      </c>
      <c r="T392" s="141"/>
      <c r="V392" s="65">
        <f>TRIMMEAN(V319:V391,0.4)</f>
        <v>26.73226026276917</v>
      </c>
      <c r="W392" s="4">
        <f>TRIMMEAN(W319:W391,0.4)</f>
        <v>1494.3333486887966</v>
      </c>
      <c r="Y392" s="11"/>
      <c r="Z392" s="144"/>
      <c r="AA392" s="12"/>
      <c r="AB392" s="65">
        <f>TRIMMEAN(AB320:AB391,0.4)</f>
        <v>25.636370702366705</v>
      </c>
      <c r="AC392" s="4">
        <f>TRIMMEAN(AC320:AC391,0.4)</f>
        <v>1433.0731222622987</v>
      </c>
      <c r="AF392" s="141"/>
      <c r="AH392" s="65">
        <f>TRIMMEAN(AH319:AH391,0.4)</f>
        <v>22.817840209896389</v>
      </c>
      <c r="AI392" s="4">
        <f>TRIMMEAN(AI319:AI391,0.4)</f>
        <v>1275.517267733208</v>
      </c>
      <c r="AL392" s="141"/>
      <c r="AN392" s="65">
        <f>TRIMMEAN(AN319:AN391,0.4)</f>
        <v>21.953416989106092</v>
      </c>
      <c r="AO392" s="4">
        <f>TRIMMEAN(AO319:AO391,0.4)</f>
        <v>1227.1960096910304</v>
      </c>
      <c r="AR392" s="141"/>
      <c r="AT392" s="65">
        <f>TRIMMEAN(AT319:AT391,0.4)</f>
        <v>22.493328246164541</v>
      </c>
      <c r="AU392" s="4">
        <f>TRIMMEAN(AU319:AU391,0.4)</f>
        <v>1257.3770489605974</v>
      </c>
      <c r="AY392" s="141"/>
      <c r="AZ392" s="65">
        <f>TRIMMEAN(AZ319:AZ391,0.4)</f>
        <v>20.191925053112335</v>
      </c>
      <c r="BA392" s="4">
        <f>TRIMMEAN(BA319:BA391,0.4)</f>
        <v>1128.7286104689795</v>
      </c>
    </row>
    <row r="393" spans="1:53" ht="15.75" thickBot="1" x14ac:dyDescent="0.3">
      <c r="B393" s="141"/>
      <c r="F393" s="10"/>
      <c r="H393" s="141"/>
      <c r="K393" s="87"/>
      <c r="L393" s="87"/>
      <c r="N393" s="141"/>
      <c r="P393" s="10"/>
      <c r="Q393" s="10"/>
      <c r="R393" s="10"/>
      <c r="T393" s="141"/>
      <c r="U393" s="87"/>
      <c r="V393" s="87"/>
      <c r="W393" s="87"/>
      <c r="X393" s="87"/>
      <c r="Z393" s="141"/>
      <c r="AA393" s="10"/>
      <c r="AB393" s="10"/>
      <c r="AC393" s="10"/>
      <c r="AD393" s="10"/>
      <c r="AE393" s="87"/>
      <c r="AF393" s="141"/>
      <c r="AG393" s="87"/>
      <c r="AH393" s="87"/>
      <c r="AI393" s="87"/>
      <c r="AK393" s="10"/>
      <c r="AL393" s="141"/>
      <c r="AM393" s="10"/>
      <c r="AN393" s="10"/>
      <c r="AQ393" s="87"/>
      <c r="AR393" s="141"/>
      <c r="AS393" s="87"/>
      <c r="AT393" s="87"/>
      <c r="AU393" s="87"/>
      <c r="AV393" s="87"/>
    </row>
    <row r="394" spans="1:53" s="141" customFormat="1" ht="15.75" thickBot="1" x14ac:dyDescent="0.3">
      <c r="A394" s="157" t="s">
        <v>28</v>
      </c>
      <c r="B394" s="170" t="s">
        <v>37</v>
      </c>
      <c r="C394" s="150"/>
      <c r="D394" s="163" t="s">
        <v>8</v>
      </c>
      <c r="E394" s="149" t="s">
        <v>10</v>
      </c>
      <c r="F394" s="160"/>
      <c r="G394" s="157" t="s">
        <v>28</v>
      </c>
      <c r="H394" s="170" t="s">
        <v>37</v>
      </c>
      <c r="I394" s="150"/>
      <c r="J394" s="158" t="s">
        <v>8</v>
      </c>
      <c r="K394" s="209" t="s">
        <v>50</v>
      </c>
      <c r="M394" s="157" t="s">
        <v>28</v>
      </c>
      <c r="N394" s="170" t="s">
        <v>37</v>
      </c>
      <c r="O394" s="150"/>
      <c r="P394" s="158" t="s">
        <v>8</v>
      </c>
      <c r="Q394" s="209" t="s">
        <v>51</v>
      </c>
      <c r="S394" s="157" t="s">
        <v>28</v>
      </c>
      <c r="T394" s="170" t="s">
        <v>37</v>
      </c>
      <c r="U394" s="150"/>
      <c r="V394" s="158" t="s">
        <v>8</v>
      </c>
      <c r="W394" s="209" t="s">
        <v>52</v>
      </c>
      <c r="Y394" s="157" t="s">
        <v>28</v>
      </c>
      <c r="Z394" s="170" t="s">
        <v>37</v>
      </c>
      <c r="AA394" s="150"/>
      <c r="AB394" s="158" t="s">
        <v>8</v>
      </c>
      <c r="AC394" s="209" t="s">
        <v>53</v>
      </c>
      <c r="AE394" s="157" t="s">
        <v>28</v>
      </c>
      <c r="AF394" s="170" t="s">
        <v>37</v>
      </c>
      <c r="AG394" s="150"/>
      <c r="AH394" s="158" t="s">
        <v>8</v>
      </c>
      <c r="AI394" s="209" t="s">
        <v>54</v>
      </c>
      <c r="AK394" s="157" t="s">
        <v>28</v>
      </c>
      <c r="AL394" s="170" t="s">
        <v>37</v>
      </c>
      <c r="AM394" s="150"/>
      <c r="AN394" s="158" t="s">
        <v>8</v>
      </c>
      <c r="AO394" s="209" t="s">
        <v>55</v>
      </c>
      <c r="AQ394" s="157" t="s">
        <v>28</v>
      </c>
      <c r="AR394" s="170" t="s">
        <v>37</v>
      </c>
      <c r="AS394" s="150"/>
      <c r="AT394" s="158" t="s">
        <v>8</v>
      </c>
      <c r="AU394" s="209" t="s">
        <v>56</v>
      </c>
      <c r="AW394" s="157" t="s">
        <v>28</v>
      </c>
      <c r="AX394" s="170" t="s">
        <v>37</v>
      </c>
      <c r="AY394" s="150"/>
      <c r="AZ394" s="158" t="s">
        <v>8</v>
      </c>
      <c r="BA394" s="209" t="s">
        <v>57</v>
      </c>
    </row>
    <row r="395" spans="1:53" s="141" customFormat="1" x14ac:dyDescent="0.25">
      <c r="A395" s="152" t="s">
        <v>4</v>
      </c>
      <c r="B395" s="161" t="s">
        <v>49</v>
      </c>
      <c r="C395" s="164" t="s">
        <v>2</v>
      </c>
      <c r="D395" s="201" t="s">
        <v>0</v>
      </c>
      <c r="E395" s="202"/>
      <c r="F395" s="159"/>
      <c r="G395" s="152" t="s">
        <v>4</v>
      </c>
      <c r="H395" s="161" t="s">
        <v>49</v>
      </c>
      <c r="I395" s="153" t="s">
        <v>2</v>
      </c>
      <c r="J395" s="201" t="s">
        <v>0</v>
      </c>
      <c r="K395" s="202"/>
      <c r="L395" s="143"/>
      <c r="M395" s="152" t="s">
        <v>4</v>
      </c>
      <c r="N395" s="161" t="s">
        <v>49</v>
      </c>
      <c r="O395" s="153" t="s">
        <v>2</v>
      </c>
      <c r="P395" s="201" t="s">
        <v>0</v>
      </c>
      <c r="Q395" s="202"/>
      <c r="R395" s="143"/>
      <c r="S395" s="152" t="s">
        <v>4</v>
      </c>
      <c r="T395" s="161" t="s">
        <v>49</v>
      </c>
      <c r="U395" s="153" t="s">
        <v>2</v>
      </c>
      <c r="V395" s="201" t="s">
        <v>0</v>
      </c>
      <c r="W395" s="202"/>
      <c r="X395" s="143"/>
      <c r="Y395" s="152" t="s">
        <v>4</v>
      </c>
      <c r="Z395" s="161" t="s">
        <v>49</v>
      </c>
      <c r="AA395" s="153" t="s">
        <v>2</v>
      </c>
      <c r="AB395" s="201" t="s">
        <v>0</v>
      </c>
      <c r="AC395" s="202"/>
      <c r="AD395" s="143"/>
      <c r="AE395" s="152" t="s">
        <v>4</v>
      </c>
      <c r="AF395" s="161" t="s">
        <v>49</v>
      </c>
      <c r="AG395" s="153" t="s">
        <v>2</v>
      </c>
      <c r="AH395" s="201" t="s">
        <v>0</v>
      </c>
      <c r="AI395" s="202"/>
      <c r="AJ395" s="143"/>
      <c r="AK395" s="152" t="s">
        <v>4</v>
      </c>
      <c r="AL395" s="161" t="s">
        <v>49</v>
      </c>
      <c r="AM395" s="153" t="s">
        <v>2</v>
      </c>
      <c r="AN395" s="201" t="s">
        <v>0</v>
      </c>
      <c r="AO395" s="202"/>
      <c r="AP395" s="143"/>
      <c r="AQ395" s="152" t="s">
        <v>4</v>
      </c>
      <c r="AR395" s="161" t="s">
        <v>49</v>
      </c>
      <c r="AS395" s="153" t="s">
        <v>2</v>
      </c>
      <c r="AT395" s="201" t="s">
        <v>0</v>
      </c>
      <c r="AU395" s="202"/>
      <c r="AV395" s="143"/>
      <c r="AW395" s="152" t="s">
        <v>4</v>
      </c>
      <c r="AX395" s="161" t="s">
        <v>49</v>
      </c>
      <c r="AY395" s="153" t="s">
        <v>2</v>
      </c>
      <c r="AZ395" s="201" t="s">
        <v>0</v>
      </c>
      <c r="BA395" s="202"/>
    </row>
    <row r="396" spans="1:53" s="141" customFormat="1" ht="17.25" x14ac:dyDescent="0.25">
      <c r="A396" s="154" t="s">
        <v>3</v>
      </c>
      <c r="B396" s="162" t="s">
        <v>1</v>
      </c>
      <c r="C396" s="155" t="s">
        <v>1</v>
      </c>
      <c r="D396" s="155" t="s">
        <v>5</v>
      </c>
      <c r="E396" s="156" t="s">
        <v>6</v>
      </c>
      <c r="F396" s="159"/>
      <c r="G396" s="154" t="s">
        <v>3</v>
      </c>
      <c r="H396" s="162" t="s">
        <v>1</v>
      </c>
      <c r="I396" s="155" t="s">
        <v>1</v>
      </c>
      <c r="J396" s="155" t="s">
        <v>5</v>
      </c>
      <c r="K396" s="156" t="s">
        <v>6</v>
      </c>
      <c r="L396" s="143"/>
      <c r="M396" s="154" t="s">
        <v>3</v>
      </c>
      <c r="N396" s="162" t="s">
        <v>1</v>
      </c>
      <c r="O396" s="155" t="s">
        <v>1</v>
      </c>
      <c r="P396" s="155" t="s">
        <v>5</v>
      </c>
      <c r="Q396" s="156" t="s">
        <v>6</v>
      </c>
      <c r="R396" s="143"/>
      <c r="S396" s="154" t="s">
        <v>3</v>
      </c>
      <c r="T396" s="162" t="s">
        <v>1</v>
      </c>
      <c r="U396" s="155" t="s">
        <v>1</v>
      </c>
      <c r="V396" s="155" t="s">
        <v>5</v>
      </c>
      <c r="W396" s="156" t="s">
        <v>6</v>
      </c>
      <c r="X396" s="143"/>
      <c r="Y396" s="154" t="s">
        <v>3</v>
      </c>
      <c r="Z396" s="162" t="s">
        <v>1</v>
      </c>
      <c r="AA396" s="155" t="s">
        <v>1</v>
      </c>
      <c r="AB396" s="155" t="s">
        <v>5</v>
      </c>
      <c r="AC396" s="156" t="s">
        <v>6</v>
      </c>
      <c r="AD396" s="143"/>
      <c r="AE396" s="154" t="s">
        <v>3</v>
      </c>
      <c r="AF396" s="162" t="s">
        <v>1</v>
      </c>
      <c r="AG396" s="155" t="s">
        <v>1</v>
      </c>
      <c r="AH396" s="155" t="s">
        <v>5</v>
      </c>
      <c r="AI396" s="156" t="s">
        <v>6</v>
      </c>
      <c r="AJ396" s="143"/>
      <c r="AK396" s="154" t="s">
        <v>3</v>
      </c>
      <c r="AL396" s="162" t="s">
        <v>1</v>
      </c>
      <c r="AM396" s="155" t="s">
        <v>1</v>
      </c>
      <c r="AN396" s="155" t="s">
        <v>5</v>
      </c>
      <c r="AO396" s="156" t="s">
        <v>6</v>
      </c>
      <c r="AP396" s="143"/>
      <c r="AQ396" s="154" t="s">
        <v>3</v>
      </c>
      <c r="AR396" s="162" t="s">
        <v>1</v>
      </c>
      <c r="AS396" s="155" t="s">
        <v>1</v>
      </c>
      <c r="AT396" s="155" t="s">
        <v>5</v>
      </c>
      <c r="AU396" s="156" t="s">
        <v>6</v>
      </c>
      <c r="AV396" s="143"/>
      <c r="AW396" s="154" t="s">
        <v>3</v>
      </c>
      <c r="AX396" s="162" t="s">
        <v>1</v>
      </c>
      <c r="AY396" s="155" t="s">
        <v>1</v>
      </c>
      <c r="AZ396" s="155" t="s">
        <v>5</v>
      </c>
      <c r="BA396" s="156" t="s">
        <v>6</v>
      </c>
    </row>
    <row r="397" spans="1:53" s="87" customFormat="1" x14ac:dyDescent="0.25">
      <c r="A397" s="13">
        <v>39.245667686034658</v>
      </c>
      <c r="B397" s="167">
        <f t="shared" ref="B397:B460" si="324">$D$2-C397</f>
        <v>309.72749999999996</v>
      </c>
      <c r="C397" s="14">
        <v>0.78749999999999998</v>
      </c>
      <c r="D397" s="15">
        <f t="shared" ref="D397:D428" si="325">A397/C397</f>
        <v>49.835768490202739</v>
      </c>
      <c r="E397" s="16">
        <f>D397*55.9</f>
        <v>2785.8194586023328</v>
      </c>
      <c r="G397" s="13">
        <v>27.905198776758407</v>
      </c>
      <c r="H397" s="167">
        <f t="shared" ref="H397:H460" si="326">$D$2-I397</f>
        <v>309.77749999999997</v>
      </c>
      <c r="I397" s="14">
        <v>0.73750000000000004</v>
      </c>
      <c r="J397" s="15">
        <f t="shared" ref="J397:J428" si="327">G397/I397</f>
        <v>37.837557663401228</v>
      </c>
      <c r="K397" s="16">
        <f>J397*55.9</f>
        <v>2115.1194733841285</v>
      </c>
      <c r="M397" s="13">
        <v>23.636595310907236</v>
      </c>
      <c r="N397" s="167">
        <f t="shared" ref="N397:N460" si="328">$D$2-O397</f>
        <v>309.80874999999997</v>
      </c>
      <c r="O397" s="14">
        <v>0.70625000000000004</v>
      </c>
      <c r="P397" s="15">
        <f t="shared" ref="P397:P428" si="329">M397/O397</f>
        <v>33.467745572965995</v>
      </c>
      <c r="Q397" s="16">
        <f>P397*55.9</f>
        <v>1870.846977528799</v>
      </c>
      <c r="S397" s="13">
        <v>18.667176350662587</v>
      </c>
      <c r="T397" s="167">
        <f t="shared" ref="T397:T460" si="330">$D$2-U397</f>
        <v>309.8775</v>
      </c>
      <c r="U397" s="14">
        <v>0.63749999999999996</v>
      </c>
      <c r="V397" s="15">
        <f t="shared" ref="V397:V428" si="331">S397/U397</f>
        <v>29.281845255941313</v>
      </c>
      <c r="W397" s="16">
        <f>V397*55.9</f>
        <v>1636.8551498071195</v>
      </c>
      <c r="Y397" s="13">
        <v>36.251274209989802</v>
      </c>
      <c r="Z397" s="167">
        <f t="shared" ref="Z397:Z460" si="332">$D$2-AA397</f>
        <v>309.76499999999999</v>
      </c>
      <c r="AA397" s="14">
        <v>0.75</v>
      </c>
      <c r="AB397" s="15">
        <f t="shared" ref="AB397:AB428" si="333">Y397/AA397</f>
        <v>48.3350322799864</v>
      </c>
      <c r="AC397" s="16">
        <f>AB397*55.9</f>
        <v>2701.9283044512399</v>
      </c>
      <c r="AE397" s="13">
        <v>36.187563710499489</v>
      </c>
      <c r="AF397" s="167">
        <f t="shared" ref="AF397:AF460" si="334">$D$2-AG397</f>
        <v>309.72749999999996</v>
      </c>
      <c r="AG397" s="14">
        <v>0.78749999999999998</v>
      </c>
      <c r="AH397" s="15">
        <f t="shared" ref="AH397:AH428" si="335">AE397/AG397</f>
        <v>45.952461854602525</v>
      </c>
      <c r="AI397" s="16">
        <f>AH397*55.9</f>
        <v>2568.7426176722811</v>
      </c>
      <c r="AK397" s="13">
        <v>26.121304791029559</v>
      </c>
      <c r="AL397" s="167">
        <f t="shared" ref="AL397:AL460" si="336">$D$2-AM397</f>
        <v>309.6275</v>
      </c>
      <c r="AM397" s="14">
        <v>0.88749999999999996</v>
      </c>
      <c r="AN397" s="15">
        <f t="shared" ref="AN397:AN428" si="337">AK397/AM397</f>
        <v>29.432456102568519</v>
      </c>
      <c r="AO397" s="16">
        <f>AN397*55.9</f>
        <v>1645.2742961335803</v>
      </c>
      <c r="AQ397" s="13">
        <v>35.550458715596328</v>
      </c>
      <c r="AR397" s="167">
        <f t="shared" ref="AR397:AR460" si="338">$D$2-AS397</f>
        <v>309.80874999999997</v>
      </c>
      <c r="AS397" s="14">
        <v>0.70625000000000004</v>
      </c>
      <c r="AT397" s="15">
        <f t="shared" ref="AT397:AT428" si="339">AQ397/AS397</f>
        <v>50.336932694649661</v>
      </c>
      <c r="AU397" s="16">
        <f>AT397*55.9</f>
        <v>2813.8345376309162</v>
      </c>
      <c r="AW397" s="13">
        <v>35.231906218144751</v>
      </c>
      <c r="AX397" s="145">
        <f t="shared" ref="AX397:AX460" si="340">$D$2-AY397</f>
        <v>309.65249999999997</v>
      </c>
      <c r="AY397" s="145">
        <v>0.86250000000000004</v>
      </c>
      <c r="AZ397" s="15">
        <f t="shared" ref="AZ397:AZ460" si="341">AW397/AY397</f>
        <v>40.848586919588115</v>
      </c>
      <c r="BA397" s="16">
        <f t="shared" ref="BA397:BA460" si="342">AZ397*55.9</f>
        <v>2283.4360088049757</v>
      </c>
    </row>
    <row r="398" spans="1:53" s="87" customFormat="1" x14ac:dyDescent="0.25">
      <c r="A398" s="13">
        <v>42.240061162079506</v>
      </c>
      <c r="B398" s="167">
        <f t="shared" si="324"/>
        <v>309.60874999999999</v>
      </c>
      <c r="C398" s="14">
        <v>0.90625</v>
      </c>
      <c r="D398" s="15">
        <f t="shared" si="325"/>
        <v>46.60972266160497</v>
      </c>
      <c r="E398" s="16">
        <f t="shared" ref="E398:E461" si="343">D398*55.9</f>
        <v>2605.4834967837178</v>
      </c>
      <c r="G398" s="13">
        <v>39.436799184505603</v>
      </c>
      <c r="H398" s="167">
        <f t="shared" si="326"/>
        <v>309.69</v>
      </c>
      <c r="I398" s="14">
        <v>0.82499999999999996</v>
      </c>
      <c r="J398" s="15">
        <f t="shared" si="327"/>
        <v>47.802180829703765</v>
      </c>
      <c r="K398" s="16">
        <f t="shared" ref="K398:K464" si="344">J398*55.9</f>
        <v>2672.1419083804403</v>
      </c>
      <c r="M398" s="13">
        <v>48.738532110091739</v>
      </c>
      <c r="N398" s="167">
        <f t="shared" si="328"/>
        <v>309.57749999999999</v>
      </c>
      <c r="O398" s="14">
        <v>0.9375</v>
      </c>
      <c r="P398" s="15">
        <f t="shared" si="329"/>
        <v>51.987767584097853</v>
      </c>
      <c r="Q398" s="16">
        <f t="shared" ref="Q398:Q461" si="345">P398*55.9</f>
        <v>2906.11620795107</v>
      </c>
      <c r="S398" s="13">
        <v>37.398063200815493</v>
      </c>
      <c r="T398" s="167">
        <f t="shared" si="330"/>
        <v>309.63374999999996</v>
      </c>
      <c r="U398" s="14">
        <v>0.88124999999999998</v>
      </c>
      <c r="V398" s="15">
        <f t="shared" si="331"/>
        <v>42.437518525748075</v>
      </c>
      <c r="W398" s="16">
        <f t="shared" ref="W398:W464" si="346">V398*55.9</f>
        <v>2372.2572855893172</v>
      </c>
      <c r="Y398" s="13">
        <v>43.132008154943932</v>
      </c>
      <c r="Z398" s="167">
        <f t="shared" si="332"/>
        <v>309.48374999999999</v>
      </c>
      <c r="AA398" s="14">
        <v>1.03125</v>
      </c>
      <c r="AB398" s="15">
        <f t="shared" si="333"/>
        <v>41.824977604794114</v>
      </c>
      <c r="AC398" s="16">
        <f t="shared" ref="AC398:AC461" si="347">AB398*55.9</f>
        <v>2338.016248107991</v>
      </c>
      <c r="AE398" s="13">
        <v>47.591743119266056</v>
      </c>
      <c r="AF398" s="167">
        <f t="shared" si="334"/>
        <v>309.43374999999997</v>
      </c>
      <c r="AG398" s="14">
        <v>1.08125</v>
      </c>
      <c r="AH398" s="15">
        <f t="shared" si="335"/>
        <v>44.015484965795196</v>
      </c>
      <c r="AI398" s="16">
        <f t="shared" ref="AI398:AI464" si="348">AH398*55.9</f>
        <v>2460.4656095879513</v>
      </c>
      <c r="AK398" s="13">
        <v>44.278797145769623</v>
      </c>
      <c r="AL398" s="167">
        <f t="shared" si="336"/>
        <v>309.32749999999999</v>
      </c>
      <c r="AM398" s="14">
        <v>1.1875</v>
      </c>
      <c r="AN398" s="15">
        <f t="shared" si="337"/>
        <v>37.287408122753369</v>
      </c>
      <c r="AO398" s="16">
        <f t="shared" ref="AO398:AO461" si="349">AN398*55.9</f>
        <v>2084.3661140619133</v>
      </c>
      <c r="AQ398" s="13">
        <v>41.539245667686032</v>
      </c>
      <c r="AR398" s="167">
        <f t="shared" si="338"/>
        <v>309.53375</v>
      </c>
      <c r="AS398" s="14">
        <v>0.98124999999999996</v>
      </c>
      <c r="AT398" s="15">
        <f t="shared" si="339"/>
        <v>42.332989215476211</v>
      </c>
      <c r="AU398" s="16">
        <f t="shared" ref="AU398:AU464" si="350">AT398*55.9</f>
        <v>2366.4140971451202</v>
      </c>
      <c r="AW398" s="13">
        <v>42.367482161060138</v>
      </c>
      <c r="AX398" s="145">
        <f t="shared" si="340"/>
        <v>308.57124999999996</v>
      </c>
      <c r="AY398" s="145">
        <v>1.9437500000000001</v>
      </c>
      <c r="AZ398" s="15">
        <f t="shared" si="341"/>
        <v>21.796775388326758</v>
      </c>
      <c r="BA398" s="16">
        <f t="shared" si="342"/>
        <v>1218.4397442074658</v>
      </c>
    </row>
    <row r="399" spans="1:53" s="87" customFormat="1" x14ac:dyDescent="0.25">
      <c r="A399" s="13">
        <v>44.215086646279303</v>
      </c>
      <c r="B399" s="167">
        <f t="shared" si="324"/>
        <v>309.38374999999996</v>
      </c>
      <c r="C399" s="14">
        <v>1.1312500000000001</v>
      </c>
      <c r="D399" s="15">
        <f t="shared" si="325"/>
        <v>39.085159466324242</v>
      </c>
      <c r="E399" s="16">
        <f t="shared" si="343"/>
        <v>2184.8604141675251</v>
      </c>
      <c r="G399" s="13">
        <v>46.381243628950045</v>
      </c>
      <c r="H399" s="167">
        <f t="shared" si="326"/>
        <v>309.52749999999997</v>
      </c>
      <c r="I399" s="14">
        <v>0.98750000000000004</v>
      </c>
      <c r="J399" s="15">
        <f t="shared" si="327"/>
        <v>46.968347978683589</v>
      </c>
      <c r="K399" s="16">
        <f t="shared" si="344"/>
        <v>2625.5306520084127</v>
      </c>
      <c r="M399" s="13">
        <v>51.095820591233434</v>
      </c>
      <c r="N399" s="167">
        <f t="shared" si="328"/>
        <v>309.27125000000001</v>
      </c>
      <c r="O399" s="14">
        <v>1.2437499999999999</v>
      </c>
      <c r="P399" s="15">
        <f t="shared" si="329"/>
        <v>41.08206680702186</v>
      </c>
      <c r="Q399" s="16">
        <f t="shared" si="345"/>
        <v>2296.487534512522</v>
      </c>
      <c r="S399" s="13">
        <v>40.201325178389396</v>
      </c>
      <c r="T399" s="167">
        <f t="shared" si="330"/>
        <v>309.39625000000001</v>
      </c>
      <c r="U399" s="14">
        <v>1.1187499999999999</v>
      </c>
      <c r="V399" s="15">
        <f t="shared" si="331"/>
        <v>35.93414541085086</v>
      </c>
      <c r="W399" s="16">
        <f t="shared" si="346"/>
        <v>2008.7187284665631</v>
      </c>
      <c r="Y399" s="13">
        <v>47.974006116207946</v>
      </c>
      <c r="Z399" s="167">
        <f t="shared" si="332"/>
        <v>309.22125</v>
      </c>
      <c r="AA399" s="14">
        <v>1.29375</v>
      </c>
      <c r="AB399" s="15">
        <f t="shared" si="333"/>
        <v>37.081357384508557</v>
      </c>
      <c r="AC399" s="16">
        <f t="shared" si="347"/>
        <v>2072.8478777940281</v>
      </c>
      <c r="AE399" s="13">
        <v>58.358817533129454</v>
      </c>
      <c r="AF399" s="167">
        <f t="shared" si="334"/>
        <v>309.03999999999996</v>
      </c>
      <c r="AG399" s="14">
        <v>1.4750000000000001</v>
      </c>
      <c r="AH399" s="15">
        <f t="shared" si="335"/>
        <v>39.565300022460647</v>
      </c>
      <c r="AI399" s="16">
        <f t="shared" si="348"/>
        <v>2211.70027125555</v>
      </c>
      <c r="AK399" s="13">
        <v>46.890927624872575</v>
      </c>
      <c r="AL399" s="167">
        <f t="shared" si="336"/>
        <v>309.05250000000001</v>
      </c>
      <c r="AM399" s="14">
        <v>1.4624999999999999</v>
      </c>
      <c r="AN399" s="15">
        <f t="shared" si="337"/>
        <v>32.06217273495561</v>
      </c>
      <c r="AO399" s="16">
        <f t="shared" si="349"/>
        <v>1792.2754558840186</v>
      </c>
      <c r="AQ399" s="13">
        <v>45.298165137614674</v>
      </c>
      <c r="AR399" s="167">
        <f t="shared" si="338"/>
        <v>309.20249999999999</v>
      </c>
      <c r="AS399" s="14">
        <v>1.3125</v>
      </c>
      <c r="AT399" s="15">
        <f t="shared" si="339"/>
        <v>34.512887723896895</v>
      </c>
      <c r="AU399" s="16">
        <f t="shared" si="350"/>
        <v>1929.2704237658363</v>
      </c>
      <c r="AW399" s="13">
        <v>44.788481141692145</v>
      </c>
      <c r="AX399" s="145">
        <f t="shared" si="340"/>
        <v>307.95875000000001</v>
      </c>
      <c r="AY399" s="145">
        <v>2.5562499999999999</v>
      </c>
      <c r="AZ399" s="15">
        <f t="shared" si="341"/>
        <v>17.521166216798886</v>
      </c>
      <c r="BA399" s="16">
        <f t="shared" si="342"/>
        <v>979.43319151905769</v>
      </c>
    </row>
    <row r="400" spans="1:53" s="87" customFormat="1" x14ac:dyDescent="0.25">
      <c r="A400" s="13">
        <v>50.777268093781849</v>
      </c>
      <c r="B400" s="167">
        <f t="shared" si="324"/>
        <v>308.97125</v>
      </c>
      <c r="C400" s="14">
        <v>1.54375</v>
      </c>
      <c r="D400" s="15">
        <f t="shared" si="325"/>
        <v>32.892157469656262</v>
      </c>
      <c r="E400" s="16">
        <f t="shared" si="343"/>
        <v>1838.6716025537851</v>
      </c>
      <c r="G400" s="13">
        <v>50.713557594291537</v>
      </c>
      <c r="H400" s="167">
        <f t="shared" si="326"/>
        <v>309.02125000000001</v>
      </c>
      <c r="I400" s="14">
        <v>1.4937499999999999</v>
      </c>
      <c r="J400" s="15">
        <f t="shared" si="327"/>
        <v>33.950498807893915</v>
      </c>
      <c r="K400" s="16">
        <f t="shared" si="344"/>
        <v>1897.8328833612698</v>
      </c>
      <c r="M400" s="13">
        <v>59.760448521916409</v>
      </c>
      <c r="N400" s="167">
        <f t="shared" si="328"/>
        <v>309.02125000000001</v>
      </c>
      <c r="O400" s="14">
        <v>1.4937499999999999</v>
      </c>
      <c r="P400" s="15">
        <f t="shared" si="329"/>
        <v>40.006994826387555</v>
      </c>
      <c r="Q400" s="16">
        <f t="shared" si="345"/>
        <v>2236.3910107950642</v>
      </c>
      <c r="S400" s="13">
        <v>48.356269113149843</v>
      </c>
      <c r="T400" s="167">
        <f t="shared" si="330"/>
        <v>308.22749999999996</v>
      </c>
      <c r="U400" s="14">
        <v>2.2875000000000001</v>
      </c>
      <c r="V400" s="15">
        <f t="shared" si="331"/>
        <v>21.139352617770424</v>
      </c>
      <c r="W400" s="16">
        <f t="shared" si="346"/>
        <v>1181.6898113333666</v>
      </c>
      <c r="Y400" s="13">
        <v>48.802242609582059</v>
      </c>
      <c r="Z400" s="167">
        <f t="shared" si="332"/>
        <v>308.64625000000001</v>
      </c>
      <c r="AA400" s="14">
        <v>1.8687499999999999</v>
      </c>
      <c r="AB400" s="15">
        <f t="shared" si="333"/>
        <v>26.114912433221171</v>
      </c>
      <c r="AC400" s="16">
        <f t="shared" si="347"/>
        <v>1459.8236050170635</v>
      </c>
      <c r="AE400" s="13">
        <v>67.979102956167168</v>
      </c>
      <c r="AF400" s="167">
        <f t="shared" si="334"/>
        <v>308.565</v>
      </c>
      <c r="AG400" s="14">
        <v>1.95</v>
      </c>
      <c r="AH400" s="15">
        <f t="shared" si="335"/>
        <v>34.861078439060087</v>
      </c>
      <c r="AI400" s="16">
        <f t="shared" si="348"/>
        <v>1948.7342847434588</v>
      </c>
      <c r="AK400" s="13">
        <v>52.051478083588172</v>
      </c>
      <c r="AL400" s="167">
        <f t="shared" si="336"/>
        <v>308.50874999999996</v>
      </c>
      <c r="AM400" s="14">
        <v>2.0062500000000001</v>
      </c>
      <c r="AN400" s="15">
        <f t="shared" si="337"/>
        <v>25.94466197312806</v>
      </c>
      <c r="AO400" s="16">
        <f t="shared" si="349"/>
        <v>1450.3066042978585</v>
      </c>
      <c r="AQ400" s="13">
        <v>48.738532110091739</v>
      </c>
      <c r="AR400" s="167">
        <f t="shared" si="338"/>
        <v>308.73374999999999</v>
      </c>
      <c r="AS400" s="14">
        <v>1.78125</v>
      </c>
      <c r="AT400" s="15">
        <f t="shared" si="339"/>
        <v>27.361982938998871</v>
      </c>
      <c r="AU400" s="16">
        <f t="shared" si="350"/>
        <v>1529.5348462900367</v>
      </c>
      <c r="AW400" s="13">
        <v>47.591743119266056</v>
      </c>
      <c r="AX400" s="145">
        <f t="shared" si="340"/>
        <v>307.49624999999997</v>
      </c>
      <c r="AY400" s="145">
        <v>3.0187499999999998</v>
      </c>
      <c r="AZ400" s="15">
        <f t="shared" si="341"/>
        <v>15.765380743442172</v>
      </c>
      <c r="BA400" s="16">
        <f t="shared" si="342"/>
        <v>881.28478355841742</v>
      </c>
    </row>
    <row r="401" spans="1:53" s="87" customFormat="1" x14ac:dyDescent="0.25">
      <c r="A401" s="13">
        <v>59.696738022426089</v>
      </c>
      <c r="B401" s="167">
        <f t="shared" si="324"/>
        <v>308.58999999999997</v>
      </c>
      <c r="C401" s="14">
        <v>1.925</v>
      </c>
      <c r="D401" s="15">
        <f t="shared" si="325"/>
        <v>31.011292479182384</v>
      </c>
      <c r="E401" s="16">
        <f t="shared" si="343"/>
        <v>1733.5312495862952</v>
      </c>
      <c r="G401" s="13">
        <v>52.178899082568797</v>
      </c>
      <c r="H401" s="167">
        <f t="shared" si="326"/>
        <v>308.74</v>
      </c>
      <c r="I401" s="14">
        <v>1.7749999999999999</v>
      </c>
      <c r="J401" s="15">
        <f t="shared" si="327"/>
        <v>29.396562863419042</v>
      </c>
      <c r="K401" s="16">
        <f t="shared" si="344"/>
        <v>1643.2678640651245</v>
      </c>
      <c r="M401" s="13">
        <v>71.037206931702343</v>
      </c>
      <c r="N401" s="167">
        <f t="shared" si="328"/>
        <v>308.55250000000001</v>
      </c>
      <c r="O401" s="14">
        <v>1.9624999999999999</v>
      </c>
      <c r="P401" s="15">
        <f t="shared" si="329"/>
        <v>36.197302895134953</v>
      </c>
      <c r="Q401" s="16">
        <f t="shared" si="345"/>
        <v>2023.4292318380437</v>
      </c>
      <c r="S401" s="13">
        <v>51.095820591233434</v>
      </c>
      <c r="T401" s="167">
        <f t="shared" si="330"/>
        <v>308.14</v>
      </c>
      <c r="U401" s="14">
        <v>2.375</v>
      </c>
      <c r="V401" s="15">
        <f t="shared" si="331"/>
        <v>21.514029722624603</v>
      </c>
      <c r="W401" s="16">
        <f t="shared" si="346"/>
        <v>1202.6342614947152</v>
      </c>
      <c r="Y401" s="13">
        <v>60.461264016309883</v>
      </c>
      <c r="Z401" s="167">
        <f t="shared" si="332"/>
        <v>308.25874999999996</v>
      </c>
      <c r="AA401" s="14">
        <v>2.2562500000000001</v>
      </c>
      <c r="AB401" s="15">
        <f t="shared" si="333"/>
        <v>26.797236129112413</v>
      </c>
      <c r="AC401" s="16">
        <f t="shared" si="347"/>
        <v>1497.9654996173838</v>
      </c>
      <c r="AE401" s="13">
        <v>75.942915392456669</v>
      </c>
      <c r="AF401" s="167">
        <f t="shared" si="334"/>
        <v>307.60874999999999</v>
      </c>
      <c r="AG401" s="14">
        <v>2.90625</v>
      </c>
      <c r="AH401" s="15">
        <f t="shared" si="335"/>
        <v>26.130895618909822</v>
      </c>
      <c r="AI401" s="16">
        <f t="shared" si="348"/>
        <v>1460.717065097059</v>
      </c>
      <c r="AK401" s="13">
        <v>61.926605504587151</v>
      </c>
      <c r="AL401" s="167">
        <f t="shared" si="336"/>
        <v>307.25874999999996</v>
      </c>
      <c r="AM401" s="14">
        <v>3.2562500000000001</v>
      </c>
      <c r="AN401" s="15">
        <f t="shared" si="337"/>
        <v>19.017767525401045</v>
      </c>
      <c r="AO401" s="16">
        <f t="shared" si="349"/>
        <v>1063.0932046699184</v>
      </c>
      <c r="AQ401" s="13">
        <v>56.447502548419976</v>
      </c>
      <c r="AR401" s="167">
        <f t="shared" si="338"/>
        <v>308.15875</v>
      </c>
      <c r="AS401" s="14">
        <v>2.3562500000000002</v>
      </c>
      <c r="AT401" s="15">
        <f t="shared" si="339"/>
        <v>23.9564997552976</v>
      </c>
      <c r="AU401" s="16">
        <f t="shared" si="350"/>
        <v>1339.1683363211357</v>
      </c>
      <c r="AW401" s="13">
        <v>54.599898063200811</v>
      </c>
      <c r="AX401" s="145">
        <f t="shared" si="340"/>
        <v>307.29624999999999</v>
      </c>
      <c r="AY401" s="145">
        <v>3.21875</v>
      </c>
      <c r="AZ401" s="15">
        <f t="shared" si="341"/>
        <v>16.96307512643132</v>
      </c>
      <c r="BA401" s="16">
        <f t="shared" si="342"/>
        <v>948.23589956751084</v>
      </c>
    </row>
    <row r="402" spans="1:53" s="87" customFormat="1" x14ac:dyDescent="0.25">
      <c r="A402" s="13">
        <v>67.405708460754326</v>
      </c>
      <c r="B402" s="167">
        <f t="shared" si="324"/>
        <v>308.35249999999996</v>
      </c>
      <c r="C402" s="14">
        <v>2.1625000000000001</v>
      </c>
      <c r="D402" s="15">
        <f t="shared" si="325"/>
        <v>31.170269808441304</v>
      </c>
      <c r="E402" s="16">
        <f t="shared" si="343"/>
        <v>1742.4180822918688</v>
      </c>
      <c r="G402" s="13">
        <v>66.258919469928642</v>
      </c>
      <c r="H402" s="167">
        <f t="shared" si="326"/>
        <v>308.47749999999996</v>
      </c>
      <c r="I402" s="14">
        <v>2.0375000000000001</v>
      </c>
      <c r="J402" s="15">
        <f t="shared" si="327"/>
        <v>32.519715077265587</v>
      </c>
      <c r="K402" s="16">
        <f t="shared" si="344"/>
        <v>1817.8520728191463</v>
      </c>
      <c r="M402" s="13">
        <v>75.879204892966357</v>
      </c>
      <c r="N402" s="167">
        <f t="shared" si="328"/>
        <v>308.32124999999996</v>
      </c>
      <c r="O402" s="14">
        <v>2.1937500000000001</v>
      </c>
      <c r="P402" s="15">
        <f t="shared" si="329"/>
        <v>34.588811347221132</v>
      </c>
      <c r="Q402" s="16">
        <f t="shared" si="345"/>
        <v>1933.5145543096612</v>
      </c>
      <c r="S402" s="13">
        <v>71.86544342507645</v>
      </c>
      <c r="T402" s="167">
        <f t="shared" si="330"/>
        <v>307.96499999999997</v>
      </c>
      <c r="U402" s="14">
        <v>2.5499999999999998</v>
      </c>
      <c r="V402" s="15">
        <f t="shared" si="331"/>
        <v>28.182526833363315</v>
      </c>
      <c r="W402" s="16">
        <f t="shared" si="346"/>
        <v>1575.4032499850093</v>
      </c>
      <c r="Y402" s="13">
        <v>70.272680937818549</v>
      </c>
      <c r="Z402" s="167">
        <f t="shared" si="332"/>
        <v>307.90875</v>
      </c>
      <c r="AA402" s="14">
        <v>2.6062500000000002</v>
      </c>
      <c r="AB402" s="15">
        <f t="shared" si="333"/>
        <v>26.963138968947163</v>
      </c>
      <c r="AC402" s="16">
        <f t="shared" si="347"/>
        <v>1507.2394683641464</v>
      </c>
      <c r="AE402" s="13">
        <v>77.217125382262992</v>
      </c>
      <c r="AF402" s="167">
        <f t="shared" si="334"/>
        <v>307.13374999999996</v>
      </c>
      <c r="AG402" s="14">
        <v>3.3812500000000001</v>
      </c>
      <c r="AH402" s="15">
        <f t="shared" si="335"/>
        <v>22.836857784033416</v>
      </c>
      <c r="AI402" s="16">
        <f t="shared" si="348"/>
        <v>1276.5803501274679</v>
      </c>
      <c r="AK402" s="13">
        <v>70.017838939857285</v>
      </c>
      <c r="AL402" s="167">
        <f t="shared" si="336"/>
        <v>306.91499999999996</v>
      </c>
      <c r="AM402" s="14">
        <v>3.6</v>
      </c>
      <c r="AN402" s="15">
        <f t="shared" si="337"/>
        <v>19.449399705515912</v>
      </c>
      <c r="AO402" s="16">
        <f t="shared" si="349"/>
        <v>1087.2214435383394</v>
      </c>
      <c r="AQ402" s="13">
        <v>66.258919469928642</v>
      </c>
      <c r="AR402" s="167">
        <f t="shared" si="338"/>
        <v>307.52125000000001</v>
      </c>
      <c r="AS402" s="14">
        <v>2.9937499999999999</v>
      </c>
      <c r="AT402" s="15">
        <f t="shared" si="339"/>
        <v>22.132415689328983</v>
      </c>
      <c r="AU402" s="16">
        <f t="shared" si="350"/>
        <v>1237.2020370334901</v>
      </c>
      <c r="AW402" s="13">
        <v>64.857288481141694</v>
      </c>
      <c r="AX402" s="145">
        <f t="shared" si="340"/>
        <v>306.72125</v>
      </c>
      <c r="AY402" s="145">
        <v>3.7937500000000002</v>
      </c>
      <c r="AZ402" s="15">
        <f t="shared" si="341"/>
        <v>17.095825629295998</v>
      </c>
      <c r="BA402" s="16">
        <f t="shared" si="342"/>
        <v>955.65665267764632</v>
      </c>
    </row>
    <row r="403" spans="1:53" s="87" customFormat="1" x14ac:dyDescent="0.25">
      <c r="A403" s="13">
        <v>73.45820591233435</v>
      </c>
      <c r="B403" s="167">
        <f t="shared" si="324"/>
        <v>308.20875000000001</v>
      </c>
      <c r="C403" s="14">
        <v>2.3062499999999999</v>
      </c>
      <c r="D403" s="15">
        <f t="shared" si="325"/>
        <v>31.851796601554192</v>
      </c>
      <c r="E403" s="16">
        <f t="shared" si="343"/>
        <v>1780.5154300268794</v>
      </c>
      <c r="G403" s="13">
        <v>78.873598369011205</v>
      </c>
      <c r="H403" s="167">
        <f t="shared" si="326"/>
        <v>308.33375000000001</v>
      </c>
      <c r="I403" s="14">
        <v>2.1812499999999999</v>
      </c>
      <c r="J403" s="15">
        <f t="shared" si="327"/>
        <v>36.159815871179923</v>
      </c>
      <c r="K403" s="16">
        <f t="shared" si="344"/>
        <v>2021.3337071989577</v>
      </c>
      <c r="M403" s="13">
        <v>78.682466870540267</v>
      </c>
      <c r="N403" s="167">
        <f t="shared" si="328"/>
        <v>307.41499999999996</v>
      </c>
      <c r="O403" s="14">
        <v>3.1</v>
      </c>
      <c r="P403" s="15">
        <f t="shared" si="329"/>
        <v>25.38144092598073</v>
      </c>
      <c r="Q403" s="16">
        <f t="shared" si="345"/>
        <v>1418.8225477623228</v>
      </c>
      <c r="S403" s="13">
        <v>78.74617737003058</v>
      </c>
      <c r="T403" s="167">
        <f t="shared" si="330"/>
        <v>307.49624999999997</v>
      </c>
      <c r="U403" s="14">
        <v>3.0187499999999998</v>
      </c>
      <c r="V403" s="15">
        <f t="shared" si="331"/>
        <v>26.085690226097089</v>
      </c>
      <c r="W403" s="16">
        <f t="shared" si="346"/>
        <v>1458.1900836388272</v>
      </c>
      <c r="Y403" s="13">
        <v>87.410805300713548</v>
      </c>
      <c r="Z403" s="167">
        <f t="shared" si="332"/>
        <v>306.91499999999996</v>
      </c>
      <c r="AA403" s="14">
        <v>3.6</v>
      </c>
      <c r="AB403" s="15">
        <f t="shared" si="333"/>
        <v>24.280779250198208</v>
      </c>
      <c r="AC403" s="16">
        <f t="shared" si="347"/>
        <v>1357.2955600860798</v>
      </c>
      <c r="AE403" s="13">
        <v>84.543832823649339</v>
      </c>
      <c r="AF403" s="167">
        <f t="shared" si="334"/>
        <v>306.79624999999999</v>
      </c>
      <c r="AG403" s="14">
        <v>3.71875</v>
      </c>
      <c r="AH403" s="15">
        <f t="shared" si="335"/>
        <v>22.734476053418309</v>
      </c>
      <c r="AI403" s="16">
        <f t="shared" si="348"/>
        <v>1270.8572113860835</v>
      </c>
      <c r="AK403" s="13">
        <v>75.242099898063202</v>
      </c>
      <c r="AL403" s="167">
        <f t="shared" si="336"/>
        <v>306.40249999999997</v>
      </c>
      <c r="AM403" s="14">
        <v>4.1124999999999998</v>
      </c>
      <c r="AN403" s="15">
        <f t="shared" si="337"/>
        <v>18.295951342994094</v>
      </c>
      <c r="AO403" s="16">
        <f t="shared" si="349"/>
        <v>1022.7436800733699</v>
      </c>
      <c r="AQ403" s="13">
        <v>72.183995922528027</v>
      </c>
      <c r="AR403" s="167">
        <f t="shared" si="338"/>
        <v>306.46499999999997</v>
      </c>
      <c r="AS403" s="14">
        <v>4.05</v>
      </c>
      <c r="AT403" s="15">
        <f t="shared" si="339"/>
        <v>17.823208869760009</v>
      </c>
      <c r="AU403" s="16">
        <f t="shared" si="350"/>
        <v>996.31737581958453</v>
      </c>
      <c r="AW403" s="13">
        <v>80.593781855249745</v>
      </c>
      <c r="AX403" s="145">
        <f t="shared" si="340"/>
        <v>306.32124999999996</v>
      </c>
      <c r="AY403" s="145">
        <v>4.1937499999999996</v>
      </c>
      <c r="AZ403" s="15">
        <f t="shared" si="341"/>
        <v>19.217593288882206</v>
      </c>
      <c r="BA403" s="16">
        <f t="shared" si="342"/>
        <v>1074.2634648485152</v>
      </c>
    </row>
    <row r="404" spans="1:53" s="87" customFormat="1" x14ac:dyDescent="0.25">
      <c r="A404" s="13">
        <v>78.172782874617738</v>
      </c>
      <c r="B404" s="167">
        <f t="shared" si="324"/>
        <v>307.77749999999997</v>
      </c>
      <c r="C404" s="14">
        <v>2.7374999999999998</v>
      </c>
      <c r="D404" s="15">
        <f t="shared" si="325"/>
        <v>28.55626771675534</v>
      </c>
      <c r="E404" s="16">
        <f t="shared" si="343"/>
        <v>1596.2953653666234</v>
      </c>
      <c r="G404" s="13">
        <v>91.488277268093782</v>
      </c>
      <c r="H404" s="167">
        <f t="shared" si="326"/>
        <v>307.39625000000001</v>
      </c>
      <c r="I404" s="14">
        <v>3.1187499999999999</v>
      </c>
      <c r="J404" s="15">
        <f t="shared" si="327"/>
        <v>29.334918562915842</v>
      </c>
      <c r="K404" s="16">
        <f t="shared" si="344"/>
        <v>1639.8219476669956</v>
      </c>
      <c r="M404" s="13">
        <v>84.288990825688074</v>
      </c>
      <c r="N404" s="167">
        <f t="shared" si="328"/>
        <v>307.14625000000001</v>
      </c>
      <c r="O404" s="14">
        <v>3.3687499999999999</v>
      </c>
      <c r="P404" s="15">
        <f t="shared" si="329"/>
        <v>25.020850708924105</v>
      </c>
      <c r="Q404" s="16">
        <f t="shared" si="345"/>
        <v>1398.6655546288573</v>
      </c>
      <c r="S404" s="13">
        <v>79.192150866462782</v>
      </c>
      <c r="T404" s="167">
        <f t="shared" si="330"/>
        <v>307.1275</v>
      </c>
      <c r="U404" s="14">
        <v>3.3875000000000002</v>
      </c>
      <c r="V404" s="15">
        <f t="shared" si="331"/>
        <v>23.377756713346944</v>
      </c>
      <c r="W404" s="16">
        <f t="shared" si="346"/>
        <v>1306.8166002760941</v>
      </c>
      <c r="Y404" s="13">
        <v>97.285932721712527</v>
      </c>
      <c r="Z404" s="167">
        <f t="shared" si="332"/>
        <v>306.565</v>
      </c>
      <c r="AA404" s="14">
        <v>3.95</v>
      </c>
      <c r="AB404" s="15">
        <f t="shared" si="333"/>
        <v>24.629350056129752</v>
      </c>
      <c r="AC404" s="16">
        <f t="shared" si="347"/>
        <v>1376.780668137653</v>
      </c>
      <c r="AE404" s="13">
        <v>95.820591233435266</v>
      </c>
      <c r="AF404" s="167">
        <f t="shared" si="334"/>
        <v>306.41499999999996</v>
      </c>
      <c r="AG404" s="14">
        <v>4.0999999999999996</v>
      </c>
      <c r="AH404" s="15">
        <f t="shared" si="335"/>
        <v>23.37087591059397</v>
      </c>
      <c r="AI404" s="16">
        <f t="shared" si="348"/>
        <v>1306.4319634022029</v>
      </c>
      <c r="AK404" s="13">
        <v>77.726809378185521</v>
      </c>
      <c r="AL404" s="167">
        <f t="shared" si="336"/>
        <v>306.27749999999997</v>
      </c>
      <c r="AM404" s="14">
        <v>4.2374999999999998</v>
      </c>
      <c r="AN404" s="15">
        <f t="shared" si="337"/>
        <v>18.342609882757646</v>
      </c>
      <c r="AO404" s="16">
        <f t="shared" si="349"/>
        <v>1025.3518924461523</v>
      </c>
      <c r="AQ404" s="13">
        <v>93.972986748216101</v>
      </c>
      <c r="AR404" s="167">
        <f t="shared" si="338"/>
        <v>305.92124999999999</v>
      </c>
      <c r="AS404" s="14">
        <v>4.59375</v>
      </c>
      <c r="AT404" s="15">
        <f t="shared" si="339"/>
        <v>20.456704598251125</v>
      </c>
      <c r="AU404" s="16">
        <f t="shared" si="350"/>
        <v>1143.5297870422378</v>
      </c>
      <c r="AW404" s="13">
        <v>92.826197757390418</v>
      </c>
      <c r="AX404" s="145">
        <f t="shared" si="340"/>
        <v>305.84625</v>
      </c>
      <c r="AY404" s="145">
        <v>4.6687500000000002</v>
      </c>
      <c r="AZ404" s="15">
        <f t="shared" si="341"/>
        <v>19.882451996228202</v>
      </c>
      <c r="BA404" s="16">
        <f t="shared" si="342"/>
        <v>1111.4290665891565</v>
      </c>
    </row>
    <row r="405" spans="1:53" s="87" customFormat="1" x14ac:dyDescent="0.25">
      <c r="A405" s="13">
        <v>105.31345565749236</v>
      </c>
      <c r="B405" s="167">
        <f t="shared" si="324"/>
        <v>307.28375</v>
      </c>
      <c r="C405" s="14">
        <v>3.2312500000000002</v>
      </c>
      <c r="D405" s="15">
        <f t="shared" si="325"/>
        <v>32.592171963633994</v>
      </c>
      <c r="E405" s="16">
        <f t="shared" si="343"/>
        <v>1821.9024127671403</v>
      </c>
      <c r="G405" s="13">
        <v>100.21661569826706</v>
      </c>
      <c r="H405" s="167">
        <f t="shared" si="326"/>
        <v>307.16499999999996</v>
      </c>
      <c r="I405" s="14">
        <v>3.35</v>
      </c>
      <c r="J405" s="15">
        <f t="shared" si="327"/>
        <v>29.915407671124495</v>
      </c>
      <c r="K405" s="16">
        <f t="shared" si="344"/>
        <v>1672.2712888158592</v>
      </c>
      <c r="M405" s="13">
        <v>96.839959225280325</v>
      </c>
      <c r="N405" s="167">
        <f t="shared" si="328"/>
        <v>307.02125000000001</v>
      </c>
      <c r="O405" s="14">
        <v>3.4937499999999999</v>
      </c>
      <c r="P405" s="15">
        <f t="shared" si="329"/>
        <v>27.718056307772546</v>
      </c>
      <c r="Q405" s="16">
        <f t="shared" si="345"/>
        <v>1549.4393476044852</v>
      </c>
      <c r="S405" s="13">
        <v>81.740570846075428</v>
      </c>
      <c r="T405" s="167">
        <f t="shared" si="330"/>
        <v>306.99624999999997</v>
      </c>
      <c r="U405" s="14">
        <v>3.5187499999999998</v>
      </c>
      <c r="V405" s="15">
        <f t="shared" si="331"/>
        <v>23.230002371886446</v>
      </c>
      <c r="W405" s="16">
        <f t="shared" si="346"/>
        <v>1298.5571325884523</v>
      </c>
      <c r="Y405" s="13">
        <v>103.01987767584099</v>
      </c>
      <c r="Z405" s="167">
        <f t="shared" si="332"/>
        <v>306.46499999999997</v>
      </c>
      <c r="AA405" s="14">
        <v>4.05</v>
      </c>
      <c r="AB405" s="15">
        <f t="shared" si="333"/>
        <v>25.437006833540984</v>
      </c>
      <c r="AC405" s="16">
        <f t="shared" si="347"/>
        <v>1421.9286819949409</v>
      </c>
      <c r="AE405" s="13">
        <v>101.61824668705403</v>
      </c>
      <c r="AF405" s="167">
        <f t="shared" si="334"/>
        <v>306.17750000000001</v>
      </c>
      <c r="AG405" s="14">
        <v>4.3375000000000004</v>
      </c>
      <c r="AH405" s="15">
        <f t="shared" si="335"/>
        <v>23.427837852923115</v>
      </c>
      <c r="AI405" s="16">
        <f t="shared" si="348"/>
        <v>1309.6161359784021</v>
      </c>
      <c r="AK405" s="13">
        <v>89.32212028542304</v>
      </c>
      <c r="AL405" s="167">
        <f t="shared" si="336"/>
        <v>305.97749999999996</v>
      </c>
      <c r="AM405" s="14">
        <v>4.5374999999999996</v>
      </c>
      <c r="AN405" s="15">
        <f t="shared" si="337"/>
        <v>19.685315765382491</v>
      </c>
      <c r="AO405" s="16">
        <f t="shared" si="349"/>
        <v>1100.4091512848813</v>
      </c>
      <c r="AQ405" s="13">
        <v>101.1085626911315</v>
      </c>
      <c r="AR405" s="167">
        <f t="shared" si="338"/>
        <v>305.83375000000001</v>
      </c>
      <c r="AS405" s="14">
        <v>4.6812500000000004</v>
      </c>
      <c r="AT405" s="15">
        <f t="shared" si="339"/>
        <v>21.598624873939972</v>
      </c>
      <c r="AU405" s="16">
        <f t="shared" si="350"/>
        <v>1207.3631304532444</v>
      </c>
      <c r="AW405" s="13">
        <v>99.961773700305798</v>
      </c>
      <c r="AX405" s="145">
        <f t="shared" si="340"/>
        <v>305.59625</v>
      </c>
      <c r="AY405" s="145">
        <v>4.9187500000000002</v>
      </c>
      <c r="AZ405" s="15">
        <f t="shared" si="341"/>
        <v>20.322596940341711</v>
      </c>
      <c r="BA405" s="16">
        <f t="shared" si="342"/>
        <v>1136.0331689651016</v>
      </c>
    </row>
    <row r="406" spans="1:53" s="87" customFormat="1" x14ac:dyDescent="0.25">
      <c r="A406" s="13">
        <v>107.03363914373088</v>
      </c>
      <c r="B406" s="167">
        <f t="shared" si="324"/>
        <v>306.8775</v>
      </c>
      <c r="C406" s="14">
        <v>3.6375000000000002</v>
      </c>
      <c r="D406" s="15">
        <f t="shared" si="325"/>
        <v>29.425055434702646</v>
      </c>
      <c r="E406" s="16">
        <f t="shared" si="343"/>
        <v>1644.8605987998778</v>
      </c>
      <c r="G406" s="13">
        <v>103.27471967380224</v>
      </c>
      <c r="H406" s="167">
        <f t="shared" si="326"/>
        <v>306.87124999999997</v>
      </c>
      <c r="I406" s="14">
        <v>3.6437499999999998</v>
      </c>
      <c r="J406" s="15">
        <f t="shared" si="327"/>
        <v>28.342976239808507</v>
      </c>
      <c r="K406" s="16">
        <f t="shared" si="344"/>
        <v>1584.3723718052954</v>
      </c>
      <c r="M406" s="13">
        <v>104.99490316004076</v>
      </c>
      <c r="N406" s="167">
        <f t="shared" si="328"/>
        <v>306.85249999999996</v>
      </c>
      <c r="O406" s="14">
        <v>3.6625000000000001</v>
      </c>
      <c r="P406" s="15">
        <f t="shared" si="329"/>
        <v>28.667550350864371</v>
      </c>
      <c r="Q406" s="16">
        <f t="shared" si="345"/>
        <v>1602.5160646133183</v>
      </c>
      <c r="S406" s="13">
        <v>106.65137614678899</v>
      </c>
      <c r="T406" s="167">
        <f t="shared" si="330"/>
        <v>306.72749999999996</v>
      </c>
      <c r="U406" s="14">
        <v>3.7875000000000001</v>
      </c>
      <c r="V406" s="15">
        <f t="shared" si="331"/>
        <v>28.158779180670361</v>
      </c>
      <c r="W406" s="16">
        <f t="shared" si="346"/>
        <v>1574.0757561994731</v>
      </c>
      <c r="Y406" s="13">
        <v>104.42150866462792</v>
      </c>
      <c r="Z406" s="167">
        <f t="shared" si="332"/>
        <v>306.19</v>
      </c>
      <c r="AA406" s="14">
        <v>4.3250000000000002</v>
      </c>
      <c r="AB406" s="15">
        <f t="shared" si="333"/>
        <v>24.143701425347494</v>
      </c>
      <c r="AC406" s="16">
        <f t="shared" si="347"/>
        <v>1349.6329096769248</v>
      </c>
      <c r="AE406" s="13">
        <v>120.41284403669724</v>
      </c>
      <c r="AF406" s="167">
        <f t="shared" si="334"/>
        <v>305.72749999999996</v>
      </c>
      <c r="AG406" s="14">
        <v>4.7874999999999996</v>
      </c>
      <c r="AH406" s="15">
        <f t="shared" si="335"/>
        <v>25.151507892782714</v>
      </c>
      <c r="AI406" s="16">
        <f t="shared" si="348"/>
        <v>1405.9692912065536</v>
      </c>
      <c r="AK406" s="13">
        <v>105.31345565749236</v>
      </c>
      <c r="AL406" s="167">
        <f t="shared" si="336"/>
        <v>305.55250000000001</v>
      </c>
      <c r="AM406" s="14">
        <v>4.9625000000000004</v>
      </c>
      <c r="AN406" s="15">
        <f t="shared" si="337"/>
        <v>21.221855044330951</v>
      </c>
      <c r="AO406" s="16">
        <f t="shared" si="349"/>
        <v>1186.3016969781002</v>
      </c>
      <c r="AQ406" s="13">
        <v>104.29408766564731</v>
      </c>
      <c r="AR406" s="167">
        <f t="shared" si="338"/>
        <v>305.60874999999999</v>
      </c>
      <c r="AS406" s="14">
        <v>4.90625</v>
      </c>
      <c r="AT406" s="15">
        <f t="shared" si="339"/>
        <v>21.257393664335758</v>
      </c>
      <c r="AU406" s="16">
        <f t="shared" si="350"/>
        <v>1188.2883058363689</v>
      </c>
      <c r="AW406" s="13">
        <v>103.33843017329254</v>
      </c>
      <c r="AX406" s="145">
        <f t="shared" si="340"/>
        <v>304.49</v>
      </c>
      <c r="AY406" s="145">
        <v>6.0250000000000004</v>
      </c>
      <c r="AZ406" s="15">
        <f t="shared" si="341"/>
        <v>17.151606667766394</v>
      </c>
      <c r="BA406" s="16">
        <f t="shared" si="342"/>
        <v>958.77481272814146</v>
      </c>
    </row>
    <row r="407" spans="1:53" s="87" customFormat="1" x14ac:dyDescent="0.25">
      <c r="A407" s="13">
        <v>119.96687054026503</v>
      </c>
      <c r="B407" s="167">
        <f t="shared" si="324"/>
        <v>306.57749999999999</v>
      </c>
      <c r="C407" s="14">
        <v>3.9375</v>
      </c>
      <c r="D407" s="15">
        <f t="shared" si="325"/>
        <v>30.467776645146674</v>
      </c>
      <c r="E407" s="16">
        <f t="shared" si="343"/>
        <v>1703.148714463699</v>
      </c>
      <c r="G407" s="13">
        <v>104.54892966360856</v>
      </c>
      <c r="H407" s="167">
        <f t="shared" si="326"/>
        <v>306.61500000000001</v>
      </c>
      <c r="I407" s="14">
        <v>3.9</v>
      </c>
      <c r="J407" s="15">
        <f t="shared" si="327"/>
        <v>26.807417862463733</v>
      </c>
      <c r="K407" s="16">
        <f t="shared" si="344"/>
        <v>1498.5346585117227</v>
      </c>
      <c r="M407" s="13">
        <v>119.13863404689093</v>
      </c>
      <c r="N407" s="167">
        <f t="shared" si="328"/>
        <v>306.47125</v>
      </c>
      <c r="O407" s="14">
        <v>4.0437500000000002</v>
      </c>
      <c r="P407" s="15">
        <f t="shared" si="329"/>
        <v>29.462413365537166</v>
      </c>
      <c r="Q407" s="16">
        <f t="shared" si="345"/>
        <v>1646.9489071335277</v>
      </c>
      <c r="S407" s="13">
        <v>103.01987767584099</v>
      </c>
      <c r="T407" s="167">
        <f t="shared" si="330"/>
        <v>306.44</v>
      </c>
      <c r="U407" s="14">
        <v>4.0750000000000002</v>
      </c>
      <c r="V407" s="15">
        <f t="shared" si="331"/>
        <v>25.280951576893493</v>
      </c>
      <c r="W407" s="16">
        <f t="shared" si="346"/>
        <v>1413.2051931483463</v>
      </c>
      <c r="Y407" s="13">
        <v>109.39092762487257</v>
      </c>
      <c r="Z407" s="167">
        <f t="shared" si="332"/>
        <v>305.83375000000001</v>
      </c>
      <c r="AA407" s="14">
        <v>4.6812500000000004</v>
      </c>
      <c r="AB407" s="15">
        <f t="shared" si="333"/>
        <v>23.367888411187732</v>
      </c>
      <c r="AC407" s="16">
        <f t="shared" si="347"/>
        <v>1306.2649621853941</v>
      </c>
      <c r="AE407" s="13">
        <v>127.22986748216105</v>
      </c>
      <c r="AF407" s="167">
        <f t="shared" si="334"/>
        <v>305.40875</v>
      </c>
      <c r="AG407" s="14">
        <v>5.1062500000000002</v>
      </c>
      <c r="AH407" s="15">
        <f t="shared" si="335"/>
        <v>24.916497915723095</v>
      </c>
      <c r="AI407" s="16">
        <f t="shared" si="348"/>
        <v>1392.832233488921</v>
      </c>
      <c r="AK407" s="13">
        <v>113.97808358817532</v>
      </c>
      <c r="AL407" s="167">
        <f t="shared" si="336"/>
        <v>305.1275</v>
      </c>
      <c r="AM407" s="14">
        <v>5.3875000000000002</v>
      </c>
      <c r="AN407" s="15">
        <f t="shared" si="337"/>
        <v>21.156024795949016</v>
      </c>
      <c r="AO407" s="16">
        <f t="shared" si="349"/>
        <v>1182.6217860935499</v>
      </c>
      <c r="AQ407" s="13">
        <v>109.39092762487257</v>
      </c>
      <c r="AR407" s="167">
        <f t="shared" si="338"/>
        <v>305.08999999999997</v>
      </c>
      <c r="AS407" s="14">
        <v>5.4249999999999998</v>
      </c>
      <c r="AT407" s="15">
        <f t="shared" si="339"/>
        <v>20.164226290299094</v>
      </c>
      <c r="AU407" s="16">
        <f t="shared" si="350"/>
        <v>1127.1802496277194</v>
      </c>
      <c r="AW407" s="13">
        <v>106.52395514780835</v>
      </c>
      <c r="AX407" s="145">
        <f t="shared" si="340"/>
        <v>304.22749999999996</v>
      </c>
      <c r="AY407" s="145">
        <v>6.2874999999999996</v>
      </c>
      <c r="AZ407" s="15">
        <f t="shared" si="341"/>
        <v>16.942179745178269</v>
      </c>
      <c r="BA407" s="16">
        <f t="shared" si="342"/>
        <v>947.06784775546521</v>
      </c>
    </row>
    <row r="408" spans="1:53" s="87" customFormat="1" x14ac:dyDescent="0.25">
      <c r="A408" s="13">
        <v>127.93068297655454</v>
      </c>
      <c r="B408" s="167">
        <f t="shared" si="324"/>
        <v>306.44624999999996</v>
      </c>
      <c r="C408" s="14">
        <v>4.0687499999999996</v>
      </c>
      <c r="D408" s="15">
        <f t="shared" si="325"/>
        <v>31.442256952763021</v>
      </c>
      <c r="E408" s="16">
        <f t="shared" si="343"/>
        <v>1757.6221636594528</v>
      </c>
      <c r="G408" s="13">
        <v>113.27726809378186</v>
      </c>
      <c r="H408" s="167">
        <f t="shared" si="326"/>
        <v>306.27125000000001</v>
      </c>
      <c r="I408" s="14">
        <v>4.2437500000000004</v>
      </c>
      <c r="J408" s="15">
        <f t="shared" si="327"/>
        <v>26.692728858623116</v>
      </c>
      <c r="K408" s="16">
        <f t="shared" si="344"/>
        <v>1492.1235431970322</v>
      </c>
      <c r="M408" s="13">
        <v>125.89194699286442</v>
      </c>
      <c r="N408" s="167">
        <f t="shared" si="328"/>
        <v>306.23374999999999</v>
      </c>
      <c r="O408" s="14">
        <v>4.28125</v>
      </c>
      <c r="P408" s="15">
        <f t="shared" si="329"/>
        <v>29.405418275705557</v>
      </c>
      <c r="Q408" s="16">
        <f t="shared" si="345"/>
        <v>1643.7628816119407</v>
      </c>
      <c r="S408" s="13">
        <v>117.29102956167176</v>
      </c>
      <c r="T408" s="167">
        <f t="shared" si="330"/>
        <v>305.74</v>
      </c>
      <c r="U408" s="14">
        <v>4.7750000000000004</v>
      </c>
      <c r="V408" s="15">
        <f t="shared" si="331"/>
        <v>24.563566400350105</v>
      </c>
      <c r="W408" s="16">
        <f t="shared" si="346"/>
        <v>1373.1033617795708</v>
      </c>
      <c r="Y408" s="13">
        <v>123.15239551478084</v>
      </c>
      <c r="Z408" s="167">
        <f t="shared" si="332"/>
        <v>305.44</v>
      </c>
      <c r="AA408" s="14">
        <v>5.0750000000000002</v>
      </c>
      <c r="AB408" s="15">
        <f t="shared" si="333"/>
        <v>24.266481874833662</v>
      </c>
      <c r="AC408" s="16">
        <f t="shared" si="347"/>
        <v>1356.4963368032018</v>
      </c>
      <c r="AE408" s="13">
        <v>130.54281345565749</v>
      </c>
      <c r="AF408" s="167">
        <f t="shared" si="334"/>
        <v>305.24624999999997</v>
      </c>
      <c r="AG408" s="14">
        <v>5.2687499999999998</v>
      </c>
      <c r="AH408" s="15">
        <f t="shared" si="335"/>
        <v>24.77680919680332</v>
      </c>
      <c r="AI408" s="16">
        <f t="shared" si="348"/>
        <v>1385.0236341013056</v>
      </c>
      <c r="AK408" s="13">
        <v>123.8532110091743</v>
      </c>
      <c r="AL408" s="167">
        <f t="shared" si="336"/>
        <v>304.71499999999997</v>
      </c>
      <c r="AM408" s="14">
        <v>5.8</v>
      </c>
      <c r="AN408" s="15">
        <f t="shared" si="337"/>
        <v>21.3540018981335</v>
      </c>
      <c r="AO408" s="16">
        <f t="shared" si="349"/>
        <v>1193.6887061056627</v>
      </c>
      <c r="AQ408" s="13">
        <v>119.77573904179408</v>
      </c>
      <c r="AR408" s="167">
        <f t="shared" si="338"/>
        <v>304.65249999999997</v>
      </c>
      <c r="AS408" s="14">
        <v>5.8624999999999998</v>
      </c>
      <c r="AT408" s="15">
        <f t="shared" si="339"/>
        <v>20.430829687299632</v>
      </c>
      <c r="AU408" s="16">
        <f t="shared" si="350"/>
        <v>1142.0833795200494</v>
      </c>
      <c r="AW408" s="13">
        <v>117.73700305810397</v>
      </c>
      <c r="AX408" s="145">
        <f t="shared" si="340"/>
        <v>304.00874999999996</v>
      </c>
      <c r="AY408" s="145">
        <v>6.5062499999999996</v>
      </c>
      <c r="AZ408" s="15">
        <f t="shared" si="341"/>
        <v>18.095985100188891</v>
      </c>
      <c r="BA408" s="16">
        <f t="shared" si="342"/>
        <v>1011.565567100559</v>
      </c>
    </row>
    <row r="409" spans="1:53" s="87" customFormat="1" x14ac:dyDescent="0.25">
      <c r="A409" s="13">
        <v>129.45973496432211</v>
      </c>
      <c r="B409" s="167">
        <f t="shared" si="324"/>
        <v>306.33375000000001</v>
      </c>
      <c r="C409" s="14">
        <v>4.1812500000000004</v>
      </c>
      <c r="D409" s="15">
        <f t="shared" si="325"/>
        <v>30.961969498193625</v>
      </c>
      <c r="E409" s="16">
        <f t="shared" si="343"/>
        <v>1730.7740949490235</v>
      </c>
      <c r="G409" s="13">
        <v>124.17176350662588</v>
      </c>
      <c r="H409" s="167">
        <f t="shared" si="326"/>
        <v>306.27125000000001</v>
      </c>
      <c r="I409" s="14">
        <v>4.2437500000000004</v>
      </c>
      <c r="J409" s="15">
        <f t="shared" si="327"/>
        <v>29.259914817467067</v>
      </c>
      <c r="K409" s="16">
        <f t="shared" si="344"/>
        <v>1635.6292382964091</v>
      </c>
      <c r="M409" s="13">
        <v>128.44036697247705</v>
      </c>
      <c r="N409" s="167">
        <f t="shared" si="328"/>
        <v>306.07124999999996</v>
      </c>
      <c r="O409" s="14">
        <v>4.4437499999999996</v>
      </c>
      <c r="P409" s="15">
        <f t="shared" si="329"/>
        <v>28.903598756112981</v>
      </c>
      <c r="Q409" s="16">
        <f t="shared" si="345"/>
        <v>1615.7111704667157</v>
      </c>
      <c r="S409" s="13">
        <v>129.52344546381244</v>
      </c>
      <c r="T409" s="167">
        <f t="shared" si="330"/>
        <v>305.38374999999996</v>
      </c>
      <c r="U409" s="14">
        <v>5.1312499999999996</v>
      </c>
      <c r="V409" s="15">
        <f t="shared" si="331"/>
        <v>25.242084377844083</v>
      </c>
      <c r="W409" s="16">
        <f t="shared" si="346"/>
        <v>1411.0325167214842</v>
      </c>
      <c r="Y409" s="13">
        <v>127.29357798165137</v>
      </c>
      <c r="Z409" s="167">
        <f t="shared" si="332"/>
        <v>305.34625</v>
      </c>
      <c r="AA409" s="14">
        <v>5.1687500000000002</v>
      </c>
      <c r="AB409" s="15">
        <f t="shared" si="333"/>
        <v>24.627536247961569</v>
      </c>
      <c r="AC409" s="16">
        <f t="shared" si="347"/>
        <v>1376.6792762610517</v>
      </c>
      <c r="AE409" s="13">
        <v>132.39041794087666</v>
      </c>
      <c r="AF409" s="167">
        <f t="shared" si="334"/>
        <v>304.315</v>
      </c>
      <c r="AG409" s="14">
        <v>6.2</v>
      </c>
      <c r="AH409" s="15">
        <f t="shared" si="335"/>
        <v>21.35329321627043</v>
      </c>
      <c r="AI409" s="16">
        <f t="shared" si="348"/>
        <v>1193.649090789517</v>
      </c>
      <c r="AK409" s="13">
        <v>128.82262996941895</v>
      </c>
      <c r="AL409" s="167">
        <f t="shared" si="336"/>
        <v>304.00874999999996</v>
      </c>
      <c r="AM409" s="14">
        <v>6.5062499999999996</v>
      </c>
      <c r="AN409" s="15">
        <f t="shared" si="337"/>
        <v>19.799827853128754</v>
      </c>
      <c r="AO409" s="16">
        <f t="shared" si="349"/>
        <v>1106.8103769898973</v>
      </c>
      <c r="AQ409" s="13">
        <v>126.52905198776757</v>
      </c>
      <c r="AR409" s="167">
        <f t="shared" si="338"/>
        <v>304.5025</v>
      </c>
      <c r="AS409" s="14">
        <v>6.0125000000000002</v>
      </c>
      <c r="AT409" s="15">
        <f t="shared" si="339"/>
        <v>21.044332970938473</v>
      </c>
      <c r="AU409" s="16">
        <f t="shared" si="350"/>
        <v>1176.3782130754607</v>
      </c>
      <c r="AW409" s="13">
        <v>126.08307849133537</v>
      </c>
      <c r="AX409" s="145">
        <f t="shared" si="340"/>
        <v>303.63374999999996</v>
      </c>
      <c r="AY409" s="145">
        <v>6.8812499999999996</v>
      </c>
      <c r="AZ409" s="15">
        <f t="shared" si="341"/>
        <v>18.322699871583705</v>
      </c>
      <c r="BA409" s="16">
        <f t="shared" si="342"/>
        <v>1024.2389228215291</v>
      </c>
    </row>
    <row r="410" spans="1:53" s="87" customFormat="1" x14ac:dyDescent="0.25">
      <c r="A410" s="13">
        <v>131.94444444444443</v>
      </c>
      <c r="B410" s="167">
        <f t="shared" si="324"/>
        <v>306.02125000000001</v>
      </c>
      <c r="C410" s="14">
        <v>4.4937500000000004</v>
      </c>
      <c r="D410" s="15">
        <f t="shared" si="325"/>
        <v>29.361767887498061</v>
      </c>
      <c r="E410" s="16">
        <f t="shared" si="343"/>
        <v>1641.3228249111417</v>
      </c>
      <c r="G410" s="13">
        <v>127.73955147808358</v>
      </c>
      <c r="H410" s="167">
        <f t="shared" si="326"/>
        <v>306.14625000000001</v>
      </c>
      <c r="I410" s="14">
        <v>4.3687500000000004</v>
      </c>
      <c r="J410" s="15">
        <f t="shared" si="327"/>
        <v>29.239382312579931</v>
      </c>
      <c r="K410" s="16">
        <f t="shared" si="344"/>
        <v>1634.4814712732182</v>
      </c>
      <c r="M410" s="13">
        <v>129.90570846075431</v>
      </c>
      <c r="N410" s="167">
        <f t="shared" si="328"/>
        <v>305.95875000000001</v>
      </c>
      <c r="O410" s="14">
        <v>4.5562500000000004</v>
      </c>
      <c r="P410" s="15">
        <f t="shared" si="329"/>
        <v>28.511540951605884</v>
      </c>
      <c r="Q410" s="16">
        <f t="shared" si="345"/>
        <v>1593.7951391947688</v>
      </c>
      <c r="S410" s="13">
        <v>129.39602446483181</v>
      </c>
      <c r="T410" s="167">
        <f t="shared" si="330"/>
        <v>305.04624999999999</v>
      </c>
      <c r="U410" s="14">
        <v>5.46875</v>
      </c>
      <c r="V410" s="15">
        <f t="shared" si="331"/>
        <v>23.660987330712103</v>
      </c>
      <c r="W410" s="16">
        <f t="shared" si="346"/>
        <v>1322.6491917868066</v>
      </c>
      <c r="Y410" s="13">
        <v>130.54281345565749</v>
      </c>
      <c r="Z410" s="167">
        <f t="shared" si="332"/>
        <v>304.98374999999999</v>
      </c>
      <c r="AA410" s="14">
        <v>5.53125</v>
      </c>
      <c r="AB410" s="15">
        <f t="shared" si="333"/>
        <v>23.600960624751636</v>
      </c>
      <c r="AC410" s="16">
        <f t="shared" si="347"/>
        <v>1319.2936989236164</v>
      </c>
      <c r="AE410" s="13">
        <v>143.66717635066257</v>
      </c>
      <c r="AF410" s="167">
        <f t="shared" si="334"/>
        <v>304.08999999999997</v>
      </c>
      <c r="AG410" s="14">
        <v>6.4249999999999998</v>
      </c>
      <c r="AH410" s="15">
        <f t="shared" si="335"/>
        <v>22.360650015667328</v>
      </c>
      <c r="AI410" s="16">
        <f t="shared" si="348"/>
        <v>1249.9603358758036</v>
      </c>
      <c r="AK410" s="13">
        <v>131.24362895005098</v>
      </c>
      <c r="AL410" s="167">
        <f t="shared" si="336"/>
        <v>303.66499999999996</v>
      </c>
      <c r="AM410" s="14">
        <v>6.85</v>
      </c>
      <c r="AN410" s="15">
        <f t="shared" si="337"/>
        <v>19.15965386132131</v>
      </c>
      <c r="AO410" s="16">
        <f t="shared" si="349"/>
        <v>1071.0246508478613</v>
      </c>
      <c r="AQ410" s="13">
        <v>130.22426095820592</v>
      </c>
      <c r="AR410" s="167">
        <f t="shared" si="338"/>
        <v>304.36500000000001</v>
      </c>
      <c r="AS410" s="14">
        <v>6.15</v>
      </c>
      <c r="AT410" s="15">
        <f t="shared" si="339"/>
        <v>21.174676578570068</v>
      </c>
      <c r="AU410" s="16">
        <f t="shared" si="350"/>
        <v>1183.6644207420668</v>
      </c>
      <c r="AW410" s="13">
        <v>129.33231396534148</v>
      </c>
      <c r="AX410" s="145">
        <f t="shared" si="340"/>
        <v>303.17124999999999</v>
      </c>
      <c r="AY410" s="145">
        <v>7.34375</v>
      </c>
      <c r="AZ410" s="15">
        <f t="shared" si="341"/>
        <v>17.611208710174161</v>
      </c>
      <c r="BA410" s="16">
        <f t="shared" si="342"/>
        <v>984.46656689873555</v>
      </c>
    </row>
    <row r="411" spans="1:53" s="87" customFormat="1" x14ac:dyDescent="0.25">
      <c r="A411" s="13">
        <v>141.05504587155963</v>
      </c>
      <c r="B411" s="167">
        <f t="shared" si="324"/>
        <v>305.76499999999999</v>
      </c>
      <c r="C411" s="14">
        <v>4.75</v>
      </c>
      <c r="D411" s="15">
        <f t="shared" si="325"/>
        <v>29.69579913085466</v>
      </c>
      <c r="E411" s="16">
        <f t="shared" si="343"/>
        <v>1659.9951714147755</v>
      </c>
      <c r="G411" s="13">
        <v>146.66156982670742</v>
      </c>
      <c r="H411" s="167">
        <f t="shared" si="326"/>
        <v>305.77749999999997</v>
      </c>
      <c r="I411" s="14">
        <v>4.7374999999999998</v>
      </c>
      <c r="J411" s="15">
        <f t="shared" si="327"/>
        <v>30.957587298513442</v>
      </c>
      <c r="K411" s="16">
        <f t="shared" si="344"/>
        <v>1730.5291299869014</v>
      </c>
      <c r="M411" s="13">
        <v>140.927624872579</v>
      </c>
      <c r="N411" s="167">
        <f t="shared" si="328"/>
        <v>305.05874999999997</v>
      </c>
      <c r="O411" s="14">
        <v>5.4562499999999998</v>
      </c>
      <c r="P411" s="15">
        <f t="shared" si="329"/>
        <v>25.828659770461215</v>
      </c>
      <c r="Q411" s="16">
        <f t="shared" si="345"/>
        <v>1443.8220811687818</v>
      </c>
      <c r="S411" s="13">
        <v>128.88634046890928</v>
      </c>
      <c r="T411" s="167">
        <f t="shared" si="330"/>
        <v>304.87124999999997</v>
      </c>
      <c r="U411" s="14">
        <v>5.6437499999999998</v>
      </c>
      <c r="V411" s="15">
        <f t="shared" si="331"/>
        <v>22.837003848311724</v>
      </c>
      <c r="W411" s="16">
        <f t="shared" si="346"/>
        <v>1276.5885151206253</v>
      </c>
      <c r="Y411" s="13">
        <v>151.75840978593271</v>
      </c>
      <c r="Z411" s="167">
        <f t="shared" si="332"/>
        <v>304.22125</v>
      </c>
      <c r="AA411" s="14">
        <v>6.2937500000000002</v>
      </c>
      <c r="AB411" s="15">
        <f t="shared" si="333"/>
        <v>24.112557662114433</v>
      </c>
      <c r="AC411" s="16">
        <f t="shared" si="347"/>
        <v>1347.8919733121968</v>
      </c>
      <c r="AE411" s="13">
        <v>151.63098878695209</v>
      </c>
      <c r="AF411" s="167">
        <f t="shared" si="334"/>
        <v>303.93374999999997</v>
      </c>
      <c r="AG411" s="14">
        <v>6.5812499999999998</v>
      </c>
      <c r="AH411" s="15">
        <f t="shared" si="335"/>
        <v>23.039846349394431</v>
      </c>
      <c r="AI411" s="16">
        <f t="shared" si="348"/>
        <v>1287.9274109311486</v>
      </c>
      <c r="AK411" s="13">
        <v>136.53160040774719</v>
      </c>
      <c r="AL411" s="167">
        <f t="shared" si="336"/>
        <v>303.53375</v>
      </c>
      <c r="AM411" s="14">
        <v>6.9812500000000002</v>
      </c>
      <c r="AN411" s="15">
        <f t="shared" si="337"/>
        <v>19.556898894574353</v>
      </c>
      <c r="AO411" s="16">
        <f t="shared" si="349"/>
        <v>1093.2306482067063</v>
      </c>
      <c r="AQ411" s="13">
        <v>131.4347604485219</v>
      </c>
      <c r="AR411" s="167">
        <f t="shared" si="338"/>
        <v>303.24</v>
      </c>
      <c r="AS411" s="14">
        <v>7.2750000000000004</v>
      </c>
      <c r="AT411" s="15">
        <f t="shared" si="339"/>
        <v>18.06663373862844</v>
      </c>
      <c r="AU411" s="16">
        <f t="shared" si="350"/>
        <v>1009.9248259893297</v>
      </c>
      <c r="AW411" s="13">
        <v>150.22935779816513</v>
      </c>
      <c r="AX411" s="145">
        <f t="shared" si="340"/>
        <v>302.92750000000001</v>
      </c>
      <c r="AY411" s="145">
        <v>7.5875000000000004</v>
      </c>
      <c r="AZ411" s="15">
        <f t="shared" si="341"/>
        <v>19.799585871257346</v>
      </c>
      <c r="BA411" s="16">
        <f t="shared" si="342"/>
        <v>1106.7968502032857</v>
      </c>
    </row>
    <row r="412" spans="1:53" s="87" customFormat="1" x14ac:dyDescent="0.25">
      <c r="A412" s="13">
        <v>150.03822629969417</v>
      </c>
      <c r="B412" s="167">
        <f t="shared" si="324"/>
        <v>305.52125000000001</v>
      </c>
      <c r="C412" s="14">
        <v>4.9937500000000004</v>
      </c>
      <c r="D412" s="15">
        <f t="shared" si="325"/>
        <v>30.04520176214151</v>
      </c>
      <c r="E412" s="16">
        <f t="shared" si="343"/>
        <v>1679.5267785037104</v>
      </c>
      <c r="G412" s="13">
        <v>152.07696228338429</v>
      </c>
      <c r="H412" s="167">
        <f t="shared" si="326"/>
        <v>305.2525</v>
      </c>
      <c r="I412" s="14">
        <v>5.2625000000000002</v>
      </c>
      <c r="J412" s="15">
        <f t="shared" si="327"/>
        <v>28.898235113232168</v>
      </c>
      <c r="K412" s="16">
        <f t="shared" si="344"/>
        <v>1615.4113428296782</v>
      </c>
      <c r="M412" s="13">
        <v>150.4841997961264</v>
      </c>
      <c r="N412" s="167">
        <f t="shared" si="328"/>
        <v>305.02125000000001</v>
      </c>
      <c r="O412" s="14">
        <v>5.4937500000000004</v>
      </c>
      <c r="P412" s="15">
        <f t="shared" si="329"/>
        <v>27.391890747872836</v>
      </c>
      <c r="Q412" s="16">
        <f t="shared" si="345"/>
        <v>1531.2066928060915</v>
      </c>
      <c r="S412" s="13">
        <v>137.93323139653415</v>
      </c>
      <c r="T412" s="167">
        <f t="shared" si="330"/>
        <v>304.58375000000001</v>
      </c>
      <c r="U412" s="14">
        <v>5.9312500000000004</v>
      </c>
      <c r="V412" s="15">
        <f t="shared" si="331"/>
        <v>23.255339329236527</v>
      </c>
      <c r="W412" s="16">
        <f t="shared" si="346"/>
        <v>1299.9734685043218</v>
      </c>
      <c r="Y412" s="13">
        <v>154.94393476044851</v>
      </c>
      <c r="Z412" s="167">
        <f t="shared" si="332"/>
        <v>304.16499999999996</v>
      </c>
      <c r="AA412" s="14">
        <v>6.35</v>
      </c>
      <c r="AB412" s="15">
        <f t="shared" si="333"/>
        <v>24.400619647314727</v>
      </c>
      <c r="AC412" s="16">
        <f t="shared" si="347"/>
        <v>1363.9946382848932</v>
      </c>
      <c r="AE412" s="13">
        <v>155.07135575942914</v>
      </c>
      <c r="AF412" s="167">
        <f t="shared" si="334"/>
        <v>303.76499999999999</v>
      </c>
      <c r="AG412" s="14">
        <v>6.75</v>
      </c>
      <c r="AH412" s="15">
        <f t="shared" si="335"/>
        <v>22.973534186582096</v>
      </c>
      <c r="AI412" s="16">
        <f t="shared" si="348"/>
        <v>1284.2205610299391</v>
      </c>
      <c r="AK412" s="13">
        <v>147.68093781855248</v>
      </c>
      <c r="AL412" s="167">
        <f t="shared" si="336"/>
        <v>303.36500000000001</v>
      </c>
      <c r="AM412" s="14">
        <v>7.15</v>
      </c>
      <c r="AN412" s="15">
        <f t="shared" si="337"/>
        <v>20.654676617979366</v>
      </c>
      <c r="AO412" s="16">
        <f t="shared" si="349"/>
        <v>1154.5964229450465</v>
      </c>
      <c r="AQ412" s="13">
        <v>154.88022426095819</v>
      </c>
      <c r="AR412" s="167">
        <f t="shared" si="338"/>
        <v>303.12124999999997</v>
      </c>
      <c r="AS412" s="14">
        <v>7.3937499999999998</v>
      </c>
      <c r="AT412" s="15">
        <f t="shared" si="339"/>
        <v>20.947452140112688</v>
      </c>
      <c r="AU412" s="16">
        <f t="shared" si="350"/>
        <v>1170.9625746322993</v>
      </c>
      <c r="AW412" s="13">
        <v>154.94393476044851</v>
      </c>
      <c r="AX412" s="145">
        <f t="shared" si="340"/>
        <v>302.84625</v>
      </c>
      <c r="AY412" s="145">
        <v>7.6687500000000002</v>
      </c>
      <c r="AZ412" s="15">
        <f t="shared" si="341"/>
        <v>20.204588069822137</v>
      </c>
      <c r="BA412" s="16">
        <f t="shared" si="342"/>
        <v>1129.4364731030573</v>
      </c>
    </row>
    <row r="413" spans="1:53" s="87" customFormat="1" x14ac:dyDescent="0.25">
      <c r="A413" s="13">
        <v>162.58919469928642</v>
      </c>
      <c r="B413" s="167">
        <f t="shared" si="324"/>
        <v>304.74</v>
      </c>
      <c r="C413" s="14">
        <v>5.7750000000000004</v>
      </c>
      <c r="D413" s="15">
        <f t="shared" si="325"/>
        <v>28.153973108101543</v>
      </c>
      <c r="E413" s="16">
        <f t="shared" si="343"/>
        <v>1573.8070967428762</v>
      </c>
      <c r="G413" s="13">
        <v>154.11569826707441</v>
      </c>
      <c r="H413" s="167">
        <f t="shared" si="326"/>
        <v>304.82124999999996</v>
      </c>
      <c r="I413" s="14">
        <v>5.6937499999999996</v>
      </c>
      <c r="J413" s="15">
        <f t="shared" si="327"/>
        <v>27.067521100693639</v>
      </c>
      <c r="K413" s="16">
        <f t="shared" si="344"/>
        <v>1513.0744295287743</v>
      </c>
      <c r="M413" s="13">
        <v>154.24311926605503</v>
      </c>
      <c r="N413" s="167">
        <f t="shared" si="328"/>
        <v>304.64625000000001</v>
      </c>
      <c r="O413" s="14">
        <v>5.8687500000000004</v>
      </c>
      <c r="P413" s="15">
        <f t="shared" si="329"/>
        <v>26.282107649168054</v>
      </c>
      <c r="Q413" s="16">
        <f t="shared" si="345"/>
        <v>1469.1698175884942</v>
      </c>
      <c r="S413" s="13">
        <v>148.82772680937819</v>
      </c>
      <c r="T413" s="167">
        <f t="shared" si="330"/>
        <v>304.48374999999999</v>
      </c>
      <c r="U413" s="14">
        <v>6.03125</v>
      </c>
      <c r="V413" s="15">
        <f t="shared" si="331"/>
        <v>24.676099781865815</v>
      </c>
      <c r="W413" s="16">
        <f t="shared" si="346"/>
        <v>1379.3939778062991</v>
      </c>
      <c r="Y413" s="13">
        <v>156.15443425076452</v>
      </c>
      <c r="Z413" s="167">
        <f t="shared" si="332"/>
        <v>303.77125000000001</v>
      </c>
      <c r="AA413" s="14">
        <v>6.7437500000000004</v>
      </c>
      <c r="AB413" s="15">
        <f t="shared" si="333"/>
        <v>23.155430472773237</v>
      </c>
      <c r="AC413" s="16">
        <f t="shared" si="347"/>
        <v>1294.3885634280239</v>
      </c>
      <c r="AE413" s="13">
        <v>156.4729867482161</v>
      </c>
      <c r="AF413" s="167">
        <f t="shared" si="334"/>
        <v>303.30874999999997</v>
      </c>
      <c r="AG413" s="14">
        <v>7.2062499999999998</v>
      </c>
      <c r="AH413" s="15">
        <f t="shared" si="335"/>
        <v>21.713510736959737</v>
      </c>
      <c r="AI413" s="16">
        <f t="shared" si="348"/>
        <v>1213.7852501960492</v>
      </c>
      <c r="AK413" s="13">
        <v>152.58664627930682</v>
      </c>
      <c r="AL413" s="167">
        <f t="shared" si="336"/>
        <v>302.92750000000001</v>
      </c>
      <c r="AM413" s="14">
        <v>7.5875000000000004</v>
      </c>
      <c r="AN413" s="15">
        <f t="shared" si="337"/>
        <v>20.110266395954771</v>
      </c>
      <c r="AO413" s="16">
        <f t="shared" si="349"/>
        <v>1124.1638915338717</v>
      </c>
      <c r="AQ413" s="13">
        <v>157.68348623853211</v>
      </c>
      <c r="AR413" s="167">
        <f t="shared" si="338"/>
        <v>302.79624999999999</v>
      </c>
      <c r="AS413" s="14">
        <v>7.71875</v>
      </c>
      <c r="AT413" s="15">
        <f t="shared" si="339"/>
        <v>20.428629796085133</v>
      </c>
      <c r="AU413" s="16">
        <f t="shared" si="350"/>
        <v>1141.960405601159</v>
      </c>
      <c r="AW413" s="13">
        <v>156.53669724770643</v>
      </c>
      <c r="AX413" s="145">
        <f t="shared" si="340"/>
        <v>302.38374999999996</v>
      </c>
      <c r="AY413" s="145">
        <v>8.1312499999999996</v>
      </c>
      <c r="AZ413" s="15">
        <f t="shared" si="341"/>
        <v>19.251246394798638</v>
      </c>
      <c r="BA413" s="16">
        <f t="shared" si="342"/>
        <v>1076.1446734692438</v>
      </c>
    </row>
    <row r="414" spans="1:53" s="87" customFormat="1" x14ac:dyDescent="0.25">
      <c r="A414" s="13">
        <v>172.14576962283382</v>
      </c>
      <c r="B414" s="167">
        <f t="shared" si="324"/>
        <v>304.42124999999999</v>
      </c>
      <c r="C414" s="14">
        <v>6.09375</v>
      </c>
      <c r="D414" s="15">
        <f t="shared" si="325"/>
        <v>28.249562194516319</v>
      </c>
      <c r="E414" s="16">
        <f t="shared" si="343"/>
        <v>1579.1505266734621</v>
      </c>
      <c r="G414" s="13">
        <v>155.26248725790009</v>
      </c>
      <c r="H414" s="167">
        <f t="shared" si="326"/>
        <v>304.53375</v>
      </c>
      <c r="I414" s="14">
        <v>5.9812500000000002</v>
      </c>
      <c r="J414" s="15">
        <f t="shared" si="327"/>
        <v>25.958200586482771</v>
      </c>
      <c r="K414" s="16">
        <f t="shared" si="344"/>
        <v>1451.0634127843869</v>
      </c>
      <c r="M414" s="13">
        <v>174.37563710499489</v>
      </c>
      <c r="N414" s="167">
        <f t="shared" si="328"/>
        <v>304.28999999999996</v>
      </c>
      <c r="O414" s="14">
        <v>6.2249999999999996</v>
      </c>
      <c r="P414" s="15">
        <f t="shared" si="329"/>
        <v>28.012150538955005</v>
      </c>
      <c r="Q414" s="16">
        <f t="shared" si="345"/>
        <v>1565.8792151275848</v>
      </c>
      <c r="S414" s="13">
        <v>164.81906218144749</v>
      </c>
      <c r="T414" s="167">
        <f t="shared" si="330"/>
        <v>304.16499999999996</v>
      </c>
      <c r="U414" s="14">
        <v>6.35</v>
      </c>
      <c r="V414" s="15">
        <f t="shared" si="331"/>
        <v>25.95575782385</v>
      </c>
      <c r="W414" s="16">
        <f t="shared" si="346"/>
        <v>1450.926862353215</v>
      </c>
      <c r="Y414" s="13">
        <v>167.24006116207951</v>
      </c>
      <c r="Z414" s="167">
        <f t="shared" si="332"/>
        <v>303.47125</v>
      </c>
      <c r="AA414" s="14">
        <v>7.0437500000000002</v>
      </c>
      <c r="AB414" s="15">
        <f t="shared" si="333"/>
        <v>23.743043288316525</v>
      </c>
      <c r="AC414" s="16">
        <f t="shared" si="347"/>
        <v>1327.2361198168937</v>
      </c>
      <c r="AE414" s="13">
        <v>178.7716615698267</v>
      </c>
      <c r="AF414" s="167">
        <f t="shared" si="334"/>
        <v>303.14625000000001</v>
      </c>
      <c r="AG414" s="14">
        <v>7.3687500000000004</v>
      </c>
      <c r="AH414" s="15">
        <f t="shared" si="335"/>
        <v>24.260785285133394</v>
      </c>
      <c r="AI414" s="16">
        <f t="shared" si="348"/>
        <v>1356.1778974389567</v>
      </c>
      <c r="AK414" s="13">
        <v>169.97961264016308</v>
      </c>
      <c r="AL414" s="167">
        <f t="shared" si="336"/>
        <v>302.65249999999997</v>
      </c>
      <c r="AM414" s="14">
        <v>7.8624999999999998</v>
      </c>
      <c r="AN414" s="15">
        <f t="shared" si="337"/>
        <v>21.61902863467893</v>
      </c>
      <c r="AO414" s="16">
        <f t="shared" si="349"/>
        <v>1208.5037006785521</v>
      </c>
      <c r="AQ414" s="13">
        <v>164.62793068297654</v>
      </c>
      <c r="AR414" s="167">
        <f t="shared" si="338"/>
        <v>302.33375000000001</v>
      </c>
      <c r="AS414" s="14">
        <v>8.1812500000000004</v>
      </c>
      <c r="AT414" s="15">
        <f t="shared" si="339"/>
        <v>20.122588929928376</v>
      </c>
      <c r="AU414" s="16">
        <f t="shared" si="350"/>
        <v>1124.8527211829962</v>
      </c>
      <c r="AW414" s="13">
        <v>162.65290519877675</v>
      </c>
      <c r="AX414" s="145">
        <f t="shared" si="340"/>
        <v>301.6275</v>
      </c>
      <c r="AY414" s="145">
        <v>8.8874999999999993</v>
      </c>
      <c r="AZ414" s="15">
        <f t="shared" si="341"/>
        <v>18.301311414770943</v>
      </c>
      <c r="BA414" s="16">
        <f t="shared" si="342"/>
        <v>1023.0433080856957</v>
      </c>
    </row>
    <row r="415" spans="1:53" s="87" customFormat="1" x14ac:dyDescent="0.25">
      <c r="A415" s="13">
        <v>178.26197757390418</v>
      </c>
      <c r="B415" s="167">
        <f t="shared" si="324"/>
        <v>304.39</v>
      </c>
      <c r="C415" s="14">
        <v>6.125</v>
      </c>
      <c r="D415" s="15">
        <f t="shared" si="325"/>
        <v>29.103996338596602</v>
      </c>
      <c r="E415" s="16">
        <f t="shared" si="343"/>
        <v>1626.91339532755</v>
      </c>
      <c r="G415" s="13">
        <v>169.40621814475026</v>
      </c>
      <c r="H415" s="167">
        <f t="shared" si="326"/>
        <v>304.35249999999996</v>
      </c>
      <c r="I415" s="14">
        <v>6.1624999999999996</v>
      </c>
      <c r="J415" s="15">
        <f t="shared" si="327"/>
        <v>27.489852842961504</v>
      </c>
      <c r="K415" s="16">
        <f t="shared" si="344"/>
        <v>1536.682773921548</v>
      </c>
      <c r="M415" s="13">
        <v>177.75229357798165</v>
      </c>
      <c r="N415" s="167">
        <f t="shared" si="328"/>
        <v>303.99624999999997</v>
      </c>
      <c r="O415" s="14">
        <v>6.5187499999999998</v>
      </c>
      <c r="P415" s="15">
        <f t="shared" si="329"/>
        <v>27.267849446286736</v>
      </c>
      <c r="Q415" s="16">
        <f t="shared" si="345"/>
        <v>1524.2727840474286</v>
      </c>
      <c r="S415" s="13">
        <v>172.71916411824668</v>
      </c>
      <c r="T415" s="167">
        <f t="shared" si="330"/>
        <v>303.82749999999999</v>
      </c>
      <c r="U415" s="14">
        <v>6.6875</v>
      </c>
      <c r="V415" s="15">
        <f t="shared" si="331"/>
        <v>25.827164727962121</v>
      </c>
      <c r="W415" s="16">
        <f t="shared" si="346"/>
        <v>1443.7385082930825</v>
      </c>
      <c r="Y415" s="13">
        <v>175.71355759429153</v>
      </c>
      <c r="Z415" s="167">
        <f t="shared" si="332"/>
        <v>303.19</v>
      </c>
      <c r="AA415" s="14">
        <v>7.3250000000000002</v>
      </c>
      <c r="AB415" s="15">
        <f t="shared" si="333"/>
        <v>23.988198988981779</v>
      </c>
      <c r="AC415" s="16">
        <f t="shared" si="347"/>
        <v>1340.9403234840813</v>
      </c>
      <c r="AE415" s="13">
        <v>180.93781855249745</v>
      </c>
      <c r="AF415" s="167">
        <f t="shared" si="334"/>
        <v>302.90249999999997</v>
      </c>
      <c r="AG415" s="14">
        <v>7.6124999999999998</v>
      </c>
      <c r="AH415" s="15">
        <f t="shared" si="335"/>
        <v>23.768514752380618</v>
      </c>
      <c r="AI415" s="16">
        <f t="shared" si="348"/>
        <v>1328.6599746580764</v>
      </c>
      <c r="AK415" s="13">
        <v>177.56116207951069</v>
      </c>
      <c r="AL415" s="167">
        <f t="shared" si="336"/>
        <v>302.35249999999996</v>
      </c>
      <c r="AM415" s="14">
        <v>8.1624999999999996</v>
      </c>
      <c r="AN415" s="15">
        <f t="shared" si="337"/>
        <v>21.753281724901772</v>
      </c>
      <c r="AO415" s="16">
        <f t="shared" si="349"/>
        <v>1216.008448422009</v>
      </c>
      <c r="AQ415" s="13">
        <v>174.94903160040775</v>
      </c>
      <c r="AR415" s="167">
        <f t="shared" si="338"/>
        <v>302.27125000000001</v>
      </c>
      <c r="AS415" s="14">
        <v>8.2437500000000004</v>
      </c>
      <c r="AT415" s="15">
        <f t="shared" si="339"/>
        <v>21.222020512558938</v>
      </c>
      <c r="AU415" s="16">
        <f t="shared" si="350"/>
        <v>1186.3109466520445</v>
      </c>
      <c r="AW415" s="13">
        <v>173.35626911314984</v>
      </c>
      <c r="AX415" s="145">
        <f t="shared" si="340"/>
        <v>301.26499999999999</v>
      </c>
      <c r="AY415" s="145">
        <v>9.25</v>
      </c>
      <c r="AZ415" s="15">
        <f t="shared" si="341"/>
        <v>18.741218282502686</v>
      </c>
      <c r="BA415" s="16">
        <f t="shared" si="342"/>
        <v>1047.6341019919</v>
      </c>
    </row>
    <row r="416" spans="1:53" s="87" customFormat="1" x14ac:dyDescent="0.25">
      <c r="A416" s="13">
        <v>180.17329255861364</v>
      </c>
      <c r="B416" s="167">
        <f t="shared" si="324"/>
        <v>304.24</v>
      </c>
      <c r="C416" s="14">
        <v>6.2750000000000004</v>
      </c>
      <c r="D416" s="15">
        <f t="shared" si="325"/>
        <v>28.712875308145598</v>
      </c>
      <c r="E416" s="16">
        <f t="shared" si="343"/>
        <v>1605.0497297253389</v>
      </c>
      <c r="G416" s="13">
        <v>175.6498470948012</v>
      </c>
      <c r="H416" s="167">
        <f t="shared" si="326"/>
        <v>304.27749999999997</v>
      </c>
      <c r="I416" s="14">
        <v>6.2374999999999998</v>
      </c>
      <c r="J416" s="15">
        <f t="shared" si="327"/>
        <v>28.160296127423038</v>
      </c>
      <c r="K416" s="16">
        <f t="shared" si="344"/>
        <v>1574.1605535229478</v>
      </c>
      <c r="M416" s="13">
        <v>179.72731906218144</v>
      </c>
      <c r="N416" s="167">
        <f t="shared" si="328"/>
        <v>303.92750000000001</v>
      </c>
      <c r="O416" s="14">
        <v>6.5875000000000004</v>
      </c>
      <c r="P416" s="15">
        <f t="shared" si="329"/>
        <v>27.283084487617675</v>
      </c>
      <c r="Q416" s="16">
        <f t="shared" si="345"/>
        <v>1525.124422857828</v>
      </c>
      <c r="S416" s="13">
        <v>173.41997961264016</v>
      </c>
      <c r="T416" s="167">
        <f t="shared" si="330"/>
        <v>303.19</v>
      </c>
      <c r="U416" s="14">
        <v>7.3250000000000002</v>
      </c>
      <c r="V416" s="15">
        <f t="shared" si="331"/>
        <v>23.675082540974767</v>
      </c>
      <c r="W416" s="16">
        <f t="shared" si="346"/>
        <v>1323.4371140404894</v>
      </c>
      <c r="Y416" s="13">
        <v>179.40876656472986</v>
      </c>
      <c r="Z416" s="167">
        <f t="shared" si="332"/>
        <v>303.19624999999996</v>
      </c>
      <c r="AA416" s="14">
        <v>7.3187499999999996</v>
      </c>
      <c r="AB416" s="15">
        <f t="shared" si="333"/>
        <v>24.513580401671032</v>
      </c>
      <c r="AC416" s="16">
        <f t="shared" si="347"/>
        <v>1370.3091444534107</v>
      </c>
      <c r="AE416" s="13">
        <v>187.1177370030581</v>
      </c>
      <c r="AF416" s="167">
        <f t="shared" si="334"/>
        <v>302.85874999999999</v>
      </c>
      <c r="AG416" s="14">
        <v>7.65625</v>
      </c>
      <c r="AH416" s="15">
        <f t="shared" si="335"/>
        <v>24.439867690195342</v>
      </c>
      <c r="AI416" s="16">
        <f t="shared" si="348"/>
        <v>1366.1886038819196</v>
      </c>
      <c r="AK416" s="13">
        <v>180.55555555555554</v>
      </c>
      <c r="AL416" s="167">
        <f t="shared" si="336"/>
        <v>302.30250000000001</v>
      </c>
      <c r="AM416" s="14">
        <v>8.2125000000000004</v>
      </c>
      <c r="AN416" s="15">
        <f t="shared" si="337"/>
        <v>21.985455775410109</v>
      </c>
      <c r="AO416" s="16">
        <f t="shared" si="349"/>
        <v>1228.9869778454251</v>
      </c>
      <c r="AQ416" s="13">
        <v>180.36442405708459</v>
      </c>
      <c r="AR416" s="167">
        <f t="shared" si="338"/>
        <v>301.87124999999997</v>
      </c>
      <c r="AS416" s="14">
        <v>8.6437500000000007</v>
      </c>
      <c r="AT416" s="15">
        <f t="shared" si="339"/>
        <v>20.866455422366979</v>
      </c>
      <c r="AU416" s="16">
        <f t="shared" si="350"/>
        <v>1166.4348581103141</v>
      </c>
      <c r="AW416" s="13">
        <v>179.09021406727828</v>
      </c>
      <c r="AX416" s="145">
        <f t="shared" si="340"/>
        <v>300.88374999999996</v>
      </c>
      <c r="AY416" s="145">
        <v>9.6312499999999996</v>
      </c>
      <c r="AZ416" s="15">
        <f t="shared" si="341"/>
        <v>18.594701006336486</v>
      </c>
      <c r="BA416" s="16">
        <f t="shared" si="342"/>
        <v>1039.4437862542095</v>
      </c>
    </row>
    <row r="417" spans="1:53" s="87" customFormat="1" x14ac:dyDescent="0.25">
      <c r="A417" s="13">
        <v>186.67176350662589</v>
      </c>
      <c r="B417" s="167">
        <f t="shared" si="324"/>
        <v>303.87124999999997</v>
      </c>
      <c r="C417" s="14">
        <v>6.6437499999999998</v>
      </c>
      <c r="D417" s="15">
        <f t="shared" si="325"/>
        <v>28.097349163744255</v>
      </c>
      <c r="E417" s="16">
        <f t="shared" si="343"/>
        <v>1570.6418182533039</v>
      </c>
      <c r="G417" s="13">
        <v>178.70795107033638</v>
      </c>
      <c r="H417" s="167">
        <f t="shared" si="326"/>
        <v>303.88374999999996</v>
      </c>
      <c r="I417" s="14">
        <v>6.6312499999999996</v>
      </c>
      <c r="J417" s="15">
        <f t="shared" si="327"/>
        <v>26.949361141615288</v>
      </c>
      <c r="K417" s="16">
        <f t="shared" si="344"/>
        <v>1506.4692878162946</v>
      </c>
      <c r="M417" s="13">
        <v>183.29510703363914</v>
      </c>
      <c r="N417" s="167">
        <f t="shared" si="328"/>
        <v>303.67124999999999</v>
      </c>
      <c r="O417" s="14">
        <v>6.84375</v>
      </c>
      <c r="P417" s="15">
        <f t="shared" si="329"/>
        <v>26.782846689846814</v>
      </c>
      <c r="Q417" s="16">
        <f t="shared" si="345"/>
        <v>1497.1611299624369</v>
      </c>
      <c r="S417" s="13">
        <v>178.19826707441385</v>
      </c>
      <c r="T417" s="167">
        <f t="shared" si="330"/>
        <v>302.85249999999996</v>
      </c>
      <c r="U417" s="14">
        <v>7.6624999999999996</v>
      </c>
      <c r="V417" s="15">
        <f t="shared" si="331"/>
        <v>23.255891298455317</v>
      </c>
      <c r="W417" s="16">
        <f t="shared" si="346"/>
        <v>1300.0043235836522</v>
      </c>
      <c r="Y417" s="13">
        <v>180.55555555555554</v>
      </c>
      <c r="Z417" s="167">
        <f t="shared" si="332"/>
        <v>302.76499999999999</v>
      </c>
      <c r="AA417" s="14">
        <v>7.75</v>
      </c>
      <c r="AB417" s="15">
        <f t="shared" si="333"/>
        <v>23.297491039426522</v>
      </c>
      <c r="AC417" s="16">
        <f t="shared" si="347"/>
        <v>1302.3297491039425</v>
      </c>
      <c r="AE417" s="13">
        <v>198.77675840978591</v>
      </c>
      <c r="AF417" s="167">
        <f t="shared" si="334"/>
        <v>301.90875</v>
      </c>
      <c r="AG417" s="14">
        <v>8.6062499999999993</v>
      </c>
      <c r="AH417" s="15">
        <f t="shared" si="335"/>
        <v>23.096791100628721</v>
      </c>
      <c r="AI417" s="16">
        <f t="shared" si="348"/>
        <v>1291.1106225251456</v>
      </c>
      <c r="AK417" s="13">
        <v>181.70234454638123</v>
      </c>
      <c r="AL417" s="167">
        <f t="shared" si="336"/>
        <v>301.26499999999999</v>
      </c>
      <c r="AM417" s="14">
        <v>9.25</v>
      </c>
      <c r="AN417" s="15">
        <f t="shared" si="337"/>
        <v>19.643496707716888</v>
      </c>
      <c r="AO417" s="16">
        <f t="shared" si="349"/>
        <v>1098.0714659613741</v>
      </c>
      <c r="AQ417" s="13">
        <v>181.63863404689093</v>
      </c>
      <c r="AR417" s="167">
        <f t="shared" si="338"/>
        <v>301.70249999999999</v>
      </c>
      <c r="AS417" s="14">
        <v>8.8125</v>
      </c>
      <c r="AT417" s="15">
        <f t="shared" si="339"/>
        <v>20.611476203902516</v>
      </c>
      <c r="AU417" s="16">
        <f t="shared" si="350"/>
        <v>1152.1815197981507</v>
      </c>
      <c r="AW417" s="13">
        <v>181.06523955147807</v>
      </c>
      <c r="AX417" s="145">
        <f t="shared" si="340"/>
        <v>300.60249999999996</v>
      </c>
      <c r="AY417" s="145">
        <v>9.9124999999999996</v>
      </c>
      <c r="AZ417" s="15">
        <f t="shared" si="341"/>
        <v>18.26635455752616</v>
      </c>
      <c r="BA417" s="16">
        <f t="shared" si="342"/>
        <v>1021.0892197657123</v>
      </c>
    </row>
    <row r="418" spans="1:53" s="87" customFormat="1" x14ac:dyDescent="0.25">
      <c r="A418" s="13">
        <v>194.38073394495413</v>
      </c>
      <c r="B418" s="167">
        <f t="shared" si="324"/>
        <v>303.62124999999997</v>
      </c>
      <c r="C418" s="14">
        <v>6.8937499999999998</v>
      </c>
      <c r="D418" s="15">
        <f t="shared" si="325"/>
        <v>28.196661315677844</v>
      </c>
      <c r="E418" s="16">
        <f t="shared" si="343"/>
        <v>1576.1933675463915</v>
      </c>
      <c r="G418" s="13">
        <v>180.04587155963301</v>
      </c>
      <c r="H418" s="167">
        <f t="shared" si="326"/>
        <v>303.51499999999999</v>
      </c>
      <c r="I418" s="14">
        <v>7</v>
      </c>
      <c r="J418" s="15">
        <f t="shared" si="327"/>
        <v>25.720838794233288</v>
      </c>
      <c r="K418" s="16">
        <f t="shared" si="344"/>
        <v>1437.7948885976407</v>
      </c>
      <c r="M418" s="13">
        <v>197.0565749235474</v>
      </c>
      <c r="N418" s="167">
        <f t="shared" si="328"/>
        <v>303.315</v>
      </c>
      <c r="O418" s="14">
        <v>7.2</v>
      </c>
      <c r="P418" s="15">
        <f t="shared" si="329"/>
        <v>27.368968739381582</v>
      </c>
      <c r="Q418" s="16">
        <f t="shared" si="345"/>
        <v>1529.9253525314305</v>
      </c>
      <c r="S418" s="13">
        <v>180.42813455657492</v>
      </c>
      <c r="T418" s="167">
        <f t="shared" si="330"/>
        <v>302.72125</v>
      </c>
      <c r="U418" s="14">
        <v>7.7937500000000002</v>
      </c>
      <c r="V418" s="15">
        <f t="shared" si="331"/>
        <v>23.15036209226302</v>
      </c>
      <c r="W418" s="16">
        <f t="shared" si="346"/>
        <v>1294.1052409575027</v>
      </c>
      <c r="Y418" s="13">
        <v>188.20081549439345</v>
      </c>
      <c r="Z418" s="167">
        <f t="shared" si="332"/>
        <v>302.47125</v>
      </c>
      <c r="AA418" s="14">
        <v>8.0437499999999993</v>
      </c>
      <c r="AB418" s="15">
        <f t="shared" si="333"/>
        <v>23.397148779411776</v>
      </c>
      <c r="AC418" s="16">
        <f t="shared" si="347"/>
        <v>1307.9006167691182</v>
      </c>
      <c r="AE418" s="13">
        <v>204.06472986748216</v>
      </c>
      <c r="AF418" s="167">
        <f t="shared" si="334"/>
        <v>301.79624999999999</v>
      </c>
      <c r="AG418" s="14">
        <v>8.71875</v>
      </c>
      <c r="AH418" s="15">
        <f t="shared" si="335"/>
        <v>23.405273676557094</v>
      </c>
      <c r="AI418" s="16">
        <f t="shared" si="348"/>
        <v>1308.3547985195414</v>
      </c>
      <c r="AK418" s="13">
        <v>192.59683995922526</v>
      </c>
      <c r="AL418" s="167">
        <f t="shared" si="336"/>
        <v>301.17750000000001</v>
      </c>
      <c r="AM418" s="14">
        <v>9.3375000000000004</v>
      </c>
      <c r="AN418" s="15">
        <f t="shared" si="337"/>
        <v>20.626167599381553</v>
      </c>
      <c r="AO418" s="16">
        <f t="shared" si="349"/>
        <v>1153.0027688054288</v>
      </c>
      <c r="AQ418" s="13">
        <v>185.65239551478084</v>
      </c>
      <c r="AR418" s="167">
        <f t="shared" si="338"/>
        <v>301.32749999999999</v>
      </c>
      <c r="AS418" s="14">
        <v>9.1875</v>
      </c>
      <c r="AT418" s="15">
        <f t="shared" si="339"/>
        <v>20.207063457391111</v>
      </c>
      <c r="AU418" s="16">
        <f t="shared" si="350"/>
        <v>1129.574847268163</v>
      </c>
      <c r="AW418" s="13">
        <v>184.05963302752292</v>
      </c>
      <c r="AX418" s="145">
        <f t="shared" si="340"/>
        <v>300.42750000000001</v>
      </c>
      <c r="AY418" s="145">
        <v>10.0875</v>
      </c>
      <c r="AZ418" s="15">
        <f t="shared" si="341"/>
        <v>18.246308106817636</v>
      </c>
      <c r="BA418" s="16">
        <f t="shared" si="342"/>
        <v>1019.9686231711058</v>
      </c>
    </row>
    <row r="419" spans="1:53" s="87" customFormat="1" x14ac:dyDescent="0.25">
      <c r="A419" s="13">
        <v>200.75178389398573</v>
      </c>
      <c r="B419" s="167">
        <f t="shared" si="324"/>
        <v>303.55250000000001</v>
      </c>
      <c r="C419" s="14">
        <v>6.9625000000000004</v>
      </c>
      <c r="D419" s="15">
        <f t="shared" si="325"/>
        <v>28.83329032588664</v>
      </c>
      <c r="E419" s="16">
        <f t="shared" si="343"/>
        <v>1611.7809292170632</v>
      </c>
      <c r="G419" s="13">
        <v>203.4913353720693</v>
      </c>
      <c r="H419" s="167">
        <f t="shared" si="326"/>
        <v>303.39625000000001</v>
      </c>
      <c r="I419" s="14">
        <v>7.1187500000000004</v>
      </c>
      <c r="J419" s="15">
        <f t="shared" si="327"/>
        <v>28.585262212055387</v>
      </c>
      <c r="K419" s="16">
        <f t="shared" si="344"/>
        <v>1597.9161576538961</v>
      </c>
      <c r="M419" s="13">
        <v>204.70183486238534</v>
      </c>
      <c r="N419" s="167">
        <f t="shared" si="328"/>
        <v>302.62124999999997</v>
      </c>
      <c r="O419" s="14">
        <v>7.8937499999999998</v>
      </c>
      <c r="P419" s="15">
        <f t="shared" si="329"/>
        <v>25.932140600143828</v>
      </c>
      <c r="Q419" s="16">
        <f t="shared" si="345"/>
        <v>1449.6066595480399</v>
      </c>
      <c r="S419" s="13">
        <v>190.23955147808357</v>
      </c>
      <c r="T419" s="167">
        <f t="shared" si="330"/>
        <v>302.60249999999996</v>
      </c>
      <c r="U419" s="14">
        <v>7.9124999999999996</v>
      </c>
      <c r="V419" s="15">
        <f t="shared" si="331"/>
        <v>24.04291329896791</v>
      </c>
      <c r="W419" s="16">
        <f t="shared" si="346"/>
        <v>1343.9988534123061</v>
      </c>
      <c r="Y419" s="13">
        <v>205.27522935779817</v>
      </c>
      <c r="Z419" s="167">
        <f t="shared" si="332"/>
        <v>301.90249999999997</v>
      </c>
      <c r="AA419" s="14">
        <v>8.6125000000000007</v>
      </c>
      <c r="AB419" s="15">
        <f t="shared" si="333"/>
        <v>23.834569446478739</v>
      </c>
      <c r="AC419" s="16">
        <f t="shared" si="347"/>
        <v>1332.3524320581614</v>
      </c>
      <c r="AE419" s="13">
        <v>206.48572884811415</v>
      </c>
      <c r="AF419" s="167">
        <f t="shared" si="334"/>
        <v>301.42750000000001</v>
      </c>
      <c r="AG419" s="14">
        <v>9.0875000000000004</v>
      </c>
      <c r="AH419" s="15">
        <f t="shared" si="335"/>
        <v>22.721950904881886</v>
      </c>
      <c r="AI419" s="16">
        <f t="shared" si="348"/>
        <v>1270.1570555828973</v>
      </c>
      <c r="AK419" s="13">
        <v>202.15341488277267</v>
      </c>
      <c r="AL419" s="167">
        <f t="shared" si="336"/>
        <v>300.89625000000001</v>
      </c>
      <c r="AM419" s="14">
        <v>9.6187500000000004</v>
      </c>
      <c r="AN419" s="15">
        <f t="shared" si="337"/>
        <v>21.016599338040042</v>
      </c>
      <c r="AO419" s="16">
        <f t="shared" si="349"/>
        <v>1174.8279029964383</v>
      </c>
      <c r="AQ419" s="13">
        <v>198.84046890927624</v>
      </c>
      <c r="AR419" s="167">
        <f t="shared" si="338"/>
        <v>300.61500000000001</v>
      </c>
      <c r="AS419" s="14">
        <v>9.9</v>
      </c>
      <c r="AT419" s="15">
        <f t="shared" si="339"/>
        <v>20.084895849421841</v>
      </c>
      <c r="AU419" s="16">
        <f t="shared" si="350"/>
        <v>1122.7456779826809</v>
      </c>
      <c r="AW419" s="13">
        <v>206.10346585117227</v>
      </c>
      <c r="AX419" s="145">
        <f t="shared" si="340"/>
        <v>300.12124999999997</v>
      </c>
      <c r="AY419" s="145">
        <v>10.393750000000001</v>
      </c>
      <c r="AZ419" s="15">
        <f t="shared" si="341"/>
        <v>19.829557748759807</v>
      </c>
      <c r="BA419" s="16">
        <f t="shared" si="342"/>
        <v>1108.4722781556732</v>
      </c>
    </row>
    <row r="420" spans="1:53" s="87" customFormat="1" x14ac:dyDescent="0.25">
      <c r="A420" s="13">
        <v>203.80988786952088</v>
      </c>
      <c r="B420" s="167">
        <f t="shared" si="324"/>
        <v>303.49624999999997</v>
      </c>
      <c r="C420" s="14">
        <v>7.0187499999999998</v>
      </c>
      <c r="D420" s="15">
        <f t="shared" si="325"/>
        <v>29.037918129228263</v>
      </c>
      <c r="E420" s="16">
        <f t="shared" si="343"/>
        <v>1623.21962342386</v>
      </c>
      <c r="G420" s="13">
        <v>205.21151885830784</v>
      </c>
      <c r="H420" s="167">
        <f t="shared" si="326"/>
        <v>302.69</v>
      </c>
      <c r="I420" s="14">
        <v>7.8250000000000002</v>
      </c>
      <c r="J420" s="15">
        <f t="shared" si="327"/>
        <v>26.225114231093652</v>
      </c>
      <c r="K420" s="16">
        <f t="shared" si="344"/>
        <v>1465.9838855181351</v>
      </c>
      <c r="M420" s="13">
        <v>204.95667686034656</v>
      </c>
      <c r="N420" s="167">
        <f t="shared" si="328"/>
        <v>302.315</v>
      </c>
      <c r="O420" s="14">
        <v>8.1999999999999993</v>
      </c>
      <c r="P420" s="15">
        <f t="shared" si="329"/>
        <v>24.994716690286168</v>
      </c>
      <c r="Q420" s="16">
        <f t="shared" si="345"/>
        <v>1397.2046629869967</v>
      </c>
      <c r="S420" s="13">
        <v>200.05096839959225</v>
      </c>
      <c r="T420" s="167">
        <f t="shared" si="330"/>
        <v>302.2525</v>
      </c>
      <c r="U420" s="14">
        <v>8.2624999999999993</v>
      </c>
      <c r="V420" s="15">
        <f t="shared" si="331"/>
        <v>24.211917506758521</v>
      </c>
      <c r="W420" s="16">
        <f t="shared" si="346"/>
        <v>1353.4461886278013</v>
      </c>
      <c r="Y420" s="13">
        <v>209.28899082568807</v>
      </c>
      <c r="Z420" s="167">
        <f t="shared" si="332"/>
        <v>301.54624999999999</v>
      </c>
      <c r="AA420" s="14">
        <v>8.96875</v>
      </c>
      <c r="AB420" s="15">
        <f t="shared" si="333"/>
        <v>23.335357862097624</v>
      </c>
      <c r="AC420" s="16">
        <f t="shared" si="347"/>
        <v>1304.4465044912572</v>
      </c>
      <c r="AE420" s="13">
        <v>209.22528032619775</v>
      </c>
      <c r="AF420" s="167">
        <f t="shared" si="334"/>
        <v>301.04624999999999</v>
      </c>
      <c r="AG420" s="14">
        <v>9.46875</v>
      </c>
      <c r="AH420" s="15">
        <f t="shared" si="335"/>
        <v>22.096399242370719</v>
      </c>
      <c r="AI420" s="16">
        <f t="shared" si="348"/>
        <v>1235.1887176485232</v>
      </c>
      <c r="AK420" s="13">
        <v>206.23088685015287</v>
      </c>
      <c r="AL420" s="167">
        <f t="shared" si="336"/>
        <v>300.565</v>
      </c>
      <c r="AM420" s="14">
        <v>9.9499999999999993</v>
      </c>
      <c r="AN420" s="15">
        <f t="shared" si="337"/>
        <v>20.726722296497776</v>
      </c>
      <c r="AO420" s="16">
        <f t="shared" si="349"/>
        <v>1158.6237763742256</v>
      </c>
      <c r="AQ420" s="13">
        <v>209.92609582059123</v>
      </c>
      <c r="AR420" s="167">
        <f t="shared" si="338"/>
        <v>300.19</v>
      </c>
      <c r="AS420" s="14">
        <v>10.324999999999999</v>
      </c>
      <c r="AT420" s="15">
        <f t="shared" si="339"/>
        <v>20.331825261074211</v>
      </c>
      <c r="AU420" s="16">
        <f t="shared" si="350"/>
        <v>1136.5490320940485</v>
      </c>
      <c r="AW420" s="13">
        <v>208.20591233435269</v>
      </c>
      <c r="AX420" s="145">
        <f t="shared" si="340"/>
        <v>299.72749999999996</v>
      </c>
      <c r="AY420" s="145">
        <v>10.7875</v>
      </c>
      <c r="AZ420" s="15">
        <f t="shared" si="341"/>
        <v>19.300663947564562</v>
      </c>
      <c r="BA420" s="16">
        <f t="shared" si="342"/>
        <v>1078.9071146688591</v>
      </c>
    </row>
    <row r="421" spans="1:53" s="87" customFormat="1" x14ac:dyDescent="0.25">
      <c r="A421" s="13">
        <v>225.53516819571865</v>
      </c>
      <c r="B421" s="167">
        <f t="shared" si="324"/>
        <v>302.94624999999996</v>
      </c>
      <c r="C421" s="14">
        <v>7.5687499999999996</v>
      </c>
      <c r="D421" s="15">
        <f t="shared" si="325"/>
        <v>29.798205541961178</v>
      </c>
      <c r="E421" s="16">
        <f t="shared" si="343"/>
        <v>1665.7196897956298</v>
      </c>
      <c r="G421" s="13">
        <v>212.53822629969417</v>
      </c>
      <c r="H421" s="167">
        <f t="shared" si="326"/>
        <v>302.5025</v>
      </c>
      <c r="I421" s="14">
        <v>8.0124999999999993</v>
      </c>
      <c r="J421" s="15">
        <f t="shared" si="327"/>
        <v>26.525831675468854</v>
      </c>
      <c r="K421" s="16">
        <f t="shared" si="344"/>
        <v>1482.7939906587089</v>
      </c>
      <c r="M421" s="13">
        <v>205.46636085626909</v>
      </c>
      <c r="N421" s="167">
        <f t="shared" si="328"/>
        <v>302.05250000000001</v>
      </c>
      <c r="O421" s="14">
        <v>8.4625000000000004</v>
      </c>
      <c r="P421" s="15">
        <f t="shared" si="329"/>
        <v>24.279629052439478</v>
      </c>
      <c r="Q421" s="16">
        <f t="shared" si="345"/>
        <v>1357.2312640313669</v>
      </c>
      <c r="S421" s="13">
        <v>204.19215086646275</v>
      </c>
      <c r="T421" s="167">
        <f t="shared" si="330"/>
        <v>301.87124999999997</v>
      </c>
      <c r="U421" s="14">
        <v>8.6437500000000007</v>
      </c>
      <c r="V421" s="15">
        <f t="shared" si="331"/>
        <v>23.623097714124395</v>
      </c>
      <c r="W421" s="16">
        <f t="shared" si="346"/>
        <v>1320.5311622195536</v>
      </c>
      <c r="Y421" s="13">
        <v>221.58511722731905</v>
      </c>
      <c r="Z421" s="167">
        <f t="shared" si="332"/>
        <v>301.20249999999999</v>
      </c>
      <c r="AA421" s="14">
        <v>9.3125</v>
      </c>
      <c r="AB421" s="15">
        <f t="shared" si="333"/>
        <v>23.794375004275871</v>
      </c>
      <c r="AC421" s="16">
        <f t="shared" si="347"/>
        <v>1330.1055627390213</v>
      </c>
      <c r="AE421" s="13">
        <v>221.3302752293578</v>
      </c>
      <c r="AF421" s="167">
        <f t="shared" si="334"/>
        <v>300.76499999999999</v>
      </c>
      <c r="AG421" s="14">
        <v>9.75</v>
      </c>
      <c r="AH421" s="15">
        <f t="shared" si="335"/>
        <v>22.700541049164901</v>
      </c>
      <c r="AI421" s="16">
        <f t="shared" si="348"/>
        <v>1268.9602446483179</v>
      </c>
      <c r="AK421" s="13">
        <v>205.97604485219162</v>
      </c>
      <c r="AL421" s="167">
        <f t="shared" si="336"/>
        <v>300.28375</v>
      </c>
      <c r="AM421" s="14">
        <v>10.231249999999999</v>
      </c>
      <c r="AN421" s="15">
        <f t="shared" si="337"/>
        <v>20.132050810232535</v>
      </c>
      <c r="AO421" s="16">
        <f t="shared" si="349"/>
        <v>1125.3816402919986</v>
      </c>
      <c r="AQ421" s="13">
        <v>221.39398572884809</v>
      </c>
      <c r="AR421" s="167">
        <f t="shared" si="338"/>
        <v>299.97125</v>
      </c>
      <c r="AS421" s="14">
        <v>10.543749999999999</v>
      </c>
      <c r="AT421" s="15">
        <f t="shared" si="339"/>
        <v>20.997651284300947</v>
      </c>
      <c r="AU421" s="16">
        <f t="shared" si="350"/>
        <v>1173.7687067924228</v>
      </c>
      <c r="AW421" s="13">
        <v>220.24719673802241</v>
      </c>
      <c r="AX421" s="145">
        <f t="shared" si="340"/>
        <v>299.47749999999996</v>
      </c>
      <c r="AY421" s="145">
        <v>11.0375</v>
      </c>
      <c r="AZ421" s="15">
        <f t="shared" si="341"/>
        <v>19.954445910579608</v>
      </c>
      <c r="BA421" s="16">
        <f t="shared" si="342"/>
        <v>1115.4535264014</v>
      </c>
    </row>
    <row r="422" spans="1:53" s="87" customFormat="1" x14ac:dyDescent="0.25">
      <c r="A422" s="13">
        <v>229.93119266055044</v>
      </c>
      <c r="B422" s="167">
        <f t="shared" si="324"/>
        <v>302.88374999999996</v>
      </c>
      <c r="C422" s="14">
        <v>7.6312499999999996</v>
      </c>
      <c r="D422" s="15">
        <f t="shared" si="325"/>
        <v>30.130213616452146</v>
      </c>
      <c r="E422" s="16">
        <f t="shared" si="343"/>
        <v>1684.278941159675</v>
      </c>
      <c r="G422" s="13">
        <v>224.06982670744136</v>
      </c>
      <c r="H422" s="167">
        <f t="shared" si="326"/>
        <v>302.49624999999997</v>
      </c>
      <c r="I422" s="14">
        <v>8.0187500000000007</v>
      </c>
      <c r="J422" s="15">
        <f t="shared" si="327"/>
        <v>27.943236378168834</v>
      </c>
      <c r="K422" s="16">
        <f t="shared" si="344"/>
        <v>1562.0269135396377</v>
      </c>
      <c r="M422" s="13">
        <v>229.93119266055044</v>
      </c>
      <c r="N422" s="167">
        <f t="shared" si="328"/>
        <v>301.94</v>
      </c>
      <c r="O422" s="14">
        <v>8.5749999999999993</v>
      </c>
      <c r="P422" s="15">
        <f t="shared" si="329"/>
        <v>26.81413325487469</v>
      </c>
      <c r="Q422" s="16">
        <f t="shared" si="345"/>
        <v>1498.9100489474952</v>
      </c>
      <c r="S422" s="13">
        <v>222.54077471967378</v>
      </c>
      <c r="T422" s="167">
        <f t="shared" si="330"/>
        <v>301.67750000000001</v>
      </c>
      <c r="U422" s="14">
        <v>8.8375000000000004</v>
      </c>
      <c r="V422" s="15">
        <f t="shared" si="331"/>
        <v>25.181417224291234</v>
      </c>
      <c r="W422" s="16">
        <f t="shared" si="346"/>
        <v>1407.6412228378799</v>
      </c>
      <c r="Y422" s="13">
        <v>227.51019367991844</v>
      </c>
      <c r="Z422" s="167">
        <f t="shared" si="332"/>
        <v>301.17124999999999</v>
      </c>
      <c r="AA422" s="14">
        <v>9.34375</v>
      </c>
      <c r="AB422" s="15">
        <f t="shared" si="333"/>
        <v>24.348917049355819</v>
      </c>
      <c r="AC422" s="16">
        <f t="shared" si="347"/>
        <v>1361.1044630589902</v>
      </c>
      <c r="AE422" s="13">
        <v>231.65137614678898</v>
      </c>
      <c r="AF422" s="167">
        <f t="shared" si="334"/>
        <v>300.78999999999996</v>
      </c>
      <c r="AG422" s="14">
        <v>9.7249999999999996</v>
      </c>
      <c r="AH422" s="15">
        <f t="shared" si="335"/>
        <v>23.8201929199783</v>
      </c>
      <c r="AI422" s="16">
        <f t="shared" si="348"/>
        <v>1331.5487842267869</v>
      </c>
      <c r="AK422" s="13">
        <v>229.03924566768603</v>
      </c>
      <c r="AL422" s="167">
        <f t="shared" si="336"/>
        <v>300.15875</v>
      </c>
      <c r="AM422" s="14">
        <v>10.356249999999999</v>
      </c>
      <c r="AN422" s="15">
        <f t="shared" si="337"/>
        <v>22.116040619692075</v>
      </c>
      <c r="AO422" s="16">
        <f t="shared" si="349"/>
        <v>1236.286670640787</v>
      </c>
      <c r="AQ422" s="13">
        <v>228.01987767584097</v>
      </c>
      <c r="AR422" s="167">
        <f t="shared" si="338"/>
        <v>299.80874999999997</v>
      </c>
      <c r="AS422" s="14">
        <v>10.706250000000001</v>
      </c>
      <c r="AT422" s="15">
        <f t="shared" si="339"/>
        <v>21.297828621211064</v>
      </c>
      <c r="AU422" s="16">
        <f t="shared" si="350"/>
        <v>1190.5486199256984</v>
      </c>
      <c r="AW422" s="13">
        <v>226.49082568807339</v>
      </c>
      <c r="AX422" s="145">
        <f t="shared" si="340"/>
        <v>298.64</v>
      </c>
      <c r="AY422" s="145">
        <v>11.875</v>
      </c>
      <c r="AZ422" s="15">
        <f t="shared" si="341"/>
        <v>19.072911636890389</v>
      </c>
      <c r="BA422" s="16">
        <f t="shared" si="342"/>
        <v>1066.1757605021728</v>
      </c>
    </row>
    <row r="423" spans="1:53" s="87" customFormat="1" x14ac:dyDescent="0.25">
      <c r="A423" s="13">
        <v>232.03363914373088</v>
      </c>
      <c r="B423" s="167">
        <f t="shared" si="324"/>
        <v>302.58999999999997</v>
      </c>
      <c r="C423" s="14">
        <v>7.9249999999999998</v>
      </c>
      <c r="D423" s="15">
        <f t="shared" si="325"/>
        <v>29.278692636432918</v>
      </c>
      <c r="E423" s="16">
        <f t="shared" si="343"/>
        <v>1636.6789183766</v>
      </c>
      <c r="G423" s="13">
        <v>228.21100917431193</v>
      </c>
      <c r="H423" s="167">
        <f t="shared" si="326"/>
        <v>302.29624999999999</v>
      </c>
      <c r="I423" s="14">
        <v>8.21875</v>
      </c>
      <c r="J423" s="15">
        <f t="shared" si="327"/>
        <v>27.767118986988525</v>
      </c>
      <c r="K423" s="16">
        <f t="shared" si="344"/>
        <v>1552.1819513726584</v>
      </c>
      <c r="M423" s="13">
        <v>230.05861365953109</v>
      </c>
      <c r="N423" s="167">
        <f t="shared" si="328"/>
        <v>301.85249999999996</v>
      </c>
      <c r="O423" s="14">
        <v>8.6624999999999996</v>
      </c>
      <c r="P423" s="15">
        <f t="shared" si="329"/>
        <v>26.557992918849187</v>
      </c>
      <c r="Q423" s="16">
        <f t="shared" si="345"/>
        <v>1484.5918041636696</v>
      </c>
      <c r="S423" s="13">
        <v>229.99490316004076</v>
      </c>
      <c r="T423" s="167">
        <f t="shared" si="330"/>
        <v>301.57749999999999</v>
      </c>
      <c r="U423" s="14">
        <v>8.9375</v>
      </c>
      <c r="V423" s="15">
        <f t="shared" si="331"/>
        <v>25.733695458466098</v>
      </c>
      <c r="W423" s="16">
        <f t="shared" si="346"/>
        <v>1438.5135761282547</v>
      </c>
      <c r="Y423" s="13">
        <v>230.05861365953109</v>
      </c>
      <c r="Z423" s="167">
        <f t="shared" si="332"/>
        <v>301.04624999999999</v>
      </c>
      <c r="AA423" s="14">
        <v>9.46875</v>
      </c>
      <c r="AB423" s="15">
        <f t="shared" si="333"/>
        <v>24.296619264372922</v>
      </c>
      <c r="AC423" s="16">
        <f t="shared" si="347"/>
        <v>1358.1810168784464</v>
      </c>
      <c r="AE423" s="13">
        <v>244.77573904179408</v>
      </c>
      <c r="AF423" s="167">
        <f t="shared" si="334"/>
        <v>300.50874999999996</v>
      </c>
      <c r="AG423" s="14">
        <v>10.00625</v>
      </c>
      <c r="AH423" s="15">
        <f t="shared" si="335"/>
        <v>24.462284976069366</v>
      </c>
      <c r="AI423" s="16">
        <f t="shared" si="348"/>
        <v>1367.4417301622775</v>
      </c>
      <c r="AK423" s="13">
        <v>231.3328236493374</v>
      </c>
      <c r="AL423" s="167">
        <f t="shared" si="336"/>
        <v>300.0025</v>
      </c>
      <c r="AM423" s="14">
        <v>10.512499999999999</v>
      </c>
      <c r="AN423" s="15">
        <f t="shared" si="337"/>
        <v>22.005500466048744</v>
      </c>
      <c r="AO423" s="16">
        <f t="shared" si="349"/>
        <v>1230.1074760521249</v>
      </c>
      <c r="AQ423" s="13">
        <v>230.82313965341487</v>
      </c>
      <c r="AR423" s="167">
        <f t="shared" si="338"/>
        <v>299.74624999999997</v>
      </c>
      <c r="AS423" s="14">
        <v>10.768750000000001</v>
      </c>
      <c r="AT423" s="15">
        <f t="shared" si="339"/>
        <v>21.434534152377466</v>
      </c>
      <c r="AU423" s="16">
        <f t="shared" si="350"/>
        <v>1198.1904591179004</v>
      </c>
      <c r="AW423" s="13">
        <v>230.18603465851172</v>
      </c>
      <c r="AX423" s="145">
        <f t="shared" si="340"/>
        <v>298.47749999999996</v>
      </c>
      <c r="AY423" s="145">
        <v>12.0375</v>
      </c>
      <c r="AZ423" s="15">
        <f t="shared" si="341"/>
        <v>19.122412017321846</v>
      </c>
      <c r="BA423" s="16">
        <f t="shared" si="342"/>
        <v>1068.9428317682912</v>
      </c>
    </row>
    <row r="424" spans="1:53" s="87" customFormat="1" x14ac:dyDescent="0.25">
      <c r="A424" s="13">
        <v>238.91437308868501</v>
      </c>
      <c r="B424" s="167">
        <f t="shared" si="324"/>
        <v>302.24</v>
      </c>
      <c r="C424" s="14">
        <v>8.2750000000000004</v>
      </c>
      <c r="D424" s="15">
        <f t="shared" si="325"/>
        <v>28.87182756358731</v>
      </c>
      <c r="E424" s="16">
        <f t="shared" si="343"/>
        <v>1613.9351608045306</v>
      </c>
      <c r="G424" s="13">
        <v>229.61264016309886</v>
      </c>
      <c r="H424" s="167">
        <f t="shared" si="326"/>
        <v>301.96499999999997</v>
      </c>
      <c r="I424" s="14">
        <v>8.5500000000000007</v>
      </c>
      <c r="J424" s="15">
        <f t="shared" si="327"/>
        <v>26.855279551239629</v>
      </c>
      <c r="K424" s="16">
        <f t="shared" si="344"/>
        <v>1501.2101269142952</v>
      </c>
      <c r="M424" s="13">
        <v>240.57084607543322</v>
      </c>
      <c r="N424" s="167">
        <f t="shared" si="328"/>
        <v>301.55250000000001</v>
      </c>
      <c r="O424" s="14">
        <v>8.9625000000000004</v>
      </c>
      <c r="P424" s="15">
        <f t="shared" si="329"/>
        <v>26.841935405906078</v>
      </c>
      <c r="Q424" s="16">
        <f t="shared" si="345"/>
        <v>1500.4641891901497</v>
      </c>
      <c r="S424" s="13">
        <v>229.23037716615698</v>
      </c>
      <c r="T424" s="167">
        <f t="shared" si="330"/>
        <v>300.80874999999997</v>
      </c>
      <c r="U424" s="14">
        <v>9.7062500000000007</v>
      </c>
      <c r="V424" s="15">
        <f t="shared" si="331"/>
        <v>23.616780648155256</v>
      </c>
      <c r="W424" s="16">
        <f t="shared" si="346"/>
        <v>1320.1780382318789</v>
      </c>
      <c r="Y424" s="13">
        <v>234.5183486238532</v>
      </c>
      <c r="Z424" s="167">
        <f t="shared" si="332"/>
        <v>300.6275</v>
      </c>
      <c r="AA424" s="14">
        <v>9.8874999999999993</v>
      </c>
      <c r="AB424" s="15">
        <f t="shared" si="333"/>
        <v>23.718669898746217</v>
      </c>
      <c r="AC424" s="16">
        <f t="shared" si="347"/>
        <v>1325.8736473399135</v>
      </c>
      <c r="AE424" s="13">
        <v>251.78389398572884</v>
      </c>
      <c r="AF424" s="167">
        <f t="shared" si="334"/>
        <v>300.10249999999996</v>
      </c>
      <c r="AG424" s="14">
        <v>10.4125</v>
      </c>
      <c r="AH424" s="15">
        <f t="shared" si="335"/>
        <v>24.180926193107211</v>
      </c>
      <c r="AI424" s="16">
        <f t="shared" si="348"/>
        <v>1351.7137741946931</v>
      </c>
      <c r="AK424" s="13">
        <v>235.21916411824668</v>
      </c>
      <c r="AL424" s="167">
        <f t="shared" si="336"/>
        <v>299.58375000000001</v>
      </c>
      <c r="AM424" s="14">
        <v>10.93125</v>
      </c>
      <c r="AN424" s="15">
        <f t="shared" si="337"/>
        <v>21.518048175482829</v>
      </c>
      <c r="AO424" s="16">
        <f t="shared" si="349"/>
        <v>1202.85889300949</v>
      </c>
      <c r="AQ424" s="13">
        <v>231.84250764525993</v>
      </c>
      <c r="AR424" s="167">
        <f t="shared" si="338"/>
        <v>299.30250000000001</v>
      </c>
      <c r="AS424" s="14">
        <v>11.2125</v>
      </c>
      <c r="AT424" s="15">
        <f t="shared" si="339"/>
        <v>20.677146724214932</v>
      </c>
      <c r="AU424" s="16">
        <f t="shared" si="350"/>
        <v>1155.8525018836147</v>
      </c>
      <c r="AW424" s="13">
        <v>231.52395514780835</v>
      </c>
      <c r="AX424" s="145">
        <f t="shared" si="340"/>
        <v>298.14</v>
      </c>
      <c r="AY424" s="145">
        <v>12.375</v>
      </c>
      <c r="AZ424" s="15">
        <f t="shared" si="341"/>
        <v>18.709006476590574</v>
      </c>
      <c r="BA424" s="16">
        <f t="shared" si="342"/>
        <v>1045.833462041413</v>
      </c>
    </row>
    <row r="425" spans="1:53" s="87" customFormat="1" x14ac:dyDescent="0.25">
      <c r="A425" s="13">
        <v>248.59836901121304</v>
      </c>
      <c r="B425" s="167">
        <f t="shared" si="324"/>
        <v>302.10874999999999</v>
      </c>
      <c r="C425" s="14">
        <v>8.40625</v>
      </c>
      <c r="D425" s="15">
        <f t="shared" si="325"/>
        <v>29.573040179772555</v>
      </c>
      <c r="E425" s="16">
        <f t="shared" si="343"/>
        <v>1653.1329460492857</v>
      </c>
      <c r="G425" s="13">
        <v>232.86187563710499</v>
      </c>
      <c r="H425" s="167">
        <f t="shared" si="326"/>
        <v>301.89</v>
      </c>
      <c r="I425" s="14">
        <v>8.625</v>
      </c>
      <c r="J425" s="15">
        <f t="shared" si="327"/>
        <v>26.998478334736809</v>
      </c>
      <c r="K425" s="16">
        <f t="shared" si="344"/>
        <v>1509.2149389117876</v>
      </c>
      <c r="M425" s="13">
        <v>250.57339449541283</v>
      </c>
      <c r="N425" s="167">
        <f t="shared" si="328"/>
        <v>301.44624999999996</v>
      </c>
      <c r="O425" s="14">
        <v>9.0687499999999996</v>
      </c>
      <c r="P425" s="15">
        <f t="shared" si="329"/>
        <v>27.63042254945972</v>
      </c>
      <c r="Q425" s="16">
        <f t="shared" si="345"/>
        <v>1544.5406205147983</v>
      </c>
      <c r="S425" s="13">
        <v>235.66513761467888</v>
      </c>
      <c r="T425" s="167">
        <f t="shared" si="330"/>
        <v>300.63374999999996</v>
      </c>
      <c r="U425" s="14">
        <v>9.8812499999999996</v>
      </c>
      <c r="V425" s="15">
        <f t="shared" si="331"/>
        <v>23.849729296868198</v>
      </c>
      <c r="W425" s="16">
        <f t="shared" si="346"/>
        <v>1333.1998676949322</v>
      </c>
      <c r="Y425" s="13">
        <v>244.5208970438328</v>
      </c>
      <c r="Z425" s="167">
        <f t="shared" si="332"/>
        <v>300.35874999999999</v>
      </c>
      <c r="AA425" s="14">
        <v>10.15625</v>
      </c>
      <c r="AB425" s="15">
        <f t="shared" si="333"/>
        <v>24.075903708931229</v>
      </c>
      <c r="AC425" s="16">
        <f t="shared" si="347"/>
        <v>1345.8430173292556</v>
      </c>
      <c r="AE425" s="13">
        <v>254.71457696228336</v>
      </c>
      <c r="AF425" s="167">
        <f t="shared" si="334"/>
        <v>299.63374999999996</v>
      </c>
      <c r="AG425" s="14">
        <v>10.88125</v>
      </c>
      <c r="AH425" s="15">
        <f t="shared" si="335"/>
        <v>23.408576860405134</v>
      </c>
      <c r="AI425" s="16">
        <f t="shared" si="348"/>
        <v>1308.5394464966469</v>
      </c>
      <c r="AK425" s="13">
        <v>247.51529051987765</v>
      </c>
      <c r="AL425" s="167">
        <f t="shared" si="336"/>
        <v>299.02749999999997</v>
      </c>
      <c r="AM425" s="14">
        <v>11.487500000000001</v>
      </c>
      <c r="AN425" s="15">
        <f t="shared" si="337"/>
        <v>21.546488837421339</v>
      </c>
      <c r="AO425" s="16">
        <f t="shared" si="349"/>
        <v>1204.4487260118528</v>
      </c>
      <c r="AQ425" s="13">
        <v>242.41845056065239</v>
      </c>
      <c r="AR425" s="167">
        <f t="shared" si="338"/>
        <v>298.92124999999999</v>
      </c>
      <c r="AS425" s="14">
        <v>11.59375</v>
      </c>
      <c r="AT425" s="15">
        <f t="shared" si="339"/>
        <v>20.909408134611528</v>
      </c>
      <c r="AU425" s="16">
        <f t="shared" si="350"/>
        <v>1168.8359147247843</v>
      </c>
      <c r="AW425" s="13">
        <v>240.63455657492352</v>
      </c>
      <c r="AX425" s="145">
        <f t="shared" si="340"/>
        <v>298.16499999999996</v>
      </c>
      <c r="AY425" s="145">
        <v>12.35</v>
      </c>
      <c r="AZ425" s="15">
        <f t="shared" si="341"/>
        <v>19.484579479750892</v>
      </c>
      <c r="BA425" s="16">
        <f t="shared" si="342"/>
        <v>1089.1879929180748</v>
      </c>
    </row>
    <row r="426" spans="1:53" s="87" customFormat="1" x14ac:dyDescent="0.25">
      <c r="A426" s="13">
        <v>254.77828746177369</v>
      </c>
      <c r="B426" s="167">
        <f t="shared" si="324"/>
        <v>302.03375</v>
      </c>
      <c r="C426" s="14">
        <v>8.4812499999999993</v>
      </c>
      <c r="D426" s="15">
        <f t="shared" si="325"/>
        <v>30.040181277733083</v>
      </c>
      <c r="E426" s="16">
        <f t="shared" si="343"/>
        <v>1679.2461334252794</v>
      </c>
      <c r="G426" s="13">
        <v>246.17737003058102</v>
      </c>
      <c r="H426" s="167">
        <f t="shared" si="326"/>
        <v>301.80250000000001</v>
      </c>
      <c r="I426" s="14">
        <v>8.7125000000000004</v>
      </c>
      <c r="J426" s="15">
        <f t="shared" si="327"/>
        <v>28.255652227326372</v>
      </c>
      <c r="K426" s="16">
        <f t="shared" si="344"/>
        <v>1579.4909595075442</v>
      </c>
      <c r="M426" s="13">
        <v>254.07747196738021</v>
      </c>
      <c r="N426" s="167">
        <f t="shared" si="328"/>
        <v>301.24</v>
      </c>
      <c r="O426" s="14">
        <v>9.2750000000000004</v>
      </c>
      <c r="P426" s="15">
        <f t="shared" si="329"/>
        <v>27.393797516698672</v>
      </c>
      <c r="Q426" s="16">
        <f t="shared" si="345"/>
        <v>1531.3132811834557</v>
      </c>
      <c r="S426" s="13">
        <v>250.38226299694188</v>
      </c>
      <c r="T426" s="167">
        <f t="shared" si="330"/>
        <v>300.42750000000001</v>
      </c>
      <c r="U426" s="14">
        <v>10.0875</v>
      </c>
      <c r="V426" s="15">
        <f t="shared" si="331"/>
        <v>24.821042180613816</v>
      </c>
      <c r="W426" s="16">
        <f t="shared" si="346"/>
        <v>1387.4962578963123</v>
      </c>
      <c r="Y426" s="13">
        <v>252.42099898063199</v>
      </c>
      <c r="Z426" s="167">
        <f t="shared" si="332"/>
        <v>300.20249999999999</v>
      </c>
      <c r="AA426" s="14">
        <v>10.3125</v>
      </c>
      <c r="AB426" s="15">
        <f t="shared" si="333"/>
        <v>24.477187779940071</v>
      </c>
      <c r="AC426" s="16">
        <f t="shared" si="347"/>
        <v>1368.2747968986498</v>
      </c>
      <c r="AE426" s="13">
        <v>256.17991845056065</v>
      </c>
      <c r="AF426" s="167">
        <f t="shared" si="334"/>
        <v>299.20875000000001</v>
      </c>
      <c r="AG426" s="14">
        <v>11.30625</v>
      </c>
      <c r="AH426" s="15">
        <f t="shared" si="335"/>
        <v>22.65825702160846</v>
      </c>
      <c r="AI426" s="16">
        <f t="shared" si="348"/>
        <v>1266.5965675079128</v>
      </c>
      <c r="AK426" s="13">
        <v>253.82262996941895</v>
      </c>
      <c r="AL426" s="167">
        <f t="shared" si="336"/>
        <v>298.50874999999996</v>
      </c>
      <c r="AM426" s="14">
        <v>12.00625</v>
      </c>
      <c r="AN426" s="15">
        <f t="shared" si="337"/>
        <v>21.140874958410741</v>
      </c>
      <c r="AO426" s="16">
        <f t="shared" si="349"/>
        <v>1181.7749101751604</v>
      </c>
      <c r="AQ426" s="13">
        <v>251.72018348623851</v>
      </c>
      <c r="AR426" s="167">
        <f t="shared" si="338"/>
        <v>298.83375000000001</v>
      </c>
      <c r="AS426" s="14">
        <v>11.68125</v>
      </c>
      <c r="AT426" s="15">
        <f t="shared" si="339"/>
        <v>21.549079378169161</v>
      </c>
      <c r="AU426" s="16">
        <f t="shared" si="350"/>
        <v>1204.5935372396561</v>
      </c>
      <c r="AW426" s="13">
        <v>252.03873598369009</v>
      </c>
      <c r="AX426" s="145">
        <f t="shared" si="340"/>
        <v>297.78999999999996</v>
      </c>
      <c r="AY426" s="145">
        <v>12.725</v>
      </c>
      <c r="AZ426" s="15">
        <f t="shared" si="341"/>
        <v>19.806580430938318</v>
      </c>
      <c r="BA426" s="16">
        <f t="shared" si="342"/>
        <v>1107.187846089452</v>
      </c>
    </row>
    <row r="427" spans="1:53" s="87" customFormat="1" x14ac:dyDescent="0.25">
      <c r="A427" s="13">
        <v>256.94444444444446</v>
      </c>
      <c r="B427" s="167">
        <f t="shared" si="324"/>
        <v>301.83999999999997</v>
      </c>
      <c r="C427" s="14">
        <v>8.6750000000000007</v>
      </c>
      <c r="D427" s="15">
        <f t="shared" si="325"/>
        <v>29.618956131924431</v>
      </c>
      <c r="E427" s="16">
        <f t="shared" si="343"/>
        <v>1655.6996477745756</v>
      </c>
      <c r="G427" s="13">
        <v>255.60652395514779</v>
      </c>
      <c r="H427" s="167">
        <f t="shared" si="326"/>
        <v>301.70875000000001</v>
      </c>
      <c r="I427" s="14">
        <v>8.8062500000000004</v>
      </c>
      <c r="J427" s="15">
        <f t="shared" si="327"/>
        <v>29.025581144658371</v>
      </c>
      <c r="K427" s="16">
        <f t="shared" si="344"/>
        <v>1622.5299859864028</v>
      </c>
      <c r="M427" s="13">
        <v>255.47910295616717</v>
      </c>
      <c r="N427" s="167">
        <f t="shared" si="328"/>
        <v>300.50874999999996</v>
      </c>
      <c r="O427" s="14">
        <v>10.00625</v>
      </c>
      <c r="P427" s="15">
        <f t="shared" si="329"/>
        <v>25.53195282510103</v>
      </c>
      <c r="Q427" s="16">
        <f t="shared" si="345"/>
        <v>1427.2361629231475</v>
      </c>
      <c r="S427" s="13">
        <v>251.21049949031598</v>
      </c>
      <c r="T427" s="167">
        <f t="shared" si="330"/>
        <v>300.065</v>
      </c>
      <c r="U427" s="14">
        <v>10.45</v>
      </c>
      <c r="V427" s="15">
        <f t="shared" si="331"/>
        <v>24.039282247877129</v>
      </c>
      <c r="W427" s="16">
        <f t="shared" si="346"/>
        <v>1343.7958776563314</v>
      </c>
      <c r="Y427" s="13">
        <v>265.60907237512743</v>
      </c>
      <c r="Z427" s="167">
        <f t="shared" si="332"/>
        <v>299.32749999999999</v>
      </c>
      <c r="AA427" s="14">
        <v>11.1875</v>
      </c>
      <c r="AB427" s="15">
        <f t="shared" si="333"/>
        <v>23.741593061463902</v>
      </c>
      <c r="AC427" s="16">
        <f t="shared" si="347"/>
        <v>1327.1550521358322</v>
      </c>
      <c r="AE427" s="13">
        <v>265.73649337410802</v>
      </c>
      <c r="AF427" s="167">
        <f t="shared" si="334"/>
        <v>298.85249999999996</v>
      </c>
      <c r="AG427" s="14">
        <v>11.6625</v>
      </c>
      <c r="AH427" s="15">
        <f t="shared" si="335"/>
        <v>22.785551414714515</v>
      </c>
      <c r="AI427" s="16">
        <f t="shared" si="348"/>
        <v>1273.7123240825413</v>
      </c>
      <c r="AK427" s="13">
        <v>255.86136595310907</v>
      </c>
      <c r="AL427" s="167">
        <f t="shared" si="336"/>
        <v>298.25874999999996</v>
      </c>
      <c r="AM427" s="14">
        <v>12.25625</v>
      </c>
      <c r="AN427" s="15">
        <f t="shared" si="337"/>
        <v>20.875991102752398</v>
      </c>
      <c r="AO427" s="16">
        <f t="shared" si="349"/>
        <v>1166.9679026438589</v>
      </c>
      <c r="AQ427" s="13">
        <v>255.73394495412842</v>
      </c>
      <c r="AR427" s="167">
        <f t="shared" si="338"/>
        <v>297.94</v>
      </c>
      <c r="AS427" s="14">
        <v>12.574999999999999</v>
      </c>
      <c r="AT427" s="15">
        <f t="shared" si="339"/>
        <v>20.33669542378755</v>
      </c>
      <c r="AU427" s="16">
        <f t="shared" si="350"/>
        <v>1136.8212741897239</v>
      </c>
      <c r="AW427" s="13">
        <v>261.02191641182463</v>
      </c>
      <c r="AX427" s="145">
        <f t="shared" si="340"/>
        <v>297.42750000000001</v>
      </c>
      <c r="AY427" s="145">
        <v>13.0875</v>
      </c>
      <c r="AZ427" s="15">
        <f t="shared" si="341"/>
        <v>19.944368016185262</v>
      </c>
      <c r="BA427" s="16">
        <f t="shared" si="342"/>
        <v>1114.8901721047562</v>
      </c>
    </row>
    <row r="428" spans="1:53" s="87" customFormat="1" x14ac:dyDescent="0.25">
      <c r="A428" s="13">
        <v>260.70336391437309</v>
      </c>
      <c r="B428" s="167">
        <f t="shared" si="324"/>
        <v>301.45249999999999</v>
      </c>
      <c r="C428" s="14">
        <v>9.0625</v>
      </c>
      <c r="D428" s="15">
        <f t="shared" si="325"/>
        <v>28.767267742275649</v>
      </c>
      <c r="E428" s="16">
        <f t="shared" si="343"/>
        <v>1608.0902667932087</v>
      </c>
      <c r="G428" s="13">
        <v>268.41233435270129</v>
      </c>
      <c r="H428" s="167">
        <f t="shared" si="326"/>
        <v>300.89</v>
      </c>
      <c r="I428" s="14">
        <v>9.625</v>
      </c>
      <c r="J428" s="15">
        <f t="shared" si="327"/>
        <v>27.88699577690403</v>
      </c>
      <c r="K428" s="16">
        <f t="shared" si="344"/>
        <v>1558.8830639289351</v>
      </c>
      <c r="M428" s="13">
        <v>260.38481141692148</v>
      </c>
      <c r="N428" s="167">
        <f t="shared" si="328"/>
        <v>300.24624999999997</v>
      </c>
      <c r="O428" s="14">
        <v>10.268750000000001</v>
      </c>
      <c r="P428" s="15">
        <f t="shared" si="329"/>
        <v>25.357011458738548</v>
      </c>
      <c r="Q428" s="16">
        <f t="shared" si="345"/>
        <v>1417.4569405434847</v>
      </c>
      <c r="S428" s="13">
        <v>255.16055045871559</v>
      </c>
      <c r="T428" s="167">
        <f t="shared" si="330"/>
        <v>299.74624999999997</v>
      </c>
      <c r="U428" s="14">
        <v>10.768750000000001</v>
      </c>
      <c r="V428" s="15">
        <f t="shared" si="331"/>
        <v>23.694537477303825</v>
      </c>
      <c r="W428" s="16">
        <f t="shared" si="346"/>
        <v>1324.5246449812837</v>
      </c>
      <c r="Y428" s="13">
        <v>275.2293577981651</v>
      </c>
      <c r="Z428" s="167">
        <f t="shared" si="332"/>
        <v>299.13374999999996</v>
      </c>
      <c r="AA428" s="14">
        <v>11.38125</v>
      </c>
      <c r="AB428" s="15">
        <f t="shared" si="333"/>
        <v>24.182700300772332</v>
      </c>
      <c r="AC428" s="16">
        <f t="shared" si="347"/>
        <v>1351.8129468131733</v>
      </c>
      <c r="AE428" s="13">
        <v>275.1656472986748</v>
      </c>
      <c r="AF428" s="167">
        <f t="shared" si="334"/>
        <v>298.69</v>
      </c>
      <c r="AG428" s="14">
        <v>11.824999999999999</v>
      </c>
      <c r="AH428" s="15">
        <f t="shared" si="335"/>
        <v>23.269822181706115</v>
      </c>
      <c r="AI428" s="16">
        <f t="shared" si="348"/>
        <v>1300.7830599573717</v>
      </c>
      <c r="AK428" s="13">
        <v>260.57594291539243</v>
      </c>
      <c r="AL428" s="167">
        <f t="shared" si="336"/>
        <v>298.07749999999999</v>
      </c>
      <c r="AM428" s="14">
        <v>12.4375</v>
      </c>
      <c r="AN428" s="15">
        <f t="shared" si="337"/>
        <v>20.950829581137079</v>
      </c>
      <c r="AO428" s="16">
        <f t="shared" si="349"/>
        <v>1171.1513735855626</v>
      </c>
      <c r="AQ428" s="13">
        <v>275.0382262996942</v>
      </c>
      <c r="AR428" s="167">
        <f t="shared" si="338"/>
        <v>297.59625</v>
      </c>
      <c r="AS428" s="14">
        <v>12.918749999999999</v>
      </c>
      <c r="AT428" s="15">
        <f t="shared" si="339"/>
        <v>21.289848189623161</v>
      </c>
      <c r="AU428" s="16">
        <f t="shared" si="350"/>
        <v>1190.1025137999347</v>
      </c>
      <c r="AW428" s="13">
        <v>273.12691131498468</v>
      </c>
      <c r="AX428" s="145">
        <f t="shared" si="340"/>
        <v>297.01499999999999</v>
      </c>
      <c r="AY428" s="145">
        <v>13.5</v>
      </c>
      <c r="AZ428" s="15">
        <f t="shared" si="341"/>
        <v>20.231623060369234</v>
      </c>
      <c r="BA428" s="16">
        <f t="shared" si="342"/>
        <v>1130.9477290746402</v>
      </c>
    </row>
    <row r="429" spans="1:53" s="87" customFormat="1" x14ac:dyDescent="0.25">
      <c r="A429" s="13">
        <v>281.21814475025485</v>
      </c>
      <c r="B429" s="167">
        <f t="shared" si="324"/>
        <v>301.07124999999996</v>
      </c>
      <c r="C429" s="14">
        <v>9.4437499999999996</v>
      </c>
      <c r="D429" s="15">
        <f t="shared" ref="D429:D460" si="351">A429/C429</f>
        <v>29.778228431529303</v>
      </c>
      <c r="E429" s="16">
        <f t="shared" si="343"/>
        <v>1664.602969322488</v>
      </c>
      <c r="G429" s="13">
        <v>276.82212028542301</v>
      </c>
      <c r="H429" s="167">
        <f t="shared" si="326"/>
        <v>300.77125000000001</v>
      </c>
      <c r="I429" s="14">
        <v>9.7437500000000004</v>
      </c>
      <c r="J429" s="15">
        <f t="shared" ref="J429:J460" si="352">G429/I429</f>
        <v>28.410224019029943</v>
      </c>
      <c r="K429" s="16">
        <f t="shared" si="344"/>
        <v>1588.1315226637737</v>
      </c>
      <c r="M429" s="13">
        <v>272.93577981651373</v>
      </c>
      <c r="N429" s="167">
        <f t="shared" si="328"/>
        <v>300.15875</v>
      </c>
      <c r="O429" s="14">
        <v>10.356249999999999</v>
      </c>
      <c r="P429" s="15">
        <f t="shared" ref="P429:P460" si="353">M429/O429</f>
        <v>26.354692076428606</v>
      </c>
      <c r="Q429" s="16">
        <f t="shared" si="345"/>
        <v>1473.2272870723591</v>
      </c>
      <c r="S429" s="13">
        <v>265.80020387359838</v>
      </c>
      <c r="T429" s="167">
        <f t="shared" si="330"/>
        <v>299.59625</v>
      </c>
      <c r="U429" s="14">
        <v>10.918749999999999</v>
      </c>
      <c r="V429" s="15">
        <f t="shared" ref="V429:V460" si="354">S429/U429</f>
        <v>24.343464579150396</v>
      </c>
      <c r="W429" s="16">
        <f t="shared" si="346"/>
        <v>1360.7996699745072</v>
      </c>
      <c r="Y429" s="13">
        <v>279.43425076452598</v>
      </c>
      <c r="Z429" s="167">
        <f t="shared" si="332"/>
        <v>299.00874999999996</v>
      </c>
      <c r="AA429" s="14">
        <v>11.50625</v>
      </c>
      <c r="AB429" s="15">
        <f t="shared" ref="AB429:AB460" si="355">Y429/AA429</f>
        <v>24.285431896971296</v>
      </c>
      <c r="AC429" s="16">
        <f t="shared" si="347"/>
        <v>1357.5556430406955</v>
      </c>
      <c r="AE429" s="13">
        <v>279.37054026503569</v>
      </c>
      <c r="AF429" s="167">
        <f t="shared" si="334"/>
        <v>298.52749999999997</v>
      </c>
      <c r="AG429" s="14">
        <v>11.987500000000001</v>
      </c>
      <c r="AH429" s="15">
        <f t="shared" ref="AH429:AH460" si="356">AE429/AG429</f>
        <v>23.305154558084311</v>
      </c>
      <c r="AI429" s="16">
        <f t="shared" si="348"/>
        <v>1302.7581397969129</v>
      </c>
      <c r="AK429" s="13">
        <v>270.64220183486236</v>
      </c>
      <c r="AL429" s="167">
        <f t="shared" si="336"/>
        <v>297.95249999999999</v>
      </c>
      <c r="AM429" s="14">
        <v>12.5625</v>
      </c>
      <c r="AN429" s="15">
        <f t="shared" ref="AN429:AN460" si="357">AK429/AM429</f>
        <v>21.543657857501483</v>
      </c>
      <c r="AO429" s="16">
        <f t="shared" si="349"/>
        <v>1204.2904742343328</v>
      </c>
      <c r="AQ429" s="13">
        <v>279.88022426095819</v>
      </c>
      <c r="AR429" s="167">
        <f t="shared" si="338"/>
        <v>297.60874999999999</v>
      </c>
      <c r="AS429" s="14">
        <v>12.90625</v>
      </c>
      <c r="AT429" s="15">
        <f t="shared" ref="AT429:AT460" si="358">AQ429/AS429</f>
        <v>21.685634809565766</v>
      </c>
      <c r="AU429" s="16">
        <f t="shared" si="350"/>
        <v>1212.2269858547263</v>
      </c>
      <c r="AW429" s="13">
        <v>278.98827726809378</v>
      </c>
      <c r="AX429" s="145">
        <f t="shared" si="340"/>
        <v>296.88374999999996</v>
      </c>
      <c r="AY429" s="145">
        <v>13.63125</v>
      </c>
      <c r="AZ429" s="15">
        <f t="shared" si="341"/>
        <v>20.466815388764331</v>
      </c>
      <c r="BA429" s="16">
        <f t="shared" si="342"/>
        <v>1144.094980231926</v>
      </c>
    </row>
    <row r="430" spans="1:53" s="87" customFormat="1" x14ac:dyDescent="0.25">
      <c r="A430" s="13">
        <v>283.83027522935777</v>
      </c>
      <c r="B430" s="167">
        <f t="shared" si="324"/>
        <v>300.565</v>
      </c>
      <c r="C430" s="14">
        <v>9.9499999999999993</v>
      </c>
      <c r="D430" s="15">
        <f t="shared" si="351"/>
        <v>28.525655801945508</v>
      </c>
      <c r="E430" s="16">
        <f t="shared" si="343"/>
        <v>1594.5841593287539</v>
      </c>
      <c r="G430" s="13">
        <v>279.49796126401628</v>
      </c>
      <c r="H430" s="167">
        <f t="shared" si="326"/>
        <v>300.35249999999996</v>
      </c>
      <c r="I430" s="14">
        <v>10.1625</v>
      </c>
      <c r="J430" s="15">
        <f t="shared" si="352"/>
        <v>27.502874417123376</v>
      </c>
      <c r="K430" s="16">
        <f t="shared" si="344"/>
        <v>1537.4106799171966</v>
      </c>
      <c r="M430" s="13">
        <v>282.61977573904176</v>
      </c>
      <c r="N430" s="167">
        <f t="shared" si="328"/>
        <v>299.90875</v>
      </c>
      <c r="O430" s="14">
        <v>10.606249999999999</v>
      </c>
      <c r="P430" s="15">
        <f t="shared" si="353"/>
        <v>26.646531595902584</v>
      </c>
      <c r="Q430" s="16">
        <f t="shared" si="345"/>
        <v>1489.5411162109544</v>
      </c>
      <c r="S430" s="13">
        <v>281.0907237512742</v>
      </c>
      <c r="T430" s="167">
        <f t="shared" si="330"/>
        <v>299.42750000000001</v>
      </c>
      <c r="U430" s="14">
        <v>11.0875</v>
      </c>
      <c r="V430" s="15">
        <f t="shared" si="354"/>
        <v>25.352038218829691</v>
      </c>
      <c r="W430" s="16">
        <f t="shared" si="346"/>
        <v>1417.1789364325796</v>
      </c>
      <c r="Y430" s="13">
        <v>280.64475025484199</v>
      </c>
      <c r="Z430" s="167">
        <f t="shared" si="332"/>
        <v>298.64</v>
      </c>
      <c r="AA430" s="14">
        <v>11.875</v>
      </c>
      <c r="AB430" s="15">
        <f t="shared" si="355"/>
        <v>23.633242126723538</v>
      </c>
      <c r="AC430" s="16">
        <f t="shared" si="347"/>
        <v>1321.0982348838456</v>
      </c>
      <c r="AE430" s="13">
        <v>297.78287461773698</v>
      </c>
      <c r="AF430" s="167">
        <f t="shared" si="334"/>
        <v>297.93374999999997</v>
      </c>
      <c r="AG430" s="14">
        <v>12.581250000000001</v>
      </c>
      <c r="AH430" s="15">
        <f t="shared" si="356"/>
        <v>23.668782880694444</v>
      </c>
      <c r="AI430" s="16">
        <f t="shared" si="348"/>
        <v>1323.0849630308194</v>
      </c>
      <c r="AK430" s="13">
        <v>280.51732925586134</v>
      </c>
      <c r="AL430" s="167">
        <f t="shared" si="336"/>
        <v>297.58999999999997</v>
      </c>
      <c r="AM430" s="14">
        <v>12.925000000000001</v>
      </c>
      <c r="AN430" s="15">
        <f t="shared" si="357"/>
        <v>21.703468414379987</v>
      </c>
      <c r="AO430" s="16">
        <f t="shared" si="349"/>
        <v>1213.2238843638413</v>
      </c>
      <c r="AQ430" s="13">
        <v>280.45361875637104</v>
      </c>
      <c r="AR430" s="167">
        <f t="shared" si="338"/>
        <v>297.27749999999997</v>
      </c>
      <c r="AS430" s="14">
        <v>13.237500000000001</v>
      </c>
      <c r="AT430" s="15">
        <f t="shared" si="358"/>
        <v>21.186297923049747</v>
      </c>
      <c r="AU430" s="16">
        <f t="shared" si="350"/>
        <v>1184.3140538984808</v>
      </c>
      <c r="AW430" s="13">
        <v>280.77217125382259</v>
      </c>
      <c r="AX430" s="145">
        <f t="shared" si="340"/>
        <v>295.95249999999999</v>
      </c>
      <c r="AY430" s="145">
        <v>14.5625</v>
      </c>
      <c r="AZ430" s="15">
        <f t="shared" si="341"/>
        <v>19.280492446614428</v>
      </c>
      <c r="BA430" s="16">
        <f t="shared" si="342"/>
        <v>1077.7795277657465</v>
      </c>
    </row>
    <row r="431" spans="1:53" s="87" customFormat="1" x14ac:dyDescent="0.25">
      <c r="A431" s="13">
        <v>291.28440366972478</v>
      </c>
      <c r="B431" s="167">
        <f t="shared" si="324"/>
        <v>300.28999999999996</v>
      </c>
      <c r="C431" s="14">
        <v>10.225</v>
      </c>
      <c r="D431" s="15">
        <f t="shared" si="351"/>
        <v>28.487472241537876</v>
      </c>
      <c r="E431" s="16">
        <f t="shared" si="343"/>
        <v>1592.4496983019671</v>
      </c>
      <c r="G431" s="13">
        <v>280.32619775739039</v>
      </c>
      <c r="H431" s="167">
        <f t="shared" si="326"/>
        <v>300.07124999999996</v>
      </c>
      <c r="I431" s="14">
        <v>10.44375</v>
      </c>
      <c r="J431" s="15">
        <f t="shared" si="352"/>
        <v>26.841527014471851</v>
      </c>
      <c r="K431" s="16">
        <f t="shared" si="344"/>
        <v>1500.4413601089764</v>
      </c>
      <c r="M431" s="13">
        <v>296.44495412844037</v>
      </c>
      <c r="N431" s="167">
        <f t="shared" si="328"/>
        <v>299.65249999999997</v>
      </c>
      <c r="O431" s="14">
        <v>10.862500000000001</v>
      </c>
      <c r="P431" s="15">
        <f t="shared" si="353"/>
        <v>27.29067471838346</v>
      </c>
      <c r="Q431" s="16">
        <f t="shared" si="345"/>
        <v>1525.5487167576355</v>
      </c>
      <c r="S431" s="13">
        <v>278.73343527013253</v>
      </c>
      <c r="T431" s="167">
        <f t="shared" si="330"/>
        <v>299.07124999999996</v>
      </c>
      <c r="U431" s="14">
        <v>11.44375</v>
      </c>
      <c r="V431" s="15">
        <f t="shared" si="354"/>
        <v>24.356826675707921</v>
      </c>
      <c r="W431" s="16">
        <f t="shared" si="346"/>
        <v>1361.5466111720727</v>
      </c>
      <c r="Y431" s="13">
        <v>287.20693170234455</v>
      </c>
      <c r="Z431" s="167">
        <f t="shared" si="332"/>
        <v>298.32749999999999</v>
      </c>
      <c r="AA431" s="14">
        <v>12.1875</v>
      </c>
      <c r="AB431" s="15">
        <f t="shared" si="355"/>
        <v>23.565696960192373</v>
      </c>
      <c r="AC431" s="16">
        <f t="shared" si="347"/>
        <v>1317.3224600747535</v>
      </c>
      <c r="AE431" s="13">
        <v>303.89908256880733</v>
      </c>
      <c r="AF431" s="167">
        <f t="shared" si="334"/>
        <v>297.79624999999999</v>
      </c>
      <c r="AG431" s="14">
        <v>12.71875</v>
      </c>
      <c r="AH431" s="15">
        <f t="shared" si="356"/>
        <v>23.89378536167527</v>
      </c>
      <c r="AI431" s="16">
        <f t="shared" si="348"/>
        <v>1335.6626017176475</v>
      </c>
      <c r="AK431" s="13">
        <v>291.53924566768603</v>
      </c>
      <c r="AL431" s="167">
        <f t="shared" si="336"/>
        <v>297.09625</v>
      </c>
      <c r="AM431" s="14">
        <v>13.418749999999999</v>
      </c>
      <c r="AN431" s="15">
        <f t="shared" si="357"/>
        <v>21.726259574676185</v>
      </c>
      <c r="AO431" s="16">
        <f t="shared" si="349"/>
        <v>1214.4979102243988</v>
      </c>
      <c r="AQ431" s="13">
        <v>284.14882772680937</v>
      </c>
      <c r="AR431" s="167">
        <f t="shared" si="338"/>
        <v>296.83999999999997</v>
      </c>
      <c r="AS431" s="14">
        <v>13.675000000000001</v>
      </c>
      <c r="AT431" s="15">
        <f t="shared" si="358"/>
        <v>20.778707694830665</v>
      </c>
      <c r="AU431" s="16">
        <f t="shared" si="350"/>
        <v>1161.5297601410341</v>
      </c>
      <c r="AW431" s="13">
        <v>283.06574923547402</v>
      </c>
      <c r="AX431" s="145">
        <f t="shared" si="340"/>
        <v>295.83375000000001</v>
      </c>
      <c r="AY431" s="145">
        <v>14.68125</v>
      </c>
      <c r="AZ431" s="15">
        <f t="shared" si="341"/>
        <v>19.28076623144991</v>
      </c>
      <c r="BA431" s="16">
        <f t="shared" si="342"/>
        <v>1077.7948323380499</v>
      </c>
    </row>
    <row r="432" spans="1:53" s="87" customFormat="1" x14ac:dyDescent="0.25">
      <c r="A432" s="13">
        <v>301.28695208970436</v>
      </c>
      <c r="B432" s="167">
        <f t="shared" si="324"/>
        <v>300.13374999999996</v>
      </c>
      <c r="C432" s="14">
        <v>10.38125</v>
      </c>
      <c r="D432" s="15">
        <f t="shared" si="351"/>
        <v>29.022222958671101</v>
      </c>
      <c r="E432" s="16">
        <f t="shared" si="343"/>
        <v>1622.3422633897144</v>
      </c>
      <c r="G432" s="13">
        <v>289.81906218144746</v>
      </c>
      <c r="H432" s="167">
        <f t="shared" si="326"/>
        <v>299.89625000000001</v>
      </c>
      <c r="I432" s="14">
        <v>10.61875</v>
      </c>
      <c r="J432" s="15">
        <f t="shared" si="352"/>
        <v>27.293142995309942</v>
      </c>
      <c r="K432" s="16">
        <f t="shared" si="344"/>
        <v>1525.6866934378259</v>
      </c>
      <c r="M432" s="13">
        <v>302.62487257900102</v>
      </c>
      <c r="N432" s="167">
        <f t="shared" si="328"/>
        <v>299.54624999999999</v>
      </c>
      <c r="O432" s="14">
        <v>10.96875</v>
      </c>
      <c r="P432" s="15">
        <f t="shared" si="353"/>
        <v>27.589731973014338</v>
      </c>
      <c r="Q432" s="16">
        <f t="shared" si="345"/>
        <v>1542.2660172915014</v>
      </c>
      <c r="S432" s="13">
        <v>287.9714576962283</v>
      </c>
      <c r="T432" s="167">
        <f t="shared" si="330"/>
        <v>298.52125000000001</v>
      </c>
      <c r="U432" s="14">
        <v>11.99375</v>
      </c>
      <c r="V432" s="15">
        <f t="shared" si="354"/>
        <v>24.010126749034146</v>
      </c>
      <c r="W432" s="16">
        <f t="shared" si="346"/>
        <v>1342.1660852710088</v>
      </c>
      <c r="Y432" s="13">
        <v>299.69418960244644</v>
      </c>
      <c r="Z432" s="167">
        <f t="shared" si="332"/>
        <v>298.14625000000001</v>
      </c>
      <c r="AA432" s="14">
        <v>12.36875</v>
      </c>
      <c r="AB432" s="15">
        <f t="shared" si="355"/>
        <v>24.229949639409515</v>
      </c>
      <c r="AC432" s="16">
        <f t="shared" si="347"/>
        <v>1354.4541848429919</v>
      </c>
      <c r="AE432" s="13">
        <v>305.74668705402649</v>
      </c>
      <c r="AF432" s="167">
        <f t="shared" si="334"/>
        <v>297.55250000000001</v>
      </c>
      <c r="AG432" s="14">
        <v>12.9625</v>
      </c>
      <c r="AH432" s="15">
        <f t="shared" si="356"/>
        <v>23.587015394717568</v>
      </c>
      <c r="AI432" s="16">
        <f t="shared" si="348"/>
        <v>1318.514160564712</v>
      </c>
      <c r="AK432" s="13">
        <v>300.90468909276245</v>
      </c>
      <c r="AL432" s="167">
        <f t="shared" si="336"/>
        <v>297.03999999999996</v>
      </c>
      <c r="AM432" s="14">
        <v>13.475</v>
      </c>
      <c r="AN432" s="15">
        <f t="shared" si="357"/>
        <v>22.330589172004636</v>
      </c>
      <c r="AO432" s="16">
        <f t="shared" si="349"/>
        <v>1248.2799347150592</v>
      </c>
      <c r="AQ432" s="13">
        <v>297.33690112130478</v>
      </c>
      <c r="AR432" s="167">
        <f t="shared" si="338"/>
        <v>296.57124999999996</v>
      </c>
      <c r="AS432" s="14">
        <v>13.94375</v>
      </c>
      <c r="AT432" s="15">
        <f t="shared" si="358"/>
        <v>21.324026974185909</v>
      </c>
      <c r="AU432" s="16">
        <f t="shared" si="350"/>
        <v>1192.0131078569923</v>
      </c>
      <c r="AW432" s="13">
        <v>296.25382262996942</v>
      </c>
      <c r="AX432" s="145">
        <f t="shared" si="340"/>
        <v>295.50874999999996</v>
      </c>
      <c r="AY432" s="145">
        <v>15.00625</v>
      </c>
      <c r="AZ432" s="15">
        <f t="shared" si="341"/>
        <v>19.742028996582718</v>
      </c>
      <c r="BA432" s="16">
        <f t="shared" si="342"/>
        <v>1103.5794209089738</v>
      </c>
    </row>
    <row r="433" spans="1:53" s="87" customFormat="1" x14ac:dyDescent="0.25">
      <c r="A433" s="13">
        <v>306.5749235474006</v>
      </c>
      <c r="B433" s="167">
        <f t="shared" si="324"/>
        <v>300.05874999999997</v>
      </c>
      <c r="C433" s="14">
        <v>10.456250000000001</v>
      </c>
      <c r="D433" s="15">
        <f t="shared" si="351"/>
        <v>29.319777506027553</v>
      </c>
      <c r="E433" s="16">
        <f t="shared" si="343"/>
        <v>1638.9755625869402</v>
      </c>
      <c r="G433" s="13">
        <v>300.52242609582055</v>
      </c>
      <c r="H433" s="167">
        <f t="shared" si="326"/>
        <v>299.80250000000001</v>
      </c>
      <c r="I433" s="14">
        <v>10.7125</v>
      </c>
      <c r="J433" s="15">
        <f t="shared" si="352"/>
        <v>28.053435341500165</v>
      </c>
      <c r="K433" s="16">
        <f t="shared" si="344"/>
        <v>1568.1870355898593</v>
      </c>
      <c r="M433" s="13">
        <v>305.17329255861364</v>
      </c>
      <c r="N433" s="167">
        <f t="shared" si="328"/>
        <v>299.44</v>
      </c>
      <c r="O433" s="14">
        <v>11.074999999999999</v>
      </c>
      <c r="P433" s="15">
        <f t="shared" si="353"/>
        <v>27.555150569626516</v>
      </c>
      <c r="Q433" s="16">
        <f t="shared" si="345"/>
        <v>1540.3329168421221</v>
      </c>
      <c r="S433" s="13">
        <v>303.38939857288477</v>
      </c>
      <c r="T433" s="167">
        <f t="shared" si="330"/>
        <v>298.32124999999996</v>
      </c>
      <c r="U433" s="14">
        <v>12.19375</v>
      </c>
      <c r="V433" s="15">
        <f t="shared" si="354"/>
        <v>24.880729765075124</v>
      </c>
      <c r="W433" s="16">
        <f t="shared" si="346"/>
        <v>1390.8327938676994</v>
      </c>
      <c r="Y433" s="13">
        <v>304.40876656472983</v>
      </c>
      <c r="Z433" s="167">
        <f t="shared" si="332"/>
        <v>297.95875000000001</v>
      </c>
      <c r="AA433" s="14">
        <v>12.55625</v>
      </c>
      <c r="AB433" s="15">
        <f t="shared" si="355"/>
        <v>24.243605102218403</v>
      </c>
      <c r="AC433" s="16">
        <f t="shared" si="347"/>
        <v>1355.2175252140087</v>
      </c>
      <c r="AE433" s="13">
        <v>307.72171253822626</v>
      </c>
      <c r="AF433" s="167">
        <f t="shared" si="334"/>
        <v>296.73374999999999</v>
      </c>
      <c r="AG433" s="14">
        <v>13.78125</v>
      </c>
      <c r="AH433" s="15">
        <f t="shared" si="356"/>
        <v>22.329013154701226</v>
      </c>
      <c r="AI433" s="16">
        <f t="shared" si="348"/>
        <v>1248.1918353477986</v>
      </c>
      <c r="AK433" s="13">
        <v>305.42813455657489</v>
      </c>
      <c r="AL433" s="167">
        <f t="shared" si="336"/>
        <v>296.20249999999999</v>
      </c>
      <c r="AM433" s="14">
        <v>14.3125</v>
      </c>
      <c r="AN433" s="15">
        <f t="shared" si="357"/>
        <v>21.339956999586018</v>
      </c>
      <c r="AO433" s="16">
        <f t="shared" si="349"/>
        <v>1192.9035962768585</v>
      </c>
      <c r="AQ433" s="13">
        <v>304.79102956167173</v>
      </c>
      <c r="AR433" s="167">
        <f t="shared" si="338"/>
        <v>296.41499999999996</v>
      </c>
      <c r="AS433" s="14">
        <v>14.1</v>
      </c>
      <c r="AT433" s="15">
        <f t="shared" si="358"/>
        <v>21.616385075295867</v>
      </c>
      <c r="AU433" s="16">
        <f t="shared" si="350"/>
        <v>1208.355925709039</v>
      </c>
      <c r="AW433" s="13">
        <v>302.81600407747197</v>
      </c>
      <c r="AX433" s="145">
        <f t="shared" si="340"/>
        <v>295.14</v>
      </c>
      <c r="AY433" s="145">
        <v>15.375</v>
      </c>
      <c r="AZ433" s="15">
        <f t="shared" si="341"/>
        <v>19.695349858697366</v>
      </c>
      <c r="BA433" s="16">
        <f t="shared" si="342"/>
        <v>1100.9700571011826</v>
      </c>
    </row>
    <row r="434" spans="1:53" s="87" customFormat="1" x14ac:dyDescent="0.25">
      <c r="A434" s="13">
        <v>308.54994903160042</v>
      </c>
      <c r="B434" s="167">
        <f t="shared" si="324"/>
        <v>299.65249999999997</v>
      </c>
      <c r="C434" s="14">
        <v>10.862500000000001</v>
      </c>
      <c r="D434" s="15">
        <f t="shared" si="351"/>
        <v>28.405058598996586</v>
      </c>
      <c r="E434" s="16">
        <f t="shared" si="343"/>
        <v>1587.8427756839092</v>
      </c>
      <c r="G434" s="13">
        <v>304.59989806320078</v>
      </c>
      <c r="H434" s="167">
        <f t="shared" si="326"/>
        <v>299.40249999999997</v>
      </c>
      <c r="I434" s="14">
        <v>11.112500000000001</v>
      </c>
      <c r="J434" s="15">
        <f t="shared" si="352"/>
        <v>27.410564505124928</v>
      </c>
      <c r="K434" s="16">
        <f t="shared" si="344"/>
        <v>1532.2505558364835</v>
      </c>
      <c r="M434" s="13">
        <v>307.0208970438328</v>
      </c>
      <c r="N434" s="167">
        <f t="shared" si="328"/>
        <v>299.30250000000001</v>
      </c>
      <c r="O434" s="14">
        <v>11.2125</v>
      </c>
      <c r="P434" s="15">
        <f t="shared" si="353"/>
        <v>27.382019803240382</v>
      </c>
      <c r="Q434" s="16">
        <f t="shared" si="345"/>
        <v>1530.6549070011374</v>
      </c>
      <c r="S434" s="13">
        <v>307.0846075433231</v>
      </c>
      <c r="T434" s="167">
        <f t="shared" si="330"/>
        <v>297.95875000000001</v>
      </c>
      <c r="U434" s="14">
        <v>12.55625</v>
      </c>
      <c r="V434" s="15">
        <f t="shared" si="354"/>
        <v>24.456713393196463</v>
      </c>
      <c r="W434" s="16">
        <f t="shared" si="346"/>
        <v>1367.1302786796823</v>
      </c>
      <c r="Y434" s="13">
        <v>305.87410805300709</v>
      </c>
      <c r="Z434" s="167">
        <f t="shared" si="332"/>
        <v>297.65875</v>
      </c>
      <c r="AA434" s="14">
        <v>12.856249999999999</v>
      </c>
      <c r="AB434" s="15">
        <f t="shared" si="355"/>
        <v>23.791860616665598</v>
      </c>
      <c r="AC434" s="16">
        <f t="shared" si="347"/>
        <v>1329.965008471607</v>
      </c>
      <c r="AE434" s="13">
        <v>321.41946992864422</v>
      </c>
      <c r="AF434" s="167">
        <f t="shared" si="334"/>
        <v>296.54624999999999</v>
      </c>
      <c r="AG434" s="14">
        <v>13.96875</v>
      </c>
      <c r="AH434" s="15">
        <f t="shared" si="356"/>
        <v>23.009894938963345</v>
      </c>
      <c r="AI434" s="16">
        <f t="shared" si="348"/>
        <v>1286.2531270880509</v>
      </c>
      <c r="AK434" s="13">
        <v>306.1289500509684</v>
      </c>
      <c r="AL434" s="167">
        <f t="shared" si="336"/>
        <v>296.02749999999997</v>
      </c>
      <c r="AM434" s="14">
        <v>14.487500000000001</v>
      </c>
      <c r="AN434" s="15">
        <f t="shared" si="357"/>
        <v>21.130557380567275</v>
      </c>
      <c r="AO434" s="16">
        <f t="shared" si="349"/>
        <v>1181.1981575737107</v>
      </c>
      <c r="AQ434" s="13">
        <v>306.00152905198775</v>
      </c>
      <c r="AR434" s="167">
        <f t="shared" si="338"/>
        <v>296.26499999999999</v>
      </c>
      <c r="AS434" s="14">
        <v>14.25</v>
      </c>
      <c r="AT434" s="15">
        <f t="shared" si="358"/>
        <v>21.473791512420192</v>
      </c>
      <c r="AU434" s="16">
        <f t="shared" si="350"/>
        <v>1200.3849455442887</v>
      </c>
      <c r="AW434" s="13">
        <v>306.1289500509684</v>
      </c>
      <c r="AX434" s="145">
        <f t="shared" si="340"/>
        <v>294.90875</v>
      </c>
      <c r="AY434" s="145">
        <v>15.606249999999999</v>
      </c>
      <c r="AZ434" s="15">
        <f t="shared" si="341"/>
        <v>19.615791753366018</v>
      </c>
      <c r="BA434" s="16">
        <f t="shared" si="342"/>
        <v>1096.5227590131603</v>
      </c>
    </row>
    <row r="435" spans="1:53" s="87" customFormat="1" x14ac:dyDescent="0.25">
      <c r="A435" s="13">
        <v>316.19520897043833</v>
      </c>
      <c r="B435" s="167">
        <f t="shared" si="324"/>
        <v>299.38374999999996</v>
      </c>
      <c r="C435" s="14">
        <v>11.13125</v>
      </c>
      <c r="D435" s="15">
        <f t="shared" si="351"/>
        <v>28.406082782296536</v>
      </c>
      <c r="E435" s="16">
        <f t="shared" si="343"/>
        <v>1587.9000275303763</v>
      </c>
      <c r="G435" s="13">
        <v>323.58562691131499</v>
      </c>
      <c r="H435" s="167">
        <f t="shared" si="326"/>
        <v>299.24</v>
      </c>
      <c r="I435" s="14">
        <v>11.275</v>
      </c>
      <c r="J435" s="15">
        <f t="shared" si="352"/>
        <v>28.699390413420396</v>
      </c>
      <c r="K435" s="16">
        <f t="shared" si="344"/>
        <v>1604.2959241102001</v>
      </c>
      <c r="M435" s="13">
        <v>318.9347604485219</v>
      </c>
      <c r="N435" s="167">
        <f t="shared" si="328"/>
        <v>298.3775</v>
      </c>
      <c r="O435" s="14">
        <v>12.137499999999999</v>
      </c>
      <c r="P435" s="15">
        <f t="shared" si="353"/>
        <v>26.276808275882342</v>
      </c>
      <c r="Q435" s="16">
        <f t="shared" si="345"/>
        <v>1468.8735826218228</v>
      </c>
      <c r="S435" s="13">
        <v>303.51681957186543</v>
      </c>
      <c r="T435" s="167">
        <f t="shared" si="330"/>
        <v>297.73374999999999</v>
      </c>
      <c r="U435" s="14">
        <v>12.78125</v>
      </c>
      <c r="V435" s="15">
        <f t="shared" si="354"/>
        <v>23.747037228116611</v>
      </c>
      <c r="W435" s="16">
        <f t="shared" si="346"/>
        <v>1327.4593810517185</v>
      </c>
      <c r="Y435" s="13">
        <v>328.17278287461772</v>
      </c>
      <c r="Z435" s="167">
        <f t="shared" si="332"/>
        <v>296.90249999999997</v>
      </c>
      <c r="AA435" s="14">
        <v>13.612500000000001</v>
      </c>
      <c r="AB435" s="15">
        <f t="shared" si="355"/>
        <v>24.108193415949877</v>
      </c>
      <c r="AC435" s="16">
        <f t="shared" si="347"/>
        <v>1347.6480119515982</v>
      </c>
      <c r="AE435" s="13">
        <v>328.17278287461772</v>
      </c>
      <c r="AF435" s="167">
        <f t="shared" si="334"/>
        <v>296.37124999999997</v>
      </c>
      <c r="AG435" s="14">
        <v>14.143750000000001</v>
      </c>
      <c r="AH435" s="15">
        <f t="shared" si="356"/>
        <v>23.202671347741418</v>
      </c>
      <c r="AI435" s="16">
        <f t="shared" si="348"/>
        <v>1297.0293283387452</v>
      </c>
      <c r="AK435" s="13">
        <v>314.02905198776756</v>
      </c>
      <c r="AL435" s="167">
        <f t="shared" si="336"/>
        <v>295.815</v>
      </c>
      <c r="AM435" s="14">
        <v>14.7</v>
      </c>
      <c r="AN435" s="15">
        <f t="shared" si="357"/>
        <v>21.36252054338555</v>
      </c>
      <c r="AO435" s="16">
        <f t="shared" si="349"/>
        <v>1194.1648983752523</v>
      </c>
      <c r="AQ435" s="13">
        <v>312.24515800203869</v>
      </c>
      <c r="AR435" s="167">
        <f t="shared" si="338"/>
        <v>295.39</v>
      </c>
      <c r="AS435" s="14">
        <v>15.125</v>
      </c>
      <c r="AT435" s="15">
        <f t="shared" si="358"/>
        <v>20.644307967076937</v>
      </c>
      <c r="AU435" s="16">
        <f t="shared" si="350"/>
        <v>1154.0168153596007</v>
      </c>
      <c r="AW435" s="13">
        <v>327.21712538226296</v>
      </c>
      <c r="AX435" s="145">
        <f t="shared" si="340"/>
        <v>294.77125000000001</v>
      </c>
      <c r="AY435" s="145">
        <v>15.74375</v>
      </c>
      <c r="AZ435" s="15">
        <f t="shared" si="341"/>
        <v>20.78393809494326</v>
      </c>
      <c r="BA435" s="16">
        <f t="shared" si="342"/>
        <v>1161.8221395073281</v>
      </c>
    </row>
    <row r="436" spans="1:53" s="87" customFormat="1" x14ac:dyDescent="0.25">
      <c r="A436" s="13">
        <v>325.94291539245665</v>
      </c>
      <c r="B436" s="167">
        <f t="shared" si="324"/>
        <v>299.21499999999997</v>
      </c>
      <c r="C436" s="14">
        <v>11.3</v>
      </c>
      <c r="D436" s="15">
        <f t="shared" si="351"/>
        <v>28.844505786943063</v>
      </c>
      <c r="E436" s="16">
        <f t="shared" si="343"/>
        <v>1612.4078734901173</v>
      </c>
      <c r="G436" s="13">
        <v>328.87359836901118</v>
      </c>
      <c r="H436" s="167">
        <f t="shared" si="326"/>
        <v>298.66499999999996</v>
      </c>
      <c r="I436" s="14">
        <v>11.85</v>
      </c>
      <c r="J436" s="15">
        <f t="shared" si="352"/>
        <v>27.753046275865923</v>
      </c>
      <c r="K436" s="16">
        <f t="shared" si="344"/>
        <v>1551.3952868209051</v>
      </c>
      <c r="M436" s="13">
        <v>326.96228338430171</v>
      </c>
      <c r="N436" s="167">
        <f t="shared" si="328"/>
        <v>298.27749999999997</v>
      </c>
      <c r="O436" s="14">
        <v>12.237500000000001</v>
      </c>
      <c r="P436" s="15">
        <f t="shared" si="353"/>
        <v>26.718061972159486</v>
      </c>
      <c r="Q436" s="16">
        <f t="shared" si="345"/>
        <v>1493.5396642437152</v>
      </c>
      <c r="S436" s="13">
        <v>311.92660550458714</v>
      </c>
      <c r="T436" s="167">
        <f t="shared" si="330"/>
        <v>297.53999999999996</v>
      </c>
      <c r="U436" s="14">
        <v>12.975</v>
      </c>
      <c r="V436" s="15">
        <f t="shared" si="354"/>
        <v>24.040586166056812</v>
      </c>
      <c r="W436" s="16">
        <f t="shared" si="346"/>
        <v>1343.8687666825758</v>
      </c>
      <c r="Y436" s="13">
        <v>330.14780835881754</v>
      </c>
      <c r="Z436" s="167">
        <f t="shared" si="332"/>
        <v>296.68374999999997</v>
      </c>
      <c r="AA436" s="14">
        <v>13.831250000000001</v>
      </c>
      <c r="AB436" s="15">
        <f t="shared" si="355"/>
        <v>23.869701462905923</v>
      </c>
      <c r="AC436" s="16">
        <f t="shared" si="347"/>
        <v>1334.3163117764411</v>
      </c>
      <c r="AE436" s="13">
        <v>330.33893985728844</v>
      </c>
      <c r="AF436" s="167">
        <f t="shared" si="334"/>
        <v>296.10249999999996</v>
      </c>
      <c r="AG436" s="14">
        <v>14.4125</v>
      </c>
      <c r="AH436" s="15">
        <f t="shared" si="356"/>
        <v>22.920308056013074</v>
      </c>
      <c r="AI436" s="16">
        <f t="shared" si="348"/>
        <v>1281.2452203311309</v>
      </c>
      <c r="AK436" s="13">
        <v>325.7517838939857</v>
      </c>
      <c r="AL436" s="167">
        <f t="shared" si="336"/>
        <v>295.63374999999996</v>
      </c>
      <c r="AM436" s="14">
        <v>14.88125</v>
      </c>
      <c r="AN436" s="15">
        <f t="shared" si="357"/>
        <v>21.890082076034318</v>
      </c>
      <c r="AO436" s="16">
        <f t="shared" si="349"/>
        <v>1223.6555880503183</v>
      </c>
      <c r="AQ436" s="13">
        <v>330.848623853211</v>
      </c>
      <c r="AR436" s="167">
        <f t="shared" si="338"/>
        <v>295.27749999999997</v>
      </c>
      <c r="AS436" s="14">
        <v>15.237500000000001</v>
      </c>
      <c r="AT436" s="15">
        <f t="shared" si="358"/>
        <v>21.712789096191042</v>
      </c>
      <c r="AU436" s="16">
        <f t="shared" si="350"/>
        <v>1213.7449104770792</v>
      </c>
      <c r="AW436" s="13">
        <v>330.65749235474004</v>
      </c>
      <c r="AX436" s="145">
        <f t="shared" si="340"/>
        <v>294.65875</v>
      </c>
      <c r="AY436" s="145">
        <v>15.856249999999999</v>
      </c>
      <c r="AZ436" s="15">
        <f t="shared" si="341"/>
        <v>20.853448473298545</v>
      </c>
      <c r="BA436" s="16">
        <f t="shared" si="342"/>
        <v>1165.7077696573886</v>
      </c>
    </row>
    <row r="437" spans="1:53" s="87" customFormat="1" x14ac:dyDescent="0.25">
      <c r="A437" s="13">
        <v>337.79306829765545</v>
      </c>
      <c r="B437" s="167">
        <f t="shared" si="324"/>
        <v>298.50874999999996</v>
      </c>
      <c r="C437" s="14">
        <v>12.00625</v>
      </c>
      <c r="D437" s="15">
        <f t="shared" si="351"/>
        <v>28.134768832704253</v>
      </c>
      <c r="E437" s="16">
        <f t="shared" si="343"/>
        <v>1572.7335777481678</v>
      </c>
      <c r="G437" s="13">
        <v>330.59378185524974</v>
      </c>
      <c r="H437" s="167">
        <f t="shared" si="326"/>
        <v>298.20875000000001</v>
      </c>
      <c r="I437" s="14">
        <v>12.30625</v>
      </c>
      <c r="J437" s="15">
        <f t="shared" si="352"/>
        <v>26.863892888186875</v>
      </c>
      <c r="K437" s="16">
        <f t="shared" si="344"/>
        <v>1501.6916124496463</v>
      </c>
      <c r="M437" s="13">
        <v>330.08409785932719</v>
      </c>
      <c r="N437" s="167">
        <f t="shared" si="328"/>
        <v>297.815</v>
      </c>
      <c r="O437" s="14">
        <v>12.7</v>
      </c>
      <c r="P437" s="15">
        <f t="shared" si="353"/>
        <v>25.990873847191118</v>
      </c>
      <c r="Q437" s="16">
        <f t="shared" si="345"/>
        <v>1452.8898480579835</v>
      </c>
      <c r="S437" s="13">
        <v>320.84607543323136</v>
      </c>
      <c r="T437" s="167">
        <f t="shared" si="330"/>
        <v>297.27125000000001</v>
      </c>
      <c r="U437" s="14">
        <v>13.24375</v>
      </c>
      <c r="V437" s="15">
        <f t="shared" si="354"/>
        <v>24.226225610815014</v>
      </c>
      <c r="W437" s="16">
        <f t="shared" si="346"/>
        <v>1354.2460116445593</v>
      </c>
      <c r="Y437" s="13">
        <v>335.81804281345563</v>
      </c>
      <c r="Z437" s="167">
        <f t="shared" si="332"/>
        <v>296.35874999999999</v>
      </c>
      <c r="AA437" s="14">
        <v>14.15625</v>
      </c>
      <c r="AB437" s="15">
        <f t="shared" si="355"/>
        <v>23.72224584995713</v>
      </c>
      <c r="AC437" s="16">
        <f t="shared" si="347"/>
        <v>1326.0735430126035</v>
      </c>
      <c r="AE437" s="13">
        <v>332.1865443425076</v>
      </c>
      <c r="AF437" s="167">
        <f t="shared" si="334"/>
        <v>295.7525</v>
      </c>
      <c r="AG437" s="14">
        <v>14.762499999999999</v>
      </c>
      <c r="AH437" s="15">
        <f t="shared" si="356"/>
        <v>22.502052114649118</v>
      </c>
      <c r="AI437" s="16">
        <f t="shared" si="348"/>
        <v>1257.8647132088856</v>
      </c>
      <c r="AK437" s="13">
        <v>329.12844036697248</v>
      </c>
      <c r="AL437" s="167">
        <f t="shared" si="336"/>
        <v>295.14</v>
      </c>
      <c r="AM437" s="14">
        <v>15.375</v>
      </c>
      <c r="AN437" s="15">
        <f t="shared" si="357"/>
        <v>21.406727828746178</v>
      </c>
      <c r="AO437" s="16">
        <f t="shared" si="349"/>
        <v>1196.6360856269114</v>
      </c>
      <c r="AQ437" s="13">
        <v>330.91233435270129</v>
      </c>
      <c r="AR437" s="167">
        <f t="shared" si="338"/>
        <v>294.80250000000001</v>
      </c>
      <c r="AS437" s="14">
        <v>15.7125</v>
      </c>
      <c r="AT437" s="15">
        <f t="shared" si="358"/>
        <v>21.060450873680274</v>
      </c>
      <c r="AU437" s="16">
        <f t="shared" si="350"/>
        <v>1177.2792038387272</v>
      </c>
      <c r="AW437" s="13">
        <v>331.42201834862385</v>
      </c>
      <c r="AX437" s="145">
        <f t="shared" si="340"/>
        <v>294.16499999999996</v>
      </c>
      <c r="AY437" s="145">
        <v>16.350000000000001</v>
      </c>
      <c r="AZ437" s="15">
        <f t="shared" si="341"/>
        <v>20.27045983783632</v>
      </c>
      <c r="BA437" s="16">
        <f t="shared" si="342"/>
        <v>1133.1187049350503</v>
      </c>
    </row>
    <row r="438" spans="1:53" s="87" customFormat="1" x14ac:dyDescent="0.25">
      <c r="A438" s="13">
        <v>348.11416921508663</v>
      </c>
      <c r="B438" s="167">
        <f t="shared" si="324"/>
        <v>298.34625</v>
      </c>
      <c r="C438" s="14">
        <v>12.168749999999999</v>
      </c>
      <c r="D438" s="15">
        <f t="shared" si="351"/>
        <v>28.607224999698953</v>
      </c>
      <c r="E438" s="16">
        <f t="shared" si="343"/>
        <v>1599.1438774831715</v>
      </c>
      <c r="G438" s="13">
        <v>332.82364933741081</v>
      </c>
      <c r="H438" s="167">
        <f t="shared" si="326"/>
        <v>297.86500000000001</v>
      </c>
      <c r="I438" s="14">
        <v>12.65</v>
      </c>
      <c r="J438" s="15">
        <f t="shared" si="352"/>
        <v>26.310169908095716</v>
      </c>
      <c r="K438" s="16">
        <f t="shared" si="344"/>
        <v>1470.7384978625505</v>
      </c>
      <c r="M438" s="13">
        <v>352.00050968399592</v>
      </c>
      <c r="N438" s="167">
        <f t="shared" si="328"/>
        <v>297.59625</v>
      </c>
      <c r="O438" s="14">
        <v>12.918749999999999</v>
      </c>
      <c r="P438" s="15">
        <f t="shared" si="353"/>
        <v>27.247257643657161</v>
      </c>
      <c r="Q438" s="16">
        <f t="shared" si="345"/>
        <v>1523.1217022804353</v>
      </c>
      <c r="S438" s="13">
        <v>333.39704383282361</v>
      </c>
      <c r="T438" s="167">
        <f t="shared" si="330"/>
        <v>296.90875</v>
      </c>
      <c r="U438" s="14">
        <v>13.606249999999999</v>
      </c>
      <c r="V438" s="15">
        <f t="shared" si="354"/>
        <v>24.503227842559387</v>
      </c>
      <c r="W438" s="16">
        <f t="shared" si="346"/>
        <v>1369.7304363990697</v>
      </c>
      <c r="Y438" s="13">
        <v>344.1004077471967</v>
      </c>
      <c r="Z438" s="167">
        <f t="shared" si="332"/>
        <v>296.16499999999996</v>
      </c>
      <c r="AA438" s="14">
        <v>14.35</v>
      </c>
      <c r="AB438" s="15">
        <f t="shared" si="355"/>
        <v>23.979122491093847</v>
      </c>
      <c r="AC438" s="16">
        <f t="shared" si="347"/>
        <v>1340.4329472521461</v>
      </c>
      <c r="AE438" s="13">
        <v>355.75942915392454</v>
      </c>
      <c r="AF438" s="167">
        <f t="shared" si="334"/>
        <v>295.49624999999997</v>
      </c>
      <c r="AG438" s="14">
        <v>15.018750000000001</v>
      </c>
      <c r="AH438" s="15">
        <f t="shared" si="356"/>
        <v>23.687685669840999</v>
      </c>
      <c r="AI438" s="16">
        <f t="shared" si="348"/>
        <v>1324.1416289441117</v>
      </c>
      <c r="AK438" s="13">
        <v>347.60448521916408</v>
      </c>
      <c r="AL438" s="167">
        <f t="shared" si="336"/>
        <v>294.89</v>
      </c>
      <c r="AM438" s="14">
        <v>15.625</v>
      </c>
      <c r="AN438" s="15">
        <f t="shared" si="357"/>
        <v>22.246687054026502</v>
      </c>
      <c r="AO438" s="16">
        <f t="shared" si="349"/>
        <v>1243.5898063200814</v>
      </c>
      <c r="AQ438" s="13">
        <v>342.38022426095819</v>
      </c>
      <c r="AR438" s="167">
        <f t="shared" si="338"/>
        <v>294.5025</v>
      </c>
      <c r="AS438" s="14">
        <v>16.012499999999999</v>
      </c>
      <c r="AT438" s="15">
        <f t="shared" si="358"/>
        <v>21.382059282495437</v>
      </c>
      <c r="AU438" s="16">
        <f t="shared" si="350"/>
        <v>1195.2571138914948</v>
      </c>
      <c r="AW438" s="13">
        <v>339.95922528032617</v>
      </c>
      <c r="AX438" s="145">
        <f t="shared" si="340"/>
        <v>293.52749999999997</v>
      </c>
      <c r="AY438" s="145">
        <v>16.987500000000001</v>
      </c>
      <c r="AZ438" s="15">
        <f t="shared" si="341"/>
        <v>20.012316425626263</v>
      </c>
      <c r="BA438" s="16">
        <f t="shared" si="342"/>
        <v>1118.6884881925082</v>
      </c>
    </row>
    <row r="439" spans="1:53" s="87" customFormat="1" x14ac:dyDescent="0.25">
      <c r="A439" s="13">
        <v>354.67635066258919</v>
      </c>
      <c r="B439" s="167">
        <f t="shared" si="324"/>
        <v>298.24</v>
      </c>
      <c r="C439" s="14">
        <v>12.275</v>
      </c>
      <c r="D439" s="15">
        <f t="shared" si="351"/>
        <v>28.89420371996653</v>
      </c>
      <c r="E439" s="16">
        <f t="shared" si="343"/>
        <v>1615.185987946129</v>
      </c>
      <c r="G439" s="13">
        <v>346.90366972477062</v>
      </c>
      <c r="H439" s="167">
        <f t="shared" si="326"/>
        <v>297.90249999999997</v>
      </c>
      <c r="I439" s="14">
        <v>12.612500000000001</v>
      </c>
      <c r="J439" s="15">
        <f t="shared" si="352"/>
        <v>27.504750820596282</v>
      </c>
      <c r="K439" s="16">
        <f t="shared" si="344"/>
        <v>1537.5155708713321</v>
      </c>
      <c r="M439" s="13">
        <v>354.61264016309889</v>
      </c>
      <c r="N439" s="167">
        <f t="shared" si="328"/>
        <v>297.5025</v>
      </c>
      <c r="O439" s="14">
        <v>13.012499999999999</v>
      </c>
      <c r="P439" s="15">
        <f t="shared" si="353"/>
        <v>27.251691847308273</v>
      </c>
      <c r="Q439" s="16">
        <f t="shared" si="345"/>
        <v>1523.3695742645325</v>
      </c>
      <c r="S439" s="13">
        <v>350.28032619775735</v>
      </c>
      <c r="T439" s="167">
        <f t="shared" si="330"/>
        <v>296.72749999999996</v>
      </c>
      <c r="U439" s="14">
        <v>13.7875</v>
      </c>
      <c r="V439" s="15">
        <f t="shared" si="354"/>
        <v>25.405644692493734</v>
      </c>
      <c r="W439" s="16">
        <f t="shared" si="346"/>
        <v>1420.1755383103996</v>
      </c>
      <c r="Y439" s="13">
        <v>352.31906218144746</v>
      </c>
      <c r="Z439" s="167">
        <f t="shared" si="332"/>
        <v>296.07124999999996</v>
      </c>
      <c r="AA439" s="14">
        <v>14.44375</v>
      </c>
      <c r="AB439" s="15">
        <f t="shared" si="355"/>
        <v>24.392492405465855</v>
      </c>
      <c r="AC439" s="16">
        <f t="shared" si="347"/>
        <v>1363.5403254655412</v>
      </c>
      <c r="AE439" s="13">
        <v>355.63200815494389</v>
      </c>
      <c r="AF439" s="167">
        <f t="shared" si="334"/>
        <v>295.32124999999996</v>
      </c>
      <c r="AG439" s="14">
        <v>15.19375</v>
      </c>
      <c r="AH439" s="15">
        <f t="shared" si="356"/>
        <v>23.406467011431932</v>
      </c>
      <c r="AI439" s="16">
        <f t="shared" si="348"/>
        <v>1308.4215059390449</v>
      </c>
      <c r="AK439" s="13">
        <v>353.72069317023443</v>
      </c>
      <c r="AL439" s="167">
        <f t="shared" si="336"/>
        <v>294.74</v>
      </c>
      <c r="AM439" s="14">
        <v>15.775</v>
      </c>
      <c r="AN439" s="15">
        <f t="shared" si="357"/>
        <v>22.422864860236729</v>
      </c>
      <c r="AO439" s="16">
        <f t="shared" si="349"/>
        <v>1253.4381456872331</v>
      </c>
      <c r="AQ439" s="13">
        <v>351.55453618756371</v>
      </c>
      <c r="AR439" s="167">
        <f t="shared" si="338"/>
        <v>294.27749999999997</v>
      </c>
      <c r="AS439" s="14">
        <v>16.237500000000001</v>
      </c>
      <c r="AT439" s="15">
        <f t="shared" si="358"/>
        <v>21.650779749811466</v>
      </c>
      <c r="AU439" s="16">
        <f t="shared" si="350"/>
        <v>1210.2785880144609</v>
      </c>
      <c r="AW439" s="13">
        <v>351.04485219164116</v>
      </c>
      <c r="AX439" s="145">
        <f t="shared" si="340"/>
        <v>293.12124999999997</v>
      </c>
      <c r="AY439" s="145">
        <v>17.393750000000001</v>
      </c>
      <c r="AZ439" s="15">
        <f t="shared" si="341"/>
        <v>20.182240873396545</v>
      </c>
      <c r="BA439" s="16">
        <f t="shared" si="342"/>
        <v>1128.1872648228668</v>
      </c>
    </row>
    <row r="440" spans="1:53" s="87" customFormat="1" x14ac:dyDescent="0.25">
      <c r="A440" s="13">
        <v>357.54332313965341</v>
      </c>
      <c r="B440" s="167">
        <f t="shared" si="324"/>
        <v>298.01499999999999</v>
      </c>
      <c r="C440" s="14">
        <v>12.5</v>
      </c>
      <c r="D440" s="15">
        <f t="shared" si="351"/>
        <v>28.603465851172274</v>
      </c>
      <c r="E440" s="16">
        <f t="shared" si="343"/>
        <v>1598.9337410805301</v>
      </c>
      <c r="G440" s="13">
        <v>353.33843017329252</v>
      </c>
      <c r="H440" s="167">
        <f t="shared" si="326"/>
        <v>297.83375000000001</v>
      </c>
      <c r="I440" s="14">
        <v>12.68125</v>
      </c>
      <c r="J440" s="15">
        <f t="shared" si="352"/>
        <v>27.863060043236473</v>
      </c>
      <c r="K440" s="16">
        <f t="shared" si="344"/>
        <v>1557.5450564169189</v>
      </c>
      <c r="M440" s="13">
        <v>357.2247706422018</v>
      </c>
      <c r="N440" s="167">
        <f t="shared" si="328"/>
        <v>297.46499999999997</v>
      </c>
      <c r="O440" s="14">
        <v>13.05</v>
      </c>
      <c r="P440" s="15">
        <f t="shared" si="353"/>
        <v>27.373545643080597</v>
      </c>
      <c r="Q440" s="16">
        <f t="shared" si="345"/>
        <v>1530.1812014482052</v>
      </c>
      <c r="S440" s="13">
        <v>356.7787971457696</v>
      </c>
      <c r="T440" s="167">
        <f t="shared" si="330"/>
        <v>296.17124999999999</v>
      </c>
      <c r="U440" s="14">
        <v>14.34375</v>
      </c>
      <c r="V440" s="15">
        <f t="shared" si="354"/>
        <v>24.873467339138621</v>
      </c>
      <c r="W440" s="16">
        <f t="shared" si="346"/>
        <v>1390.4268242578489</v>
      </c>
      <c r="Y440" s="13">
        <v>355.05861365953109</v>
      </c>
      <c r="Z440" s="167">
        <f t="shared" si="332"/>
        <v>295.96499999999997</v>
      </c>
      <c r="AA440" s="14">
        <v>14.55</v>
      </c>
      <c r="AB440" s="15">
        <f t="shared" si="355"/>
        <v>24.402653859761585</v>
      </c>
      <c r="AC440" s="16">
        <f t="shared" si="347"/>
        <v>1364.1083507606727</v>
      </c>
      <c r="AE440" s="13">
        <v>364.74260958205912</v>
      </c>
      <c r="AF440" s="167">
        <f t="shared" si="334"/>
        <v>295.16499999999996</v>
      </c>
      <c r="AG440" s="14">
        <v>15.35</v>
      </c>
      <c r="AH440" s="15">
        <f t="shared" si="356"/>
        <v>23.761733523261181</v>
      </c>
      <c r="AI440" s="16">
        <f t="shared" si="348"/>
        <v>1328.2809039502999</v>
      </c>
      <c r="AK440" s="13">
        <v>355.37716615698264</v>
      </c>
      <c r="AL440" s="167">
        <f t="shared" si="336"/>
        <v>294.68374999999997</v>
      </c>
      <c r="AM440" s="14">
        <v>15.831250000000001</v>
      </c>
      <c r="AN440" s="15">
        <f t="shared" si="357"/>
        <v>22.447827313508576</v>
      </c>
      <c r="AO440" s="16">
        <f t="shared" si="349"/>
        <v>1254.8335468251294</v>
      </c>
      <c r="AQ440" s="13">
        <v>354.93119266055044</v>
      </c>
      <c r="AR440" s="167">
        <f t="shared" si="338"/>
        <v>294.02749999999997</v>
      </c>
      <c r="AS440" s="14">
        <v>16.487500000000001</v>
      </c>
      <c r="AT440" s="15">
        <f t="shared" si="358"/>
        <v>21.527289926341194</v>
      </c>
      <c r="AU440" s="16">
        <f t="shared" si="350"/>
        <v>1203.3755068824728</v>
      </c>
      <c r="AW440" s="13">
        <v>354.86748216106014</v>
      </c>
      <c r="AX440" s="145">
        <f t="shared" si="340"/>
        <v>292.7525</v>
      </c>
      <c r="AY440" s="145">
        <v>17.762499999999999</v>
      </c>
      <c r="AZ440" s="15">
        <f t="shared" si="341"/>
        <v>19.978464864802824</v>
      </c>
      <c r="BA440" s="16">
        <f t="shared" si="342"/>
        <v>1116.7961859424779</v>
      </c>
    </row>
    <row r="441" spans="1:53" s="87" customFormat="1" x14ac:dyDescent="0.25">
      <c r="A441" s="13">
        <v>360.47400611620793</v>
      </c>
      <c r="B441" s="167">
        <f t="shared" si="324"/>
        <v>297.49</v>
      </c>
      <c r="C441" s="14">
        <v>13.025</v>
      </c>
      <c r="D441" s="15">
        <f t="shared" si="351"/>
        <v>27.675547494526519</v>
      </c>
      <c r="E441" s="16">
        <f t="shared" si="343"/>
        <v>1547.0631049440324</v>
      </c>
      <c r="G441" s="13">
        <v>355.05861365953109</v>
      </c>
      <c r="H441" s="167">
        <f t="shared" si="326"/>
        <v>297.40875</v>
      </c>
      <c r="I441" s="14">
        <v>13.106249999999999</v>
      </c>
      <c r="J441" s="15">
        <f t="shared" si="352"/>
        <v>27.090785973068659</v>
      </c>
      <c r="K441" s="16">
        <f t="shared" si="344"/>
        <v>1514.3749358945379</v>
      </c>
      <c r="M441" s="13">
        <v>359.00866462793067</v>
      </c>
      <c r="N441" s="167">
        <f t="shared" si="328"/>
        <v>297.10249999999996</v>
      </c>
      <c r="O441" s="14">
        <v>13.4125</v>
      </c>
      <c r="P441" s="15">
        <f t="shared" si="353"/>
        <v>26.766722432650937</v>
      </c>
      <c r="Q441" s="16">
        <f t="shared" si="345"/>
        <v>1496.2597839851874</v>
      </c>
      <c r="S441" s="13">
        <v>354.74006116207948</v>
      </c>
      <c r="T441" s="167">
        <f t="shared" si="330"/>
        <v>295.88374999999996</v>
      </c>
      <c r="U441" s="14">
        <v>14.63125</v>
      </c>
      <c r="V441" s="15">
        <f t="shared" si="354"/>
        <v>24.24536940877092</v>
      </c>
      <c r="W441" s="16">
        <f t="shared" si="346"/>
        <v>1355.3161499502944</v>
      </c>
      <c r="Y441" s="13">
        <v>356.07798165137615</v>
      </c>
      <c r="Z441" s="167">
        <f t="shared" si="332"/>
        <v>295.48374999999999</v>
      </c>
      <c r="AA441" s="14">
        <v>15.03125</v>
      </c>
      <c r="AB441" s="15">
        <f t="shared" si="355"/>
        <v>23.689179652482405</v>
      </c>
      <c r="AC441" s="16">
        <f t="shared" si="347"/>
        <v>1324.2251425737663</v>
      </c>
      <c r="AE441" s="13">
        <v>375.5096839959225</v>
      </c>
      <c r="AF441" s="167">
        <f t="shared" si="334"/>
        <v>294.33999999999997</v>
      </c>
      <c r="AG441" s="14">
        <v>16.175000000000001</v>
      </c>
      <c r="AH441" s="15">
        <f t="shared" si="356"/>
        <v>23.215436413967385</v>
      </c>
      <c r="AI441" s="16">
        <f t="shared" si="348"/>
        <v>1297.7428955407768</v>
      </c>
      <c r="AK441" s="13">
        <v>359.90061162079508</v>
      </c>
      <c r="AL441" s="167">
        <f t="shared" si="336"/>
        <v>293.74</v>
      </c>
      <c r="AM441" s="14">
        <v>16.774999999999999</v>
      </c>
      <c r="AN441" s="15">
        <f t="shared" si="357"/>
        <v>21.454581914801498</v>
      </c>
      <c r="AO441" s="16">
        <f t="shared" si="349"/>
        <v>1199.3111290374036</v>
      </c>
      <c r="AQ441" s="13">
        <v>355.82313965341484</v>
      </c>
      <c r="AR441" s="167">
        <f t="shared" si="338"/>
        <v>293.82749999999999</v>
      </c>
      <c r="AS441" s="14">
        <v>16.6875</v>
      </c>
      <c r="AT441" s="15">
        <f t="shared" si="358"/>
        <v>21.32273496050426</v>
      </c>
      <c r="AU441" s="16">
        <f t="shared" si="350"/>
        <v>1191.940884292188</v>
      </c>
      <c r="AW441" s="13">
        <v>356.3328236493374</v>
      </c>
      <c r="AX441" s="145">
        <f t="shared" si="340"/>
        <v>292.62124999999997</v>
      </c>
      <c r="AY441" s="145">
        <v>17.893750000000001</v>
      </c>
      <c r="AZ441" s="15">
        <f t="shared" si="341"/>
        <v>19.913814804014663</v>
      </c>
      <c r="BA441" s="16">
        <f t="shared" si="342"/>
        <v>1113.1822475444196</v>
      </c>
    </row>
    <row r="442" spans="1:53" s="87" customFormat="1" x14ac:dyDescent="0.25">
      <c r="A442" s="13">
        <v>370.98623853211006</v>
      </c>
      <c r="B442" s="167">
        <f t="shared" si="324"/>
        <v>297.39625000000001</v>
      </c>
      <c r="C442" s="14">
        <v>13.11875</v>
      </c>
      <c r="D442" s="15">
        <f t="shared" si="351"/>
        <v>28.279084404543884</v>
      </c>
      <c r="E442" s="16">
        <f t="shared" si="343"/>
        <v>1580.8008182140031</v>
      </c>
      <c r="G442" s="13">
        <v>357.73445463812436</v>
      </c>
      <c r="H442" s="167">
        <f t="shared" si="326"/>
        <v>297.25874999999996</v>
      </c>
      <c r="I442" s="14">
        <v>13.25625</v>
      </c>
      <c r="J442" s="15">
        <f t="shared" si="352"/>
        <v>26.986097473880196</v>
      </c>
      <c r="K442" s="16">
        <f t="shared" si="344"/>
        <v>1508.522848789903</v>
      </c>
      <c r="M442" s="13">
        <v>373.66207951070334</v>
      </c>
      <c r="N442" s="167">
        <f t="shared" si="328"/>
        <v>296.78375</v>
      </c>
      <c r="O442" s="14">
        <v>13.731249999999999</v>
      </c>
      <c r="P442" s="15">
        <f t="shared" si="353"/>
        <v>27.212531962545533</v>
      </c>
      <c r="Q442" s="16">
        <f t="shared" si="345"/>
        <v>1521.1805367062952</v>
      </c>
      <c r="S442" s="13">
        <v>366.71763506625888</v>
      </c>
      <c r="T442" s="167">
        <f t="shared" si="330"/>
        <v>295.62124999999997</v>
      </c>
      <c r="U442" s="14">
        <v>14.893750000000001</v>
      </c>
      <c r="V442" s="15">
        <f t="shared" si="354"/>
        <v>24.622249941502904</v>
      </c>
      <c r="W442" s="16">
        <f t="shared" si="346"/>
        <v>1376.3837717300123</v>
      </c>
      <c r="Y442" s="13">
        <v>365.57084607543322</v>
      </c>
      <c r="Z442" s="167">
        <f t="shared" si="332"/>
        <v>295.18374999999997</v>
      </c>
      <c r="AA442" s="14">
        <v>15.331250000000001</v>
      </c>
      <c r="AB442" s="15">
        <f t="shared" si="355"/>
        <v>23.84481670284114</v>
      </c>
      <c r="AC442" s="16">
        <f t="shared" si="347"/>
        <v>1332.9252536888196</v>
      </c>
      <c r="AE442" s="13">
        <v>379.01376146788988</v>
      </c>
      <c r="AF442" s="167">
        <f t="shared" si="334"/>
        <v>294.30250000000001</v>
      </c>
      <c r="AG442" s="14">
        <v>16.212499999999999</v>
      </c>
      <c r="AH442" s="15">
        <f t="shared" si="356"/>
        <v>23.377872719684806</v>
      </c>
      <c r="AI442" s="16">
        <f t="shared" si="348"/>
        <v>1306.8230850303805</v>
      </c>
      <c r="AK442" s="13">
        <v>370.41284403669721</v>
      </c>
      <c r="AL442" s="167">
        <f t="shared" si="336"/>
        <v>293.65875</v>
      </c>
      <c r="AM442" s="14">
        <v>16.856249999999999</v>
      </c>
      <c r="AN442" s="15">
        <f t="shared" si="357"/>
        <v>21.974807210185968</v>
      </c>
      <c r="AO442" s="16">
        <f t="shared" si="349"/>
        <v>1228.3917230493955</v>
      </c>
      <c r="AQ442" s="13">
        <v>362.38532110091739</v>
      </c>
      <c r="AR442" s="167">
        <f t="shared" si="338"/>
        <v>293.47749999999996</v>
      </c>
      <c r="AS442" s="14">
        <v>17.037500000000001</v>
      </c>
      <c r="AT442" s="15">
        <f t="shared" si="358"/>
        <v>21.269864774815399</v>
      </c>
      <c r="AU442" s="16">
        <f t="shared" si="350"/>
        <v>1188.9854409121808</v>
      </c>
      <c r="AW442" s="13">
        <v>360.02803261977573</v>
      </c>
      <c r="AX442" s="145">
        <f t="shared" si="340"/>
        <v>292.57124999999996</v>
      </c>
      <c r="AY442" s="145">
        <v>17.943750000000001</v>
      </c>
      <c r="AZ442" s="15">
        <f t="shared" si="341"/>
        <v>20.06425817456082</v>
      </c>
      <c r="BA442" s="16">
        <f t="shared" si="342"/>
        <v>1121.5920319579498</v>
      </c>
    </row>
    <row r="443" spans="1:53" s="87" customFormat="1" x14ac:dyDescent="0.25">
      <c r="A443" s="13">
        <v>378.05810397553518</v>
      </c>
      <c r="B443" s="167">
        <f t="shared" si="324"/>
        <v>297.315</v>
      </c>
      <c r="C443" s="14">
        <v>13.2</v>
      </c>
      <c r="D443" s="15">
        <f t="shared" si="351"/>
        <v>28.640765452692062</v>
      </c>
      <c r="E443" s="16">
        <f t="shared" si="343"/>
        <v>1601.0187888054861</v>
      </c>
      <c r="G443" s="13">
        <v>379.90570846075434</v>
      </c>
      <c r="H443" s="167">
        <f t="shared" si="326"/>
        <v>297.08999999999997</v>
      </c>
      <c r="I443" s="14">
        <v>13.425000000000001</v>
      </c>
      <c r="J443" s="15">
        <f t="shared" si="352"/>
        <v>28.298376794097155</v>
      </c>
      <c r="K443" s="16">
        <f t="shared" si="344"/>
        <v>1581.8792627900309</v>
      </c>
      <c r="M443" s="13">
        <v>379.01376146788988</v>
      </c>
      <c r="N443" s="167">
        <f t="shared" si="328"/>
        <v>296.11500000000001</v>
      </c>
      <c r="O443" s="14">
        <v>14.4</v>
      </c>
      <c r="P443" s="15">
        <f t="shared" si="353"/>
        <v>26.320400101936798</v>
      </c>
      <c r="Q443" s="16">
        <f t="shared" si="345"/>
        <v>1471.3103656982669</v>
      </c>
      <c r="S443" s="13">
        <v>373.47094801223238</v>
      </c>
      <c r="T443" s="167">
        <f t="shared" si="330"/>
        <v>295.58375000000001</v>
      </c>
      <c r="U443" s="14">
        <v>14.93125</v>
      </c>
      <c r="V443" s="15">
        <f t="shared" si="354"/>
        <v>25.01270476431862</v>
      </c>
      <c r="W443" s="16">
        <f t="shared" si="346"/>
        <v>1398.2101963254108</v>
      </c>
      <c r="Y443" s="13">
        <v>381.75331294597351</v>
      </c>
      <c r="Z443" s="167">
        <f t="shared" si="332"/>
        <v>294.51499999999999</v>
      </c>
      <c r="AA443" s="14">
        <v>16</v>
      </c>
      <c r="AB443" s="15">
        <f t="shared" si="355"/>
        <v>23.859582059123344</v>
      </c>
      <c r="AC443" s="16">
        <f t="shared" si="347"/>
        <v>1333.7506371049949</v>
      </c>
      <c r="AE443" s="13">
        <v>379.77828746177369</v>
      </c>
      <c r="AF443" s="167">
        <f t="shared" si="334"/>
        <v>293.94624999999996</v>
      </c>
      <c r="AG443" s="14">
        <v>16.568750000000001</v>
      </c>
      <c r="AH443" s="15">
        <f t="shared" si="356"/>
        <v>22.921360239111198</v>
      </c>
      <c r="AI443" s="16">
        <f t="shared" si="348"/>
        <v>1281.3040373663159</v>
      </c>
      <c r="AK443" s="13">
        <v>379.01376146788988</v>
      </c>
      <c r="AL443" s="167">
        <f t="shared" si="336"/>
        <v>293.22125</v>
      </c>
      <c r="AM443" s="14">
        <v>17.293749999999999</v>
      </c>
      <c r="AN443" s="15">
        <f t="shared" si="357"/>
        <v>21.916227623730531</v>
      </c>
      <c r="AO443" s="16">
        <f t="shared" si="349"/>
        <v>1225.1171241665368</v>
      </c>
      <c r="AQ443" s="13">
        <v>374.17176350662589</v>
      </c>
      <c r="AR443" s="167">
        <f t="shared" si="338"/>
        <v>292.96499999999997</v>
      </c>
      <c r="AS443" s="14">
        <v>17.55</v>
      </c>
      <c r="AT443" s="15">
        <f t="shared" si="358"/>
        <v>21.320328404935946</v>
      </c>
      <c r="AU443" s="16">
        <f t="shared" si="350"/>
        <v>1191.8063578359192</v>
      </c>
      <c r="AW443" s="13">
        <v>380.79765545361875</v>
      </c>
      <c r="AX443" s="145">
        <f t="shared" si="340"/>
        <v>292.20875000000001</v>
      </c>
      <c r="AY443" s="145">
        <v>18.306249999999999</v>
      </c>
      <c r="AZ443" s="15">
        <f t="shared" si="341"/>
        <v>20.801510711020487</v>
      </c>
      <c r="BA443" s="16">
        <f t="shared" si="342"/>
        <v>1162.8044487460452</v>
      </c>
    </row>
    <row r="444" spans="1:53" s="87" customFormat="1" x14ac:dyDescent="0.25">
      <c r="A444" s="13">
        <v>382.07186544342505</v>
      </c>
      <c r="B444" s="167">
        <f t="shared" si="324"/>
        <v>297.26499999999999</v>
      </c>
      <c r="C444" s="14">
        <v>13.25</v>
      </c>
      <c r="D444" s="15">
        <f t="shared" si="351"/>
        <v>28.835612486296231</v>
      </c>
      <c r="E444" s="16">
        <f t="shared" si="343"/>
        <v>1611.9107379839593</v>
      </c>
      <c r="G444" s="13">
        <v>380.67023445463809</v>
      </c>
      <c r="H444" s="167">
        <f t="shared" si="326"/>
        <v>296.21499999999997</v>
      </c>
      <c r="I444" s="14">
        <v>14.3</v>
      </c>
      <c r="J444" s="15">
        <f t="shared" si="352"/>
        <v>26.620296115708957</v>
      </c>
      <c r="K444" s="16">
        <f t="shared" si="344"/>
        <v>1488.0745528681307</v>
      </c>
      <c r="M444" s="13">
        <v>380.35168195718654</v>
      </c>
      <c r="N444" s="167">
        <f t="shared" si="328"/>
        <v>295.70875000000001</v>
      </c>
      <c r="O444" s="14">
        <v>14.80625</v>
      </c>
      <c r="P444" s="15">
        <f t="shared" si="353"/>
        <v>25.688589748058188</v>
      </c>
      <c r="Q444" s="16">
        <f t="shared" si="345"/>
        <v>1435.9921669164528</v>
      </c>
      <c r="S444" s="13">
        <v>376.97502548419976</v>
      </c>
      <c r="T444" s="167">
        <f t="shared" si="330"/>
        <v>295.07749999999999</v>
      </c>
      <c r="U444" s="14">
        <v>15.4375</v>
      </c>
      <c r="V444" s="15">
        <f t="shared" si="354"/>
        <v>24.419434849178931</v>
      </c>
      <c r="W444" s="16">
        <f t="shared" si="346"/>
        <v>1365.0464080691022</v>
      </c>
      <c r="Y444" s="13">
        <v>385.57594291539243</v>
      </c>
      <c r="Z444" s="167">
        <f t="shared" si="332"/>
        <v>294.23374999999999</v>
      </c>
      <c r="AA444" s="14">
        <v>16.28125</v>
      </c>
      <c r="AB444" s="15">
        <f t="shared" si="355"/>
        <v>23.682207626281301</v>
      </c>
      <c r="AC444" s="16">
        <f t="shared" si="347"/>
        <v>1323.8354063091247</v>
      </c>
      <c r="AE444" s="13">
        <v>384.62028542303767</v>
      </c>
      <c r="AF444" s="167">
        <f t="shared" si="334"/>
        <v>293.60874999999999</v>
      </c>
      <c r="AG444" s="14">
        <v>16.90625</v>
      </c>
      <c r="AH444" s="15">
        <f t="shared" si="356"/>
        <v>22.750183241288735</v>
      </c>
      <c r="AI444" s="16">
        <f t="shared" si="348"/>
        <v>1271.7352431880402</v>
      </c>
      <c r="AK444" s="13">
        <v>380.22426095820589</v>
      </c>
      <c r="AL444" s="167">
        <f t="shared" si="336"/>
        <v>292.85249999999996</v>
      </c>
      <c r="AM444" s="14">
        <v>17.662500000000001</v>
      </c>
      <c r="AN444" s="15">
        <f t="shared" si="357"/>
        <v>21.527205149792263</v>
      </c>
      <c r="AO444" s="16">
        <f t="shared" si="349"/>
        <v>1203.3707678733874</v>
      </c>
      <c r="AQ444" s="13">
        <v>383.79204892966357</v>
      </c>
      <c r="AR444" s="167">
        <f t="shared" si="338"/>
        <v>292.55874999999997</v>
      </c>
      <c r="AS444" s="14">
        <v>17.956250000000001</v>
      </c>
      <c r="AT444" s="15">
        <f t="shared" si="358"/>
        <v>21.373730535588642</v>
      </c>
      <c r="AU444" s="16">
        <f t="shared" si="350"/>
        <v>1194.791536939405</v>
      </c>
      <c r="AW444" s="13">
        <v>381.4984709480122</v>
      </c>
      <c r="AX444" s="145">
        <f t="shared" si="340"/>
        <v>291.86500000000001</v>
      </c>
      <c r="AY444" s="145">
        <v>18.649999999999999</v>
      </c>
      <c r="AZ444" s="15">
        <f t="shared" si="341"/>
        <v>20.455682088365268</v>
      </c>
      <c r="BA444" s="16">
        <f t="shared" si="342"/>
        <v>1143.4726287396186</v>
      </c>
    </row>
    <row r="445" spans="1:53" s="87" customFormat="1" x14ac:dyDescent="0.25">
      <c r="A445" s="13">
        <v>400.03822629969414</v>
      </c>
      <c r="B445" s="167">
        <f t="shared" si="324"/>
        <v>296.41499999999996</v>
      </c>
      <c r="C445" s="14">
        <v>14.1</v>
      </c>
      <c r="D445" s="15">
        <f t="shared" si="351"/>
        <v>28.371505411325828</v>
      </c>
      <c r="E445" s="16">
        <f t="shared" si="343"/>
        <v>1585.9671524931136</v>
      </c>
      <c r="G445" s="13">
        <v>389.71712538226296</v>
      </c>
      <c r="H445" s="167">
        <f t="shared" si="326"/>
        <v>296.07124999999996</v>
      </c>
      <c r="I445" s="14">
        <v>14.44375</v>
      </c>
      <c r="J445" s="15">
        <f t="shared" si="352"/>
        <v>26.981713570386013</v>
      </c>
      <c r="K445" s="16">
        <f t="shared" si="344"/>
        <v>1508.277788584578</v>
      </c>
      <c r="M445" s="13">
        <v>381.8170234454638</v>
      </c>
      <c r="N445" s="167">
        <f t="shared" si="328"/>
        <v>295.58375000000001</v>
      </c>
      <c r="O445" s="14">
        <v>14.93125</v>
      </c>
      <c r="P445" s="15">
        <f t="shared" si="353"/>
        <v>25.571671725104313</v>
      </c>
      <c r="Q445" s="16">
        <f t="shared" si="345"/>
        <v>1429.456449433331</v>
      </c>
      <c r="S445" s="13">
        <v>379.84199796126398</v>
      </c>
      <c r="T445" s="167">
        <f t="shared" si="330"/>
        <v>294.89625000000001</v>
      </c>
      <c r="U445" s="14">
        <v>15.61875</v>
      </c>
      <c r="V445" s="15">
        <f t="shared" si="354"/>
        <v>24.319615715807217</v>
      </c>
      <c r="W445" s="16">
        <f t="shared" si="346"/>
        <v>1359.4665185136234</v>
      </c>
      <c r="Y445" s="13">
        <v>399.20998980632004</v>
      </c>
      <c r="Z445" s="167">
        <f t="shared" si="332"/>
        <v>294.10874999999999</v>
      </c>
      <c r="AA445" s="14">
        <v>16.40625</v>
      </c>
      <c r="AB445" s="15">
        <f t="shared" si="355"/>
        <v>24.332799378670934</v>
      </c>
      <c r="AC445" s="16">
        <f t="shared" si="347"/>
        <v>1360.2034852677052</v>
      </c>
      <c r="AE445" s="13">
        <v>398.63659531090724</v>
      </c>
      <c r="AF445" s="167">
        <f t="shared" si="334"/>
        <v>293.48374999999999</v>
      </c>
      <c r="AG445" s="14">
        <v>17.03125</v>
      </c>
      <c r="AH445" s="15">
        <f t="shared" si="356"/>
        <v>23.406185412750517</v>
      </c>
      <c r="AI445" s="16">
        <f t="shared" si="348"/>
        <v>1308.4057645727539</v>
      </c>
      <c r="AK445" s="13">
        <v>381.3710499490316</v>
      </c>
      <c r="AL445" s="167">
        <f t="shared" si="336"/>
        <v>292.60249999999996</v>
      </c>
      <c r="AM445" s="14">
        <v>17.912500000000001</v>
      </c>
      <c r="AN445" s="15">
        <f t="shared" si="357"/>
        <v>21.290777387245306</v>
      </c>
      <c r="AO445" s="16">
        <f t="shared" si="349"/>
        <v>1190.1544559470126</v>
      </c>
      <c r="AQ445" s="13">
        <v>398.19062181447498</v>
      </c>
      <c r="AR445" s="167">
        <f t="shared" si="338"/>
        <v>292.30874999999997</v>
      </c>
      <c r="AS445" s="14">
        <v>18.206250000000001</v>
      </c>
      <c r="AT445" s="15">
        <f t="shared" si="358"/>
        <v>21.871094916002743</v>
      </c>
      <c r="AU445" s="16">
        <f t="shared" si="350"/>
        <v>1222.5942058045532</v>
      </c>
      <c r="AW445" s="13">
        <v>395.89704383282361</v>
      </c>
      <c r="AX445" s="145">
        <f t="shared" si="340"/>
        <v>291.58999999999997</v>
      </c>
      <c r="AY445" s="145">
        <v>18.925000000000001</v>
      </c>
      <c r="AZ445" s="15">
        <f t="shared" si="341"/>
        <v>20.919262553914059</v>
      </c>
      <c r="BA445" s="16">
        <f t="shared" si="342"/>
        <v>1169.386776763796</v>
      </c>
    </row>
    <row r="446" spans="1:53" s="87" customFormat="1" x14ac:dyDescent="0.25">
      <c r="A446" s="13">
        <v>405.89959225280325</v>
      </c>
      <c r="B446" s="167">
        <f t="shared" si="324"/>
        <v>296.34625</v>
      </c>
      <c r="C446" s="14">
        <v>14.168749999999999</v>
      </c>
      <c r="D446" s="15">
        <f t="shared" si="351"/>
        <v>28.647523052690129</v>
      </c>
      <c r="E446" s="16">
        <f t="shared" si="343"/>
        <v>1601.3965386453781</v>
      </c>
      <c r="G446" s="13">
        <v>400.73904179408765</v>
      </c>
      <c r="H446" s="167">
        <f t="shared" si="326"/>
        <v>295.99</v>
      </c>
      <c r="I446" s="14">
        <v>14.525</v>
      </c>
      <c r="J446" s="15">
        <f t="shared" si="352"/>
        <v>27.589607008198804</v>
      </c>
      <c r="K446" s="16">
        <f t="shared" si="344"/>
        <v>1542.2590317583131</v>
      </c>
      <c r="M446" s="13">
        <v>404.88022426095819</v>
      </c>
      <c r="N446" s="167">
        <f t="shared" si="328"/>
        <v>295.50874999999996</v>
      </c>
      <c r="O446" s="14">
        <v>15.00625</v>
      </c>
      <c r="P446" s="15">
        <f t="shared" si="353"/>
        <v>26.980772961996383</v>
      </c>
      <c r="Q446" s="16">
        <f t="shared" si="345"/>
        <v>1508.2252085755977</v>
      </c>
      <c r="S446" s="13">
        <v>399.40112130479099</v>
      </c>
      <c r="T446" s="167">
        <f t="shared" si="330"/>
        <v>294.73374999999999</v>
      </c>
      <c r="U446" s="14">
        <v>15.78125</v>
      </c>
      <c r="V446" s="15">
        <f t="shared" si="354"/>
        <v>25.308585904462003</v>
      </c>
      <c r="W446" s="16">
        <f t="shared" si="346"/>
        <v>1414.7499520594258</v>
      </c>
      <c r="Y446" s="13">
        <v>404.56167176350658</v>
      </c>
      <c r="Z446" s="167">
        <f t="shared" si="332"/>
        <v>293.99</v>
      </c>
      <c r="AA446" s="14">
        <v>16.524999999999999</v>
      </c>
      <c r="AB446" s="15">
        <f t="shared" si="355"/>
        <v>24.481795568139585</v>
      </c>
      <c r="AC446" s="16">
        <f t="shared" si="347"/>
        <v>1368.5323722590028</v>
      </c>
      <c r="AE446" s="13">
        <v>408.00203873598372</v>
      </c>
      <c r="AF446" s="167">
        <f t="shared" si="334"/>
        <v>293.34625</v>
      </c>
      <c r="AG446" s="14">
        <v>17.168749999999999</v>
      </c>
      <c r="AH446" s="15">
        <f t="shared" si="356"/>
        <v>23.764225044687805</v>
      </c>
      <c r="AI446" s="16">
        <f t="shared" si="348"/>
        <v>1328.4201799980483</v>
      </c>
      <c r="AK446" s="13">
        <v>404.62538226299694</v>
      </c>
      <c r="AL446" s="167">
        <f t="shared" si="336"/>
        <v>292.53375</v>
      </c>
      <c r="AM446" s="14">
        <v>17.981249999999999</v>
      </c>
      <c r="AN446" s="15">
        <f t="shared" si="357"/>
        <v>22.502628141146857</v>
      </c>
      <c r="AO446" s="16">
        <f t="shared" si="349"/>
        <v>1257.8969130901094</v>
      </c>
      <c r="AQ446" s="13">
        <v>403.92456676860343</v>
      </c>
      <c r="AR446" s="167">
        <f t="shared" si="338"/>
        <v>292.15249999999997</v>
      </c>
      <c r="AS446" s="14">
        <v>18.362500000000001</v>
      </c>
      <c r="AT446" s="15">
        <f t="shared" si="358"/>
        <v>21.997253465955257</v>
      </c>
      <c r="AU446" s="16">
        <f t="shared" si="350"/>
        <v>1229.6464687468988</v>
      </c>
      <c r="AW446" s="13">
        <v>402.96890927624872</v>
      </c>
      <c r="AX446" s="145">
        <f t="shared" si="340"/>
        <v>290.75874999999996</v>
      </c>
      <c r="AY446" s="145">
        <v>19.756250000000001</v>
      </c>
      <c r="AZ446" s="15">
        <f t="shared" si="341"/>
        <v>20.397034319582346</v>
      </c>
      <c r="BA446" s="16">
        <f t="shared" si="342"/>
        <v>1140.1942184646532</v>
      </c>
    </row>
    <row r="447" spans="1:53" s="87" customFormat="1" x14ac:dyDescent="0.25">
      <c r="A447" s="13">
        <v>407.68348623853211</v>
      </c>
      <c r="B447" s="167">
        <f t="shared" si="324"/>
        <v>295.88374999999996</v>
      </c>
      <c r="C447" s="14">
        <v>14.63125</v>
      </c>
      <c r="D447" s="15">
        <f t="shared" si="351"/>
        <v>27.863886287127354</v>
      </c>
      <c r="E447" s="16">
        <f t="shared" si="343"/>
        <v>1557.5912434504191</v>
      </c>
      <c r="G447" s="13">
        <v>405.45361875637104</v>
      </c>
      <c r="H447" s="167">
        <f t="shared" si="326"/>
        <v>295.70249999999999</v>
      </c>
      <c r="I447" s="14">
        <v>14.8125</v>
      </c>
      <c r="J447" s="15">
        <f t="shared" si="352"/>
        <v>27.37239620296176</v>
      </c>
      <c r="K447" s="16">
        <f t="shared" si="344"/>
        <v>1530.1169477455624</v>
      </c>
      <c r="M447" s="13">
        <v>408.25688073394491</v>
      </c>
      <c r="N447" s="167">
        <f t="shared" si="328"/>
        <v>295.39625000000001</v>
      </c>
      <c r="O447" s="14">
        <v>15.11875</v>
      </c>
      <c r="P447" s="15">
        <f t="shared" si="353"/>
        <v>27.003348870372545</v>
      </c>
      <c r="Q447" s="16">
        <f t="shared" si="345"/>
        <v>1509.4872018538251</v>
      </c>
      <c r="S447" s="13">
        <v>405.51732925586134</v>
      </c>
      <c r="T447" s="167">
        <f t="shared" si="330"/>
        <v>294.65875</v>
      </c>
      <c r="U447" s="14">
        <v>15.856249999999999</v>
      </c>
      <c r="V447" s="15">
        <f t="shared" si="354"/>
        <v>25.574604919565555</v>
      </c>
      <c r="W447" s="16">
        <f t="shared" si="346"/>
        <v>1429.6204150037145</v>
      </c>
      <c r="Y447" s="13">
        <v>405.58103975535164</v>
      </c>
      <c r="Z447" s="167">
        <f t="shared" si="332"/>
        <v>293.61500000000001</v>
      </c>
      <c r="AA447" s="14">
        <v>16.899999999999999</v>
      </c>
      <c r="AB447" s="15">
        <f t="shared" si="355"/>
        <v>23.998878092032644</v>
      </c>
      <c r="AC447" s="16">
        <f t="shared" si="347"/>
        <v>1341.5372853446247</v>
      </c>
      <c r="AE447" s="13">
        <v>420.80784913353716</v>
      </c>
      <c r="AF447" s="167">
        <f t="shared" si="334"/>
        <v>292.91499999999996</v>
      </c>
      <c r="AG447" s="14">
        <v>17.600000000000001</v>
      </c>
      <c r="AH447" s="15">
        <f t="shared" si="356"/>
        <v>23.909536882587336</v>
      </c>
      <c r="AI447" s="16">
        <f t="shared" si="348"/>
        <v>1336.543111736632</v>
      </c>
      <c r="AK447" s="13">
        <v>405.70846075433229</v>
      </c>
      <c r="AL447" s="167">
        <f t="shared" si="336"/>
        <v>292.21499999999997</v>
      </c>
      <c r="AM447" s="14">
        <v>18.3</v>
      </c>
      <c r="AN447" s="15">
        <f t="shared" si="357"/>
        <v>22.169861243406135</v>
      </c>
      <c r="AO447" s="16">
        <f t="shared" si="349"/>
        <v>1239.295243506403</v>
      </c>
      <c r="AQ447" s="13">
        <v>405.77217125382259</v>
      </c>
      <c r="AR447" s="167">
        <f t="shared" si="338"/>
        <v>292.00874999999996</v>
      </c>
      <c r="AS447" s="14">
        <v>18.506250000000001</v>
      </c>
      <c r="AT447" s="15">
        <f t="shared" si="358"/>
        <v>21.926223370689499</v>
      </c>
      <c r="AU447" s="16">
        <f t="shared" si="350"/>
        <v>1225.6758864215431</v>
      </c>
      <c r="AW447" s="13">
        <v>405.45361875637104</v>
      </c>
      <c r="AX447" s="145">
        <f t="shared" si="340"/>
        <v>290.51499999999999</v>
      </c>
      <c r="AY447" s="145">
        <v>20</v>
      </c>
      <c r="AZ447" s="15">
        <f t="shared" si="341"/>
        <v>20.272680937818553</v>
      </c>
      <c r="BA447" s="16">
        <f t="shared" si="342"/>
        <v>1133.2428644240572</v>
      </c>
    </row>
    <row r="448" spans="1:53" s="87" customFormat="1" x14ac:dyDescent="0.25">
      <c r="A448" s="13">
        <v>413.16258919469919</v>
      </c>
      <c r="B448" s="167">
        <f t="shared" si="324"/>
        <v>295.59625</v>
      </c>
      <c r="C448" s="14">
        <v>14.918749999999999</v>
      </c>
      <c r="D448" s="15">
        <f t="shared" si="351"/>
        <v>27.694182769648879</v>
      </c>
      <c r="E448" s="16">
        <f t="shared" si="343"/>
        <v>1548.1048168233724</v>
      </c>
      <c r="G448" s="13">
        <v>405.26248725790009</v>
      </c>
      <c r="H448" s="167">
        <f t="shared" si="326"/>
        <v>295.47749999999996</v>
      </c>
      <c r="I448" s="14">
        <v>15.0375</v>
      </c>
      <c r="J448" s="15">
        <f t="shared" si="352"/>
        <v>26.950123840924363</v>
      </c>
      <c r="K448" s="16">
        <f t="shared" si="344"/>
        <v>1506.5119227076718</v>
      </c>
      <c r="M448" s="13">
        <v>417.55861365953109</v>
      </c>
      <c r="N448" s="167">
        <f t="shared" si="328"/>
        <v>295.00874999999996</v>
      </c>
      <c r="O448" s="14">
        <v>15.50625</v>
      </c>
      <c r="P448" s="15">
        <f t="shared" si="353"/>
        <v>26.928407168692051</v>
      </c>
      <c r="Q448" s="16">
        <f t="shared" si="345"/>
        <v>1505.2979607298855</v>
      </c>
      <c r="S448" s="13">
        <v>408.25688073394491</v>
      </c>
      <c r="T448" s="167">
        <f t="shared" si="330"/>
        <v>293.95249999999999</v>
      </c>
      <c r="U448" s="14">
        <v>16.5625</v>
      </c>
      <c r="V448" s="15">
        <f t="shared" si="354"/>
        <v>24.649472044313654</v>
      </c>
      <c r="W448" s="16">
        <f t="shared" si="346"/>
        <v>1377.9054872771333</v>
      </c>
      <c r="Y448" s="13">
        <v>407.23751274209985</v>
      </c>
      <c r="Z448" s="167">
        <f t="shared" si="332"/>
        <v>293.36500000000001</v>
      </c>
      <c r="AA448" s="14">
        <v>17.149999999999999</v>
      </c>
      <c r="AB448" s="15">
        <f t="shared" si="355"/>
        <v>23.745627565137021</v>
      </c>
      <c r="AC448" s="16">
        <f t="shared" si="347"/>
        <v>1327.3805808911595</v>
      </c>
      <c r="AE448" s="13">
        <v>428.58053007135572</v>
      </c>
      <c r="AF448" s="167">
        <f t="shared" si="334"/>
        <v>292.60249999999996</v>
      </c>
      <c r="AG448" s="14">
        <v>17.912500000000001</v>
      </c>
      <c r="AH448" s="15">
        <f t="shared" si="356"/>
        <v>23.926338036084058</v>
      </c>
      <c r="AI448" s="16">
        <f t="shared" si="348"/>
        <v>1337.4822962170988</v>
      </c>
      <c r="AK448" s="13">
        <v>412.46177370030574</v>
      </c>
      <c r="AL448" s="167">
        <f t="shared" si="336"/>
        <v>291.83375000000001</v>
      </c>
      <c r="AM448" s="14">
        <v>18.681249999999999</v>
      </c>
      <c r="AN448" s="15">
        <f t="shared" si="357"/>
        <v>22.078917294094655</v>
      </c>
      <c r="AO448" s="16">
        <f t="shared" si="349"/>
        <v>1234.2114767398912</v>
      </c>
      <c r="AQ448" s="13">
        <v>412.0158002038736</v>
      </c>
      <c r="AR448" s="167">
        <f t="shared" si="338"/>
        <v>291.565</v>
      </c>
      <c r="AS448" s="14">
        <v>18.95</v>
      </c>
      <c r="AT448" s="15">
        <f t="shared" si="358"/>
        <v>21.742258585956392</v>
      </c>
      <c r="AU448" s="16">
        <f t="shared" si="350"/>
        <v>1215.3922549549623</v>
      </c>
      <c r="AW448" s="13">
        <v>410.04077471967378</v>
      </c>
      <c r="AX448" s="145">
        <f t="shared" si="340"/>
        <v>290.44</v>
      </c>
      <c r="AY448" s="145">
        <v>20.074999999999999</v>
      </c>
      <c r="AZ448" s="15">
        <f t="shared" si="341"/>
        <v>20.425443323520486</v>
      </c>
      <c r="BA448" s="16">
        <f t="shared" si="342"/>
        <v>1141.7822817847953</v>
      </c>
    </row>
    <row r="449" spans="1:53" s="87" customFormat="1" x14ac:dyDescent="0.25">
      <c r="A449" s="13">
        <v>424.43934760448519</v>
      </c>
      <c r="B449" s="167">
        <f t="shared" si="324"/>
        <v>295.39625000000001</v>
      </c>
      <c r="C449" s="14">
        <v>15.11875</v>
      </c>
      <c r="D449" s="15">
        <f t="shared" si="351"/>
        <v>28.073706331838622</v>
      </c>
      <c r="E449" s="16">
        <f t="shared" si="343"/>
        <v>1569.320183949779</v>
      </c>
      <c r="G449" s="13">
        <v>408.83027522935777</v>
      </c>
      <c r="H449" s="167">
        <f t="shared" si="326"/>
        <v>295.30250000000001</v>
      </c>
      <c r="I449" s="14">
        <v>15.2125</v>
      </c>
      <c r="J449" s="15">
        <f t="shared" si="352"/>
        <v>26.874627788289747</v>
      </c>
      <c r="K449" s="16">
        <f t="shared" si="344"/>
        <v>1502.2916933653969</v>
      </c>
      <c r="M449" s="13">
        <v>427.49745158002037</v>
      </c>
      <c r="N449" s="167">
        <f t="shared" si="328"/>
        <v>294.74</v>
      </c>
      <c r="O449" s="14">
        <v>15.775</v>
      </c>
      <c r="P449" s="15">
        <f t="shared" si="353"/>
        <v>27.099679973376883</v>
      </c>
      <c r="Q449" s="16">
        <f t="shared" si="345"/>
        <v>1514.8721105117677</v>
      </c>
      <c r="S449" s="13">
        <v>415.96585117227323</v>
      </c>
      <c r="T449" s="167">
        <f t="shared" si="330"/>
        <v>293.73374999999999</v>
      </c>
      <c r="U449" s="14">
        <v>16.78125</v>
      </c>
      <c r="V449" s="15">
        <f t="shared" si="354"/>
        <v>24.787536755144775</v>
      </c>
      <c r="W449" s="16">
        <f t="shared" si="346"/>
        <v>1385.6233046125928</v>
      </c>
      <c r="Y449" s="13">
        <v>420.99898063200811</v>
      </c>
      <c r="Z449" s="167">
        <f t="shared" si="332"/>
        <v>293.07124999999996</v>
      </c>
      <c r="AA449" s="14">
        <v>17.443750000000001</v>
      </c>
      <c r="AB449" s="15">
        <f t="shared" si="355"/>
        <v>24.134660301369149</v>
      </c>
      <c r="AC449" s="16">
        <f t="shared" si="347"/>
        <v>1349.1275108465354</v>
      </c>
      <c r="AE449" s="13">
        <v>430.61926605504584</v>
      </c>
      <c r="AF449" s="167">
        <f t="shared" si="334"/>
        <v>292.05874999999997</v>
      </c>
      <c r="AG449" s="14">
        <v>18.456250000000001</v>
      </c>
      <c r="AH449" s="15">
        <f t="shared" si="356"/>
        <v>23.331893860076985</v>
      </c>
      <c r="AI449" s="16">
        <f t="shared" si="348"/>
        <v>1304.2528667783033</v>
      </c>
      <c r="AK449" s="13">
        <v>425.07645259938835</v>
      </c>
      <c r="AL449" s="167">
        <f t="shared" si="336"/>
        <v>291.27749999999997</v>
      </c>
      <c r="AM449" s="14">
        <v>19.237500000000001</v>
      </c>
      <c r="AN449" s="15">
        <f t="shared" si="357"/>
        <v>22.09624185052051</v>
      </c>
      <c r="AO449" s="16">
        <f t="shared" si="349"/>
        <v>1235.1799194440964</v>
      </c>
      <c r="AQ449" s="13">
        <v>420.04332313965341</v>
      </c>
      <c r="AR449" s="167">
        <f t="shared" si="338"/>
        <v>291.30874999999997</v>
      </c>
      <c r="AS449" s="14">
        <v>19.206250000000001</v>
      </c>
      <c r="AT449" s="15">
        <f t="shared" si="358"/>
        <v>21.870137228227968</v>
      </c>
      <c r="AU449" s="16">
        <f t="shared" si="350"/>
        <v>1222.5406710579434</v>
      </c>
      <c r="AW449" s="13">
        <v>418.00458715596329</v>
      </c>
      <c r="AX449" s="145">
        <f t="shared" si="340"/>
        <v>290.32749999999999</v>
      </c>
      <c r="AY449" s="145">
        <v>20.1875</v>
      </c>
      <c r="AZ449" s="15">
        <f t="shared" si="341"/>
        <v>20.706109580481154</v>
      </c>
      <c r="BA449" s="16">
        <f t="shared" si="342"/>
        <v>1157.4715255488966</v>
      </c>
    </row>
    <row r="450" spans="1:53" s="87" customFormat="1" x14ac:dyDescent="0.25">
      <c r="A450" s="13">
        <v>431.51121304791025</v>
      </c>
      <c r="B450" s="167">
        <f t="shared" si="324"/>
        <v>295.43374999999997</v>
      </c>
      <c r="C450" s="14">
        <v>15.081250000000001</v>
      </c>
      <c r="D450" s="15">
        <f t="shared" si="351"/>
        <v>28.612430206243531</v>
      </c>
      <c r="E450" s="16">
        <f t="shared" si="343"/>
        <v>1599.4348485290134</v>
      </c>
      <c r="G450" s="13">
        <v>423.73853211009174</v>
      </c>
      <c r="H450" s="167">
        <f t="shared" si="326"/>
        <v>295.19</v>
      </c>
      <c r="I450" s="14">
        <v>15.324999999999999</v>
      </c>
      <c r="J450" s="15">
        <f t="shared" si="352"/>
        <v>27.650148914198482</v>
      </c>
      <c r="K450" s="16">
        <f t="shared" si="344"/>
        <v>1545.6433243036952</v>
      </c>
      <c r="M450" s="13">
        <v>430.10958205912334</v>
      </c>
      <c r="N450" s="167">
        <f t="shared" si="328"/>
        <v>294.61500000000001</v>
      </c>
      <c r="O450" s="14">
        <v>15.9</v>
      </c>
      <c r="P450" s="15">
        <f t="shared" si="353"/>
        <v>27.050917110636689</v>
      </c>
      <c r="Q450" s="16">
        <f t="shared" si="345"/>
        <v>1512.1462664845908</v>
      </c>
      <c r="S450" s="13">
        <v>419.2787971457696</v>
      </c>
      <c r="T450" s="167">
        <f t="shared" si="330"/>
        <v>293.39</v>
      </c>
      <c r="U450" s="14">
        <v>17.125</v>
      </c>
      <c r="V450" s="15">
        <f t="shared" si="354"/>
        <v>24.483433409971948</v>
      </c>
      <c r="W450" s="16">
        <f t="shared" si="346"/>
        <v>1368.6239276174319</v>
      </c>
      <c r="Y450" s="13">
        <v>429.15392456676858</v>
      </c>
      <c r="Z450" s="167">
        <f t="shared" si="332"/>
        <v>292.89625000000001</v>
      </c>
      <c r="AA450" s="14">
        <v>17.618749999999999</v>
      </c>
      <c r="AB450" s="15">
        <f t="shared" si="355"/>
        <v>24.357796357106412</v>
      </c>
      <c r="AC450" s="16">
        <f t="shared" si="347"/>
        <v>1361.6008163622485</v>
      </c>
      <c r="AE450" s="13">
        <v>433.61365953109072</v>
      </c>
      <c r="AF450" s="167">
        <f t="shared" si="334"/>
        <v>291.79624999999999</v>
      </c>
      <c r="AG450" s="14">
        <v>18.71875</v>
      </c>
      <c r="AH450" s="15">
        <f t="shared" si="356"/>
        <v>23.164669624365448</v>
      </c>
      <c r="AI450" s="16">
        <f t="shared" si="348"/>
        <v>1294.9050320020285</v>
      </c>
      <c r="AK450" s="13">
        <v>429.40876656472983</v>
      </c>
      <c r="AL450" s="167">
        <f t="shared" si="336"/>
        <v>290.92124999999999</v>
      </c>
      <c r="AM450" s="14">
        <v>19.59375</v>
      </c>
      <c r="AN450" s="15">
        <f t="shared" si="357"/>
        <v>21.91559893153326</v>
      </c>
      <c r="AO450" s="16">
        <f t="shared" si="349"/>
        <v>1225.0819802727092</v>
      </c>
      <c r="AQ450" s="13">
        <v>428.45310907237513</v>
      </c>
      <c r="AR450" s="167">
        <f t="shared" si="338"/>
        <v>291.09625</v>
      </c>
      <c r="AS450" s="14">
        <v>19.418749999999999</v>
      </c>
      <c r="AT450" s="15">
        <f t="shared" si="358"/>
        <v>22.063887174631486</v>
      </c>
      <c r="AU450" s="16">
        <f t="shared" si="350"/>
        <v>1233.3712930618999</v>
      </c>
      <c r="AW450" s="13">
        <v>427.43374108053007</v>
      </c>
      <c r="AX450" s="145">
        <f t="shared" si="340"/>
        <v>289.91499999999996</v>
      </c>
      <c r="AY450" s="145">
        <v>20.6</v>
      </c>
      <c r="AZ450" s="15">
        <f t="shared" si="341"/>
        <v>20.749210732064565</v>
      </c>
      <c r="BA450" s="16">
        <f t="shared" si="342"/>
        <v>1159.8808799224091</v>
      </c>
    </row>
    <row r="451" spans="1:53" s="87" customFormat="1" x14ac:dyDescent="0.25">
      <c r="A451" s="13">
        <v>434.56931702344542</v>
      </c>
      <c r="B451" s="167">
        <f t="shared" si="324"/>
        <v>295.10249999999996</v>
      </c>
      <c r="C451" s="14">
        <v>15.4125</v>
      </c>
      <c r="D451" s="15">
        <f t="shared" si="351"/>
        <v>28.195900536801002</v>
      </c>
      <c r="E451" s="16">
        <f t="shared" si="343"/>
        <v>1576.1508400071759</v>
      </c>
      <c r="G451" s="13">
        <v>430.74668705402649</v>
      </c>
      <c r="H451" s="167">
        <f t="shared" si="326"/>
        <v>295.03999999999996</v>
      </c>
      <c r="I451" s="14">
        <v>15.475</v>
      </c>
      <c r="J451" s="15">
        <f t="shared" si="352"/>
        <v>27.835004009953249</v>
      </c>
      <c r="K451" s="16">
        <f t="shared" si="344"/>
        <v>1555.9767241563866</v>
      </c>
      <c r="M451" s="13">
        <v>430.81039755351679</v>
      </c>
      <c r="N451" s="167">
        <f t="shared" si="328"/>
        <v>293.74624999999997</v>
      </c>
      <c r="O451" s="14">
        <v>16.768750000000001</v>
      </c>
      <c r="P451" s="15">
        <f t="shared" si="353"/>
        <v>25.6912648559682</v>
      </c>
      <c r="Q451" s="16">
        <f t="shared" si="345"/>
        <v>1436.1417054486224</v>
      </c>
      <c r="S451" s="13">
        <v>430.30071355759429</v>
      </c>
      <c r="T451" s="167">
        <f t="shared" si="330"/>
        <v>293.02125000000001</v>
      </c>
      <c r="U451" s="14">
        <v>17.493749999999999</v>
      </c>
      <c r="V451" s="15">
        <f t="shared" si="354"/>
        <v>24.597396987929649</v>
      </c>
      <c r="W451" s="16">
        <f t="shared" si="346"/>
        <v>1374.9944916252673</v>
      </c>
      <c r="Y451" s="13">
        <v>442.27828746177369</v>
      </c>
      <c r="Z451" s="167">
        <f t="shared" si="332"/>
        <v>292.05874999999997</v>
      </c>
      <c r="AA451" s="14">
        <v>18.456250000000001</v>
      </c>
      <c r="AB451" s="15">
        <f t="shared" si="355"/>
        <v>23.963605145236638</v>
      </c>
      <c r="AC451" s="16">
        <f t="shared" si="347"/>
        <v>1339.5655276187281</v>
      </c>
      <c r="AE451" s="13">
        <v>442.85168195718654</v>
      </c>
      <c r="AF451" s="167">
        <f t="shared" si="334"/>
        <v>291.53999999999996</v>
      </c>
      <c r="AG451" s="14">
        <v>18.975000000000001</v>
      </c>
      <c r="AH451" s="15">
        <f t="shared" si="356"/>
        <v>23.33869206625489</v>
      </c>
      <c r="AI451" s="16">
        <f t="shared" si="348"/>
        <v>1304.6328865036483</v>
      </c>
      <c r="AK451" s="13">
        <v>431.1926605504587</v>
      </c>
      <c r="AL451" s="167">
        <f t="shared" si="336"/>
        <v>290.65249999999997</v>
      </c>
      <c r="AM451" s="14">
        <v>19.862500000000001</v>
      </c>
      <c r="AN451" s="15">
        <f t="shared" si="357"/>
        <v>21.708881588443482</v>
      </c>
      <c r="AO451" s="16">
        <f t="shared" si="349"/>
        <v>1213.5264807939907</v>
      </c>
      <c r="AQ451" s="13">
        <v>430.74668705402649</v>
      </c>
      <c r="AR451" s="167">
        <f t="shared" si="338"/>
        <v>290.28375</v>
      </c>
      <c r="AS451" s="14">
        <v>20.231249999999999</v>
      </c>
      <c r="AT451" s="15">
        <f t="shared" si="358"/>
        <v>21.29115536875015</v>
      </c>
      <c r="AU451" s="16">
        <f t="shared" si="350"/>
        <v>1190.1755851131334</v>
      </c>
      <c r="AW451" s="13">
        <v>438.32823649337411</v>
      </c>
      <c r="AX451" s="145">
        <f t="shared" si="340"/>
        <v>289.60874999999999</v>
      </c>
      <c r="AY451" s="145">
        <v>20.90625</v>
      </c>
      <c r="AZ451" s="15">
        <f t="shared" si="341"/>
        <v>20.966373046020884</v>
      </c>
      <c r="BA451" s="16">
        <f t="shared" si="342"/>
        <v>1172.0202532725673</v>
      </c>
    </row>
    <row r="452" spans="1:53" s="87" customFormat="1" x14ac:dyDescent="0.25">
      <c r="A452" s="13">
        <v>440.04841997961262</v>
      </c>
      <c r="B452" s="167">
        <f t="shared" si="324"/>
        <v>294.82749999999999</v>
      </c>
      <c r="C452" s="14">
        <v>15.6875</v>
      </c>
      <c r="D452" s="15">
        <f t="shared" si="351"/>
        <v>28.050895297505186</v>
      </c>
      <c r="E452" s="16">
        <f t="shared" si="343"/>
        <v>1568.0450471305398</v>
      </c>
      <c r="G452" s="13">
        <v>445.90978593272172</v>
      </c>
      <c r="H452" s="167">
        <f t="shared" si="326"/>
        <v>294.13374999999996</v>
      </c>
      <c r="I452" s="14">
        <v>16.381250000000001</v>
      </c>
      <c r="J452" s="15">
        <f t="shared" si="352"/>
        <v>27.22074236903299</v>
      </c>
      <c r="K452" s="16">
        <f t="shared" si="344"/>
        <v>1521.6394984289441</v>
      </c>
      <c r="M452" s="13">
        <v>437.81855249745155</v>
      </c>
      <c r="N452" s="167">
        <f t="shared" si="328"/>
        <v>293.67750000000001</v>
      </c>
      <c r="O452" s="14">
        <v>16.837499999999999</v>
      </c>
      <c r="P452" s="15">
        <f t="shared" si="353"/>
        <v>26.002586636819693</v>
      </c>
      <c r="Q452" s="16">
        <f t="shared" si="345"/>
        <v>1453.5445929982209</v>
      </c>
      <c r="S452" s="13">
        <v>431.44750254841995</v>
      </c>
      <c r="T452" s="167">
        <f t="shared" si="330"/>
        <v>292.84625</v>
      </c>
      <c r="U452" s="14">
        <v>17.668749999999999</v>
      </c>
      <c r="V452" s="15">
        <f t="shared" si="354"/>
        <v>24.418677187034735</v>
      </c>
      <c r="W452" s="16">
        <f t="shared" si="346"/>
        <v>1365.0040547552417</v>
      </c>
      <c r="Y452" s="13">
        <v>452.91794087665647</v>
      </c>
      <c r="Z452" s="167">
        <f t="shared" si="332"/>
        <v>291.95875000000001</v>
      </c>
      <c r="AA452" s="14">
        <v>18.556249999999999</v>
      </c>
      <c r="AB452" s="15">
        <f t="shared" si="355"/>
        <v>24.407837837745046</v>
      </c>
      <c r="AC452" s="16">
        <f t="shared" si="347"/>
        <v>1364.3981351299481</v>
      </c>
      <c r="AE452" s="13">
        <v>451.70744138634046</v>
      </c>
      <c r="AF452" s="167">
        <f t="shared" si="334"/>
        <v>291.36500000000001</v>
      </c>
      <c r="AG452" s="14">
        <v>19.149999999999999</v>
      </c>
      <c r="AH452" s="15">
        <f t="shared" si="356"/>
        <v>23.587855947067389</v>
      </c>
      <c r="AI452" s="16">
        <f t="shared" si="348"/>
        <v>1318.5611474410671</v>
      </c>
      <c r="AK452" s="13">
        <v>432.59429153924566</v>
      </c>
      <c r="AL452" s="167">
        <f t="shared" si="336"/>
        <v>290.40249999999997</v>
      </c>
      <c r="AM452" s="14">
        <v>20.112500000000001</v>
      </c>
      <c r="AN452" s="15">
        <f t="shared" si="357"/>
        <v>21.508727982063178</v>
      </c>
      <c r="AO452" s="16">
        <f t="shared" si="349"/>
        <v>1202.3378941973317</v>
      </c>
      <c r="AQ452" s="13">
        <v>451.83486238532106</v>
      </c>
      <c r="AR452" s="167">
        <f t="shared" si="338"/>
        <v>290.08375000000001</v>
      </c>
      <c r="AS452" s="14">
        <v>20.431249999999999</v>
      </c>
      <c r="AT452" s="15">
        <f t="shared" si="358"/>
        <v>22.114890786678302</v>
      </c>
      <c r="AU452" s="16">
        <f t="shared" si="350"/>
        <v>1236.222394975317</v>
      </c>
      <c r="AW452" s="13">
        <v>451.26146788990826</v>
      </c>
      <c r="AX452" s="145">
        <f t="shared" si="340"/>
        <v>289.42750000000001</v>
      </c>
      <c r="AY452" s="145">
        <v>21.087499999999999</v>
      </c>
      <c r="AZ452" s="15">
        <f t="shared" si="341"/>
        <v>21.399476841252319</v>
      </c>
      <c r="BA452" s="16">
        <f t="shared" si="342"/>
        <v>1196.2307554260046</v>
      </c>
    </row>
    <row r="453" spans="1:53" s="87" customFormat="1" x14ac:dyDescent="0.25">
      <c r="A453" s="13">
        <v>459.67125382262992</v>
      </c>
      <c r="B453" s="167">
        <f t="shared" si="324"/>
        <v>294.28375</v>
      </c>
      <c r="C453" s="14">
        <v>16.231249999999999</v>
      </c>
      <c r="D453" s="15">
        <f t="shared" si="351"/>
        <v>28.320138856996838</v>
      </c>
      <c r="E453" s="16">
        <f t="shared" si="343"/>
        <v>1583.0957621061232</v>
      </c>
      <c r="G453" s="13">
        <v>453.55504587155963</v>
      </c>
      <c r="H453" s="167">
        <f t="shared" si="326"/>
        <v>294.11500000000001</v>
      </c>
      <c r="I453" s="14">
        <v>16.399999999999999</v>
      </c>
      <c r="J453" s="15">
        <f t="shared" si="352"/>
        <v>27.65579547997315</v>
      </c>
      <c r="K453" s="16">
        <f t="shared" si="344"/>
        <v>1545.958967330499</v>
      </c>
      <c r="M453" s="13">
        <v>450.43323139653415</v>
      </c>
      <c r="N453" s="167">
        <f t="shared" si="328"/>
        <v>293.64625000000001</v>
      </c>
      <c r="O453" s="14">
        <v>16.868749999999999</v>
      </c>
      <c r="P453" s="15">
        <f t="shared" si="353"/>
        <v>26.702229352888281</v>
      </c>
      <c r="Q453" s="16">
        <f t="shared" si="345"/>
        <v>1492.6546208264549</v>
      </c>
      <c r="S453" s="13">
        <v>433.86850152905197</v>
      </c>
      <c r="T453" s="167">
        <f t="shared" si="330"/>
        <v>292.77125000000001</v>
      </c>
      <c r="U453" s="14">
        <v>17.743749999999999</v>
      </c>
      <c r="V453" s="15">
        <f t="shared" si="354"/>
        <v>24.451905686737696</v>
      </c>
      <c r="W453" s="16">
        <f t="shared" si="346"/>
        <v>1366.8615278886373</v>
      </c>
      <c r="Y453" s="13">
        <v>455.59378185524974</v>
      </c>
      <c r="Z453" s="167">
        <f t="shared" si="332"/>
        <v>291.92124999999999</v>
      </c>
      <c r="AA453" s="14">
        <v>18.59375</v>
      </c>
      <c r="AB453" s="15">
        <f t="shared" si="355"/>
        <v>24.502522721626878</v>
      </c>
      <c r="AC453" s="16">
        <f t="shared" si="347"/>
        <v>1369.6910201389423</v>
      </c>
      <c r="AE453" s="13">
        <v>455.27522935779814</v>
      </c>
      <c r="AF453" s="167">
        <f t="shared" si="334"/>
        <v>291.13374999999996</v>
      </c>
      <c r="AG453" s="14">
        <v>19.381250000000001</v>
      </c>
      <c r="AH453" s="15">
        <f t="shared" si="356"/>
        <v>23.49049877370129</v>
      </c>
      <c r="AI453" s="16">
        <f t="shared" si="348"/>
        <v>1313.1188814499021</v>
      </c>
      <c r="AK453" s="13">
        <v>447.50254841997958</v>
      </c>
      <c r="AL453" s="167">
        <f t="shared" si="336"/>
        <v>290.35874999999999</v>
      </c>
      <c r="AM453" s="14">
        <v>20.15625</v>
      </c>
      <c r="AN453" s="15">
        <f t="shared" si="357"/>
        <v>22.201676820836195</v>
      </c>
      <c r="AO453" s="16">
        <f t="shared" si="349"/>
        <v>1241.0737342847433</v>
      </c>
      <c r="AQ453" s="13">
        <v>454.95667686034659</v>
      </c>
      <c r="AR453" s="167">
        <f t="shared" si="338"/>
        <v>289.98374999999999</v>
      </c>
      <c r="AS453" s="14">
        <v>20.53125</v>
      </c>
      <c r="AT453" s="15">
        <f t="shared" si="358"/>
        <v>22.159229314354782</v>
      </c>
      <c r="AU453" s="16">
        <f t="shared" si="350"/>
        <v>1238.7009186724322</v>
      </c>
      <c r="AW453" s="13">
        <v>455.21151885830784</v>
      </c>
      <c r="AX453" s="145">
        <f t="shared" si="340"/>
        <v>289.29624999999999</v>
      </c>
      <c r="AY453" s="145">
        <v>21.21875</v>
      </c>
      <c r="AZ453" s="15">
        <f t="shared" si="341"/>
        <v>21.453267457239839</v>
      </c>
      <c r="BA453" s="16">
        <f t="shared" si="342"/>
        <v>1199.2376508597069</v>
      </c>
    </row>
    <row r="454" spans="1:53" s="87" customFormat="1" x14ac:dyDescent="0.25">
      <c r="A454" s="13">
        <v>466.80682976554533</v>
      </c>
      <c r="B454" s="167">
        <f t="shared" si="324"/>
        <v>293.85874999999999</v>
      </c>
      <c r="C454" s="14">
        <v>16.65625</v>
      </c>
      <c r="D454" s="15">
        <f t="shared" si="351"/>
        <v>28.025925989676267</v>
      </c>
      <c r="E454" s="16">
        <f t="shared" si="343"/>
        <v>1566.6492628229032</v>
      </c>
      <c r="G454" s="13">
        <v>455.40265035677879</v>
      </c>
      <c r="H454" s="167">
        <f t="shared" si="326"/>
        <v>293.59625</v>
      </c>
      <c r="I454" s="14">
        <v>16.918749999999999</v>
      </c>
      <c r="J454" s="15">
        <f t="shared" si="352"/>
        <v>26.917038809414336</v>
      </c>
      <c r="K454" s="16">
        <f t="shared" si="344"/>
        <v>1504.6624694462614</v>
      </c>
      <c r="M454" s="13">
        <v>458.90672782874617</v>
      </c>
      <c r="N454" s="167">
        <f t="shared" si="328"/>
        <v>293.32124999999996</v>
      </c>
      <c r="O454" s="14">
        <v>17.193750000000001</v>
      </c>
      <c r="P454" s="15">
        <f t="shared" si="353"/>
        <v>26.690322229225512</v>
      </c>
      <c r="Q454" s="16">
        <f t="shared" si="345"/>
        <v>1491.9890126137061</v>
      </c>
      <c r="S454" s="13">
        <v>458.71559633027522</v>
      </c>
      <c r="T454" s="167">
        <f t="shared" si="330"/>
        <v>292.67750000000001</v>
      </c>
      <c r="U454" s="14">
        <v>17.837499999999999</v>
      </c>
      <c r="V454" s="15">
        <f t="shared" si="354"/>
        <v>25.716361392026645</v>
      </c>
      <c r="W454" s="16">
        <f t="shared" si="346"/>
        <v>1437.5446018142893</v>
      </c>
      <c r="Y454" s="13">
        <v>455.7849133537207</v>
      </c>
      <c r="Z454" s="167">
        <f t="shared" si="332"/>
        <v>291.51499999999999</v>
      </c>
      <c r="AA454" s="14">
        <v>19</v>
      </c>
      <c r="AB454" s="15">
        <f t="shared" si="355"/>
        <v>23.988679650195827</v>
      </c>
      <c r="AC454" s="16">
        <f t="shared" si="347"/>
        <v>1340.9671924459467</v>
      </c>
      <c r="AE454" s="13">
        <v>475.8537206931702</v>
      </c>
      <c r="AF454" s="167">
        <f t="shared" si="334"/>
        <v>290.70249999999999</v>
      </c>
      <c r="AG454" s="14">
        <v>19.8125</v>
      </c>
      <c r="AH454" s="15">
        <f t="shared" si="356"/>
        <v>24.01785341038083</v>
      </c>
      <c r="AI454" s="16">
        <f t="shared" si="348"/>
        <v>1342.5980056402884</v>
      </c>
      <c r="AK454" s="13">
        <v>464.70438328236492</v>
      </c>
      <c r="AL454" s="167">
        <f t="shared" si="336"/>
        <v>289.91499999999996</v>
      </c>
      <c r="AM454" s="14">
        <v>20.6</v>
      </c>
      <c r="AN454" s="15">
        <f t="shared" si="357"/>
        <v>22.558465207881792</v>
      </c>
      <c r="AO454" s="16">
        <f t="shared" si="349"/>
        <v>1261.018205120592</v>
      </c>
      <c r="AQ454" s="13">
        <v>455.7849133537207</v>
      </c>
      <c r="AR454" s="167">
        <f t="shared" si="338"/>
        <v>289.65875</v>
      </c>
      <c r="AS454" s="14">
        <v>20.856249999999999</v>
      </c>
      <c r="AT454" s="15">
        <f t="shared" si="358"/>
        <v>21.853636840454094</v>
      </c>
      <c r="AU454" s="16">
        <f t="shared" si="350"/>
        <v>1221.6182993813838</v>
      </c>
      <c r="AW454" s="13">
        <v>457.37767584097855</v>
      </c>
      <c r="AX454" s="145">
        <f t="shared" si="340"/>
        <v>288.30250000000001</v>
      </c>
      <c r="AY454" s="145">
        <v>22.212499999999999</v>
      </c>
      <c r="AZ454" s="15">
        <f t="shared" si="341"/>
        <v>20.591003977084011</v>
      </c>
      <c r="BA454" s="16">
        <f t="shared" si="342"/>
        <v>1151.0371223189961</v>
      </c>
    </row>
    <row r="455" spans="1:53" s="87" customFormat="1" x14ac:dyDescent="0.25">
      <c r="A455" s="13">
        <v>473.81498470948009</v>
      </c>
      <c r="B455" s="167">
        <f t="shared" si="324"/>
        <v>293.63374999999996</v>
      </c>
      <c r="C455" s="14">
        <v>16.881250000000001</v>
      </c>
      <c r="D455" s="15">
        <f t="shared" si="351"/>
        <v>28.067529638473456</v>
      </c>
      <c r="E455" s="16">
        <f t="shared" si="343"/>
        <v>1568.9749067906662</v>
      </c>
      <c r="G455" s="13">
        <v>458.97043832823647</v>
      </c>
      <c r="H455" s="167">
        <f t="shared" si="326"/>
        <v>293.45875000000001</v>
      </c>
      <c r="I455" s="14">
        <v>17.056249999999999</v>
      </c>
      <c r="J455" s="15">
        <f t="shared" si="352"/>
        <v>26.909223207225299</v>
      </c>
      <c r="K455" s="16">
        <f t="shared" si="344"/>
        <v>1504.2255772838942</v>
      </c>
      <c r="M455" s="13">
        <v>474.32466870540264</v>
      </c>
      <c r="N455" s="167">
        <f t="shared" si="328"/>
        <v>293.02749999999997</v>
      </c>
      <c r="O455" s="14">
        <v>17.487500000000001</v>
      </c>
      <c r="P455" s="15">
        <f t="shared" si="353"/>
        <v>27.123640812317518</v>
      </c>
      <c r="Q455" s="16">
        <f t="shared" si="345"/>
        <v>1516.2115214085493</v>
      </c>
      <c r="S455" s="13">
        <v>471.71253822629967</v>
      </c>
      <c r="T455" s="167">
        <f t="shared" si="330"/>
        <v>292.28999999999996</v>
      </c>
      <c r="U455" s="14">
        <v>18.225000000000001</v>
      </c>
      <c r="V455" s="15">
        <f t="shared" si="354"/>
        <v>25.882718146847715</v>
      </c>
      <c r="W455" s="16">
        <f t="shared" si="346"/>
        <v>1446.8439444087871</v>
      </c>
      <c r="Y455" s="13">
        <v>465.34148827726807</v>
      </c>
      <c r="Z455" s="167">
        <f t="shared" si="332"/>
        <v>291.2525</v>
      </c>
      <c r="AA455" s="14">
        <v>19.262499999999999</v>
      </c>
      <c r="AB455" s="15">
        <f t="shared" si="355"/>
        <v>24.157896860597955</v>
      </c>
      <c r="AC455" s="16">
        <f t="shared" si="347"/>
        <v>1350.4264345074257</v>
      </c>
      <c r="AE455" s="13">
        <v>480.18603465851169</v>
      </c>
      <c r="AF455" s="167">
        <f t="shared" si="334"/>
        <v>290.42124999999999</v>
      </c>
      <c r="AG455" s="14">
        <v>20.09375</v>
      </c>
      <c r="AH455" s="15">
        <f t="shared" si="356"/>
        <v>23.897283217841949</v>
      </c>
      <c r="AI455" s="16">
        <f t="shared" si="348"/>
        <v>1335.8581318773649</v>
      </c>
      <c r="AK455" s="13">
        <v>468.9729867482161</v>
      </c>
      <c r="AL455" s="167">
        <f t="shared" si="336"/>
        <v>289.58375000000001</v>
      </c>
      <c r="AM455" s="14">
        <v>20.931249999999999</v>
      </c>
      <c r="AN455" s="15">
        <f t="shared" si="357"/>
        <v>22.405397993345648</v>
      </c>
      <c r="AO455" s="16">
        <f t="shared" si="349"/>
        <v>1252.4617478280218</v>
      </c>
      <c r="AQ455" s="13">
        <v>461.07288481141688</v>
      </c>
      <c r="AR455" s="167">
        <f t="shared" si="338"/>
        <v>289.30874999999997</v>
      </c>
      <c r="AS455" s="14">
        <v>21.206250000000001</v>
      </c>
      <c r="AT455" s="15">
        <f t="shared" si="358"/>
        <v>21.742311102218302</v>
      </c>
      <c r="AU455" s="16">
        <f t="shared" si="350"/>
        <v>1215.395190614003</v>
      </c>
      <c r="AW455" s="13">
        <v>459.73496432212028</v>
      </c>
      <c r="AX455" s="145">
        <f t="shared" si="340"/>
        <v>288.24</v>
      </c>
      <c r="AY455" s="145">
        <v>22.274999999999999</v>
      </c>
      <c r="AZ455" s="15">
        <f t="shared" si="341"/>
        <v>20.639055637356691</v>
      </c>
      <c r="BA455" s="16">
        <f t="shared" si="342"/>
        <v>1153.7232101282391</v>
      </c>
    </row>
    <row r="456" spans="1:53" s="87" customFormat="1" x14ac:dyDescent="0.25">
      <c r="A456" s="13">
        <v>479.67635066258919</v>
      </c>
      <c r="B456" s="167">
        <f t="shared" si="324"/>
        <v>293.57124999999996</v>
      </c>
      <c r="C456" s="14">
        <v>16.943750000000001</v>
      </c>
      <c r="D456" s="15">
        <f t="shared" si="351"/>
        <v>28.309928478795374</v>
      </c>
      <c r="E456" s="16">
        <f t="shared" si="343"/>
        <v>1582.5250019646614</v>
      </c>
      <c r="G456" s="13">
        <v>467.38022426095819</v>
      </c>
      <c r="H456" s="167">
        <f t="shared" si="326"/>
        <v>293.33375000000001</v>
      </c>
      <c r="I456" s="14">
        <v>17.181249999999999</v>
      </c>
      <c r="J456" s="15">
        <f t="shared" si="352"/>
        <v>27.202923201801863</v>
      </c>
      <c r="K456" s="16">
        <f t="shared" si="344"/>
        <v>1520.643406980724</v>
      </c>
      <c r="M456" s="13">
        <v>479.86748216106014</v>
      </c>
      <c r="N456" s="167">
        <f t="shared" si="328"/>
        <v>292.8775</v>
      </c>
      <c r="O456" s="14">
        <v>17.637499999999999</v>
      </c>
      <c r="P456" s="15">
        <f t="shared" si="353"/>
        <v>27.207227904241538</v>
      </c>
      <c r="Q456" s="16">
        <f t="shared" si="345"/>
        <v>1520.884039847102</v>
      </c>
      <c r="S456" s="13">
        <v>471.26656472986747</v>
      </c>
      <c r="T456" s="167">
        <f t="shared" si="330"/>
        <v>291.89625000000001</v>
      </c>
      <c r="U456" s="14">
        <v>18.618749999999999</v>
      </c>
      <c r="V456" s="15">
        <f t="shared" si="354"/>
        <v>25.311396561523598</v>
      </c>
      <c r="W456" s="16">
        <f t="shared" si="346"/>
        <v>1414.9070677891691</v>
      </c>
      <c r="Y456" s="13">
        <v>476.42711518858306</v>
      </c>
      <c r="Z456" s="167">
        <f t="shared" si="332"/>
        <v>291.07749999999999</v>
      </c>
      <c r="AA456" s="14">
        <v>19.4375</v>
      </c>
      <c r="AB456" s="15">
        <f t="shared" si="355"/>
        <v>24.510719752467296</v>
      </c>
      <c r="AC456" s="16">
        <f t="shared" si="347"/>
        <v>1370.1492341629219</v>
      </c>
      <c r="AE456" s="13">
        <v>480.69571865443424</v>
      </c>
      <c r="AF456" s="167">
        <f t="shared" si="334"/>
        <v>290.27749999999997</v>
      </c>
      <c r="AG456" s="14">
        <v>20.237500000000001</v>
      </c>
      <c r="AH456" s="15">
        <f t="shared" si="356"/>
        <v>23.752722354758948</v>
      </c>
      <c r="AI456" s="16">
        <f t="shared" si="348"/>
        <v>1327.7771796310251</v>
      </c>
      <c r="AK456" s="13">
        <v>478.21100917431193</v>
      </c>
      <c r="AL456" s="167">
        <f t="shared" si="336"/>
        <v>289.40249999999997</v>
      </c>
      <c r="AM456" s="14">
        <v>21.112500000000001</v>
      </c>
      <c r="AN456" s="15">
        <f t="shared" si="357"/>
        <v>22.65061026284485</v>
      </c>
      <c r="AO456" s="16">
        <f t="shared" si="349"/>
        <v>1266.1691136930272</v>
      </c>
      <c r="AQ456" s="13">
        <v>477.57390417940871</v>
      </c>
      <c r="AR456" s="167">
        <f t="shared" si="338"/>
        <v>289.05874999999997</v>
      </c>
      <c r="AS456" s="14">
        <v>21.456250000000001</v>
      </c>
      <c r="AT456" s="15">
        <f t="shared" si="358"/>
        <v>22.258032236733293</v>
      </c>
      <c r="AU456" s="16">
        <f t="shared" si="350"/>
        <v>1244.2240020333911</v>
      </c>
      <c r="AW456" s="13">
        <v>474.5158002038736</v>
      </c>
      <c r="AX456" s="145">
        <f t="shared" si="340"/>
        <v>287.94624999999996</v>
      </c>
      <c r="AY456" s="145">
        <v>22.568750000000001</v>
      </c>
      <c r="AZ456" s="15">
        <f t="shared" si="341"/>
        <v>21.025347004325607</v>
      </c>
      <c r="BA456" s="16">
        <f t="shared" si="342"/>
        <v>1175.3168975418014</v>
      </c>
    </row>
    <row r="457" spans="1:53" s="87" customFormat="1" x14ac:dyDescent="0.25">
      <c r="A457" s="13">
        <v>482.35219164118246</v>
      </c>
      <c r="B457" s="167">
        <f t="shared" si="324"/>
        <v>293.34625</v>
      </c>
      <c r="C457" s="14">
        <v>17.168749999999999</v>
      </c>
      <c r="D457" s="15">
        <f t="shared" si="351"/>
        <v>28.094776360607643</v>
      </c>
      <c r="E457" s="16">
        <f t="shared" si="343"/>
        <v>1570.4979985579671</v>
      </c>
      <c r="G457" s="13">
        <v>478.27471967380222</v>
      </c>
      <c r="H457" s="167">
        <f t="shared" si="326"/>
        <v>293.27749999999997</v>
      </c>
      <c r="I457" s="14">
        <v>17.237500000000001</v>
      </c>
      <c r="J457" s="15">
        <f t="shared" si="352"/>
        <v>27.746176630822465</v>
      </c>
      <c r="K457" s="16">
        <f t="shared" si="344"/>
        <v>1551.0112736629758</v>
      </c>
      <c r="M457" s="13">
        <v>480.50458715596329</v>
      </c>
      <c r="N457" s="167">
        <f t="shared" si="328"/>
        <v>292.74</v>
      </c>
      <c r="O457" s="14">
        <v>17.774999999999999</v>
      </c>
      <c r="P457" s="15">
        <f t="shared" si="353"/>
        <v>27.03260687234674</v>
      </c>
      <c r="Q457" s="16">
        <f t="shared" si="345"/>
        <v>1511.1227241641827</v>
      </c>
      <c r="S457" s="13">
        <v>481.14169215086645</v>
      </c>
      <c r="T457" s="167">
        <f t="shared" si="330"/>
        <v>291.42124999999999</v>
      </c>
      <c r="U457" s="14">
        <v>19.09375</v>
      </c>
      <c r="V457" s="15">
        <f t="shared" si="354"/>
        <v>25.198910227213954</v>
      </c>
      <c r="W457" s="16">
        <f t="shared" si="346"/>
        <v>1408.61908170126</v>
      </c>
      <c r="Y457" s="13">
        <v>480.05861365953109</v>
      </c>
      <c r="Z457" s="167">
        <f t="shared" si="332"/>
        <v>290.93374999999997</v>
      </c>
      <c r="AA457" s="14">
        <v>19.581250000000001</v>
      </c>
      <c r="AB457" s="15">
        <f t="shared" si="355"/>
        <v>24.516239446385246</v>
      </c>
      <c r="AC457" s="16">
        <f t="shared" si="347"/>
        <v>1370.4577850529352</v>
      </c>
      <c r="AE457" s="13">
        <v>483.88124362895002</v>
      </c>
      <c r="AF457" s="167">
        <f t="shared" si="334"/>
        <v>289.6275</v>
      </c>
      <c r="AG457" s="14">
        <v>20.887499999999999</v>
      </c>
      <c r="AH457" s="15">
        <f t="shared" si="356"/>
        <v>23.166067917603833</v>
      </c>
      <c r="AI457" s="16">
        <f t="shared" si="348"/>
        <v>1294.9831965940543</v>
      </c>
      <c r="AK457" s="13">
        <v>480.44087665647294</v>
      </c>
      <c r="AL457" s="167">
        <f t="shared" si="336"/>
        <v>288.70249999999999</v>
      </c>
      <c r="AM457" s="14">
        <v>21.8125</v>
      </c>
      <c r="AN457" s="15">
        <f t="shared" si="357"/>
        <v>22.025942769351193</v>
      </c>
      <c r="AO457" s="16">
        <f t="shared" si="349"/>
        <v>1231.2502008067318</v>
      </c>
      <c r="AQ457" s="13">
        <v>479.74006116207948</v>
      </c>
      <c r="AR457" s="167">
        <f t="shared" si="338"/>
        <v>288.8775</v>
      </c>
      <c r="AS457" s="14">
        <v>21.637499999999999</v>
      </c>
      <c r="AT457" s="15">
        <f t="shared" si="358"/>
        <v>22.171695489870803</v>
      </c>
      <c r="AU457" s="16">
        <f t="shared" si="350"/>
        <v>1239.397777883778</v>
      </c>
      <c r="AW457" s="13">
        <v>479.61264016309883</v>
      </c>
      <c r="AX457" s="145">
        <f t="shared" si="340"/>
        <v>287.64</v>
      </c>
      <c r="AY457" s="145">
        <v>22.875</v>
      </c>
      <c r="AZ457" s="15">
        <f t="shared" si="341"/>
        <v>20.966672794015249</v>
      </c>
      <c r="BA457" s="16">
        <f t="shared" si="342"/>
        <v>1172.0370091854525</v>
      </c>
    </row>
    <row r="458" spans="1:53" s="87" customFormat="1" x14ac:dyDescent="0.25">
      <c r="A458" s="13">
        <v>492.73700305810394</v>
      </c>
      <c r="B458" s="167">
        <f t="shared" si="324"/>
        <v>292.99</v>
      </c>
      <c r="C458" s="14">
        <v>17.524999999999999</v>
      </c>
      <c r="D458" s="15">
        <f t="shared" si="351"/>
        <v>28.116234125997373</v>
      </c>
      <c r="E458" s="16">
        <f t="shared" si="343"/>
        <v>1571.697487643253</v>
      </c>
      <c r="G458" s="13">
        <v>480.56829765545359</v>
      </c>
      <c r="H458" s="167">
        <f t="shared" si="326"/>
        <v>292.90249999999997</v>
      </c>
      <c r="I458" s="14">
        <v>17.612500000000001</v>
      </c>
      <c r="J458" s="15">
        <f t="shared" si="352"/>
        <v>27.285637908045626</v>
      </c>
      <c r="K458" s="16">
        <f t="shared" si="344"/>
        <v>1525.2671590597504</v>
      </c>
      <c r="M458" s="13">
        <v>484.07237512742097</v>
      </c>
      <c r="N458" s="167">
        <f t="shared" si="328"/>
        <v>292.45875000000001</v>
      </c>
      <c r="O458" s="14">
        <v>18.056249999999999</v>
      </c>
      <c r="P458" s="15">
        <f t="shared" si="353"/>
        <v>26.809131194318919</v>
      </c>
      <c r="Q458" s="16">
        <f t="shared" si="345"/>
        <v>1498.6304337624276</v>
      </c>
      <c r="S458" s="13">
        <v>481.460244648318</v>
      </c>
      <c r="T458" s="167">
        <f t="shared" si="330"/>
        <v>291.15875</v>
      </c>
      <c r="U458" s="14">
        <v>19.356249999999999</v>
      </c>
      <c r="V458" s="15">
        <f t="shared" si="354"/>
        <v>24.873632271143325</v>
      </c>
      <c r="W458" s="16">
        <f t="shared" si="346"/>
        <v>1390.4360439569118</v>
      </c>
      <c r="Y458" s="13">
        <v>481.20540265035675</v>
      </c>
      <c r="Z458" s="167">
        <f t="shared" si="332"/>
        <v>290.54624999999999</v>
      </c>
      <c r="AA458" s="14">
        <v>19.96875</v>
      </c>
      <c r="AB458" s="15">
        <f t="shared" si="355"/>
        <v>24.097923137420057</v>
      </c>
      <c r="AC458" s="16">
        <f t="shared" si="347"/>
        <v>1347.0739033817811</v>
      </c>
      <c r="AE458" s="13">
        <v>498.66207951070334</v>
      </c>
      <c r="AF458" s="167">
        <f t="shared" si="334"/>
        <v>289.48374999999999</v>
      </c>
      <c r="AG458" s="14">
        <v>21.03125</v>
      </c>
      <c r="AH458" s="15">
        <f t="shared" si="356"/>
        <v>23.710529783569847</v>
      </c>
      <c r="AI458" s="16">
        <f t="shared" si="348"/>
        <v>1325.4186149015543</v>
      </c>
      <c r="AK458" s="13">
        <v>480.9505606523955</v>
      </c>
      <c r="AL458" s="167">
        <f t="shared" si="336"/>
        <v>288.53375</v>
      </c>
      <c r="AM458" s="14">
        <v>21.981249999999999</v>
      </c>
      <c r="AN458" s="15">
        <f t="shared" si="357"/>
        <v>21.880036879267355</v>
      </c>
      <c r="AO458" s="16">
        <f t="shared" si="349"/>
        <v>1223.0940615510451</v>
      </c>
      <c r="AQ458" s="13">
        <v>481.460244648318</v>
      </c>
      <c r="AR458" s="167">
        <f t="shared" si="338"/>
        <v>288.6275</v>
      </c>
      <c r="AS458" s="14">
        <v>21.887499999999999</v>
      </c>
      <c r="AT458" s="15">
        <f t="shared" si="358"/>
        <v>21.997041445953993</v>
      </c>
      <c r="AU458" s="16">
        <f t="shared" si="350"/>
        <v>1229.6346168288283</v>
      </c>
      <c r="AW458" s="13">
        <v>480.12232415902139</v>
      </c>
      <c r="AX458" s="145">
        <f t="shared" si="340"/>
        <v>287.34625</v>
      </c>
      <c r="AY458" s="145">
        <v>23.168749999999999</v>
      </c>
      <c r="AZ458" s="15">
        <f t="shared" si="341"/>
        <v>20.722841075112875</v>
      </c>
      <c r="BA458" s="16">
        <f t="shared" si="342"/>
        <v>1158.4068160988097</v>
      </c>
    </row>
    <row r="459" spans="1:53" s="87" customFormat="1" x14ac:dyDescent="0.25">
      <c r="A459" s="13">
        <v>495.92252803261977</v>
      </c>
      <c r="B459" s="167">
        <f t="shared" si="324"/>
        <v>292.83375000000001</v>
      </c>
      <c r="C459" s="14">
        <v>17.681249999999999</v>
      </c>
      <c r="D459" s="15">
        <f t="shared" si="351"/>
        <v>28.047933716938555</v>
      </c>
      <c r="E459" s="16">
        <f t="shared" si="343"/>
        <v>1567.8794947768652</v>
      </c>
      <c r="G459" s="13">
        <v>500.1274209989806</v>
      </c>
      <c r="H459" s="167">
        <f t="shared" si="326"/>
        <v>292.58375000000001</v>
      </c>
      <c r="I459" s="14">
        <v>17.931249999999999</v>
      </c>
      <c r="J459" s="15">
        <f t="shared" si="352"/>
        <v>27.891386322703696</v>
      </c>
      <c r="K459" s="16">
        <f t="shared" si="344"/>
        <v>1559.1284954391365</v>
      </c>
      <c r="M459" s="13">
        <v>495.98623853211006</v>
      </c>
      <c r="N459" s="167">
        <f t="shared" si="328"/>
        <v>291.76499999999999</v>
      </c>
      <c r="O459" s="14">
        <v>18.75</v>
      </c>
      <c r="P459" s="15">
        <f t="shared" si="353"/>
        <v>26.452599388379202</v>
      </c>
      <c r="Q459" s="16">
        <f t="shared" si="345"/>
        <v>1478.7003058103974</v>
      </c>
      <c r="S459" s="13">
        <v>481.52395514780835</v>
      </c>
      <c r="T459" s="167">
        <f t="shared" si="330"/>
        <v>291.05250000000001</v>
      </c>
      <c r="U459" s="14">
        <v>19.462499999999999</v>
      </c>
      <c r="V459" s="15">
        <f t="shared" si="354"/>
        <v>24.741115229174483</v>
      </c>
      <c r="W459" s="16">
        <f t="shared" si="346"/>
        <v>1383.0283413108536</v>
      </c>
      <c r="Y459" s="13">
        <v>505.22426095820589</v>
      </c>
      <c r="Z459" s="167">
        <f t="shared" si="332"/>
        <v>290.00874999999996</v>
      </c>
      <c r="AA459" s="14">
        <v>20.506250000000001</v>
      </c>
      <c r="AB459" s="15">
        <f t="shared" si="355"/>
        <v>24.637574444776877</v>
      </c>
      <c r="AC459" s="16">
        <f t="shared" si="347"/>
        <v>1377.2404114630274</v>
      </c>
      <c r="AE459" s="13">
        <v>504.45973496432208</v>
      </c>
      <c r="AF459" s="167">
        <f t="shared" si="334"/>
        <v>289.39</v>
      </c>
      <c r="AG459" s="14">
        <v>21.125</v>
      </c>
      <c r="AH459" s="15">
        <f t="shared" si="356"/>
        <v>23.879750767541875</v>
      </c>
      <c r="AI459" s="16">
        <f t="shared" si="348"/>
        <v>1334.8780679055908</v>
      </c>
      <c r="AK459" s="13">
        <v>490.18858307849132</v>
      </c>
      <c r="AL459" s="167">
        <f t="shared" si="336"/>
        <v>288.44</v>
      </c>
      <c r="AM459" s="14">
        <v>22.074999999999999</v>
      </c>
      <c r="AN459" s="15">
        <f t="shared" si="357"/>
        <v>22.205598327451476</v>
      </c>
      <c r="AO459" s="16">
        <f t="shared" si="349"/>
        <v>1241.2929465045374</v>
      </c>
      <c r="AQ459" s="13">
        <v>481.3328236493374</v>
      </c>
      <c r="AR459" s="167">
        <f t="shared" si="338"/>
        <v>287.89625000000001</v>
      </c>
      <c r="AS459" s="14">
        <v>22.618749999999999</v>
      </c>
      <c r="AT459" s="15">
        <f t="shared" si="358"/>
        <v>21.280257469990051</v>
      </c>
      <c r="AU459" s="16">
        <f t="shared" si="350"/>
        <v>1189.5663925724439</v>
      </c>
      <c r="AW459" s="13">
        <v>503.05810397553512</v>
      </c>
      <c r="AX459" s="145">
        <f t="shared" si="340"/>
        <v>287.35874999999999</v>
      </c>
      <c r="AY459" s="145">
        <v>23.15625</v>
      </c>
      <c r="AZ459" s="15">
        <f t="shared" si="341"/>
        <v>21.724506514463055</v>
      </c>
      <c r="BA459" s="16">
        <f t="shared" si="342"/>
        <v>1214.3999141584848</v>
      </c>
    </row>
    <row r="460" spans="1:53" s="87" customFormat="1" x14ac:dyDescent="0.25">
      <c r="A460" s="13">
        <v>499.68144750254839</v>
      </c>
      <c r="B460" s="167">
        <f t="shared" si="324"/>
        <v>292.72749999999996</v>
      </c>
      <c r="C460" s="14">
        <v>17.787500000000001</v>
      </c>
      <c r="D460" s="15">
        <f t="shared" si="351"/>
        <v>28.091718763319655</v>
      </c>
      <c r="E460" s="16">
        <f t="shared" si="343"/>
        <v>1570.3270788695686</v>
      </c>
      <c r="G460" s="13">
        <v>504.14118246687053</v>
      </c>
      <c r="H460" s="167">
        <f t="shared" si="326"/>
        <v>291.98374999999999</v>
      </c>
      <c r="I460" s="14">
        <v>18.53125</v>
      </c>
      <c r="J460" s="15">
        <f t="shared" si="352"/>
        <v>27.204920470387616</v>
      </c>
      <c r="K460" s="16">
        <f t="shared" si="344"/>
        <v>1520.7550542946676</v>
      </c>
      <c r="M460" s="13">
        <v>503.24923547400607</v>
      </c>
      <c r="N460" s="167">
        <f t="shared" si="328"/>
        <v>291.60874999999999</v>
      </c>
      <c r="O460" s="14">
        <v>18.90625</v>
      </c>
      <c r="P460" s="15">
        <f t="shared" si="353"/>
        <v>26.618141380443298</v>
      </c>
      <c r="Q460" s="16">
        <f t="shared" si="345"/>
        <v>1487.9541031667802</v>
      </c>
      <c r="S460" s="13">
        <v>486.55708460754329</v>
      </c>
      <c r="T460" s="167">
        <f t="shared" si="330"/>
        <v>290.90249999999997</v>
      </c>
      <c r="U460" s="14">
        <v>19.612500000000001</v>
      </c>
      <c r="V460" s="15">
        <f t="shared" si="354"/>
        <v>24.808519291652939</v>
      </c>
      <c r="W460" s="16">
        <f t="shared" si="346"/>
        <v>1386.7962284033993</v>
      </c>
      <c r="Y460" s="13">
        <v>505.35168195718654</v>
      </c>
      <c r="Z460" s="167">
        <f t="shared" si="332"/>
        <v>289.85874999999999</v>
      </c>
      <c r="AA460" s="14">
        <v>20.65625</v>
      </c>
      <c r="AB460" s="15">
        <f t="shared" si="355"/>
        <v>24.464831804281346</v>
      </c>
      <c r="AC460" s="16">
        <f t="shared" si="347"/>
        <v>1367.5840978593271</v>
      </c>
      <c r="AE460" s="13">
        <v>505.73394495412839</v>
      </c>
      <c r="AF460" s="167">
        <f t="shared" si="334"/>
        <v>288.94</v>
      </c>
      <c r="AG460" s="14">
        <v>21.574999999999999</v>
      </c>
      <c r="AH460" s="15">
        <f t="shared" si="356"/>
        <v>23.440739047700042</v>
      </c>
      <c r="AI460" s="16">
        <f t="shared" si="348"/>
        <v>1310.3373127664322</v>
      </c>
      <c r="AK460" s="13">
        <v>502.35728848114167</v>
      </c>
      <c r="AL460" s="167">
        <f t="shared" si="336"/>
        <v>288.16499999999996</v>
      </c>
      <c r="AM460" s="14">
        <v>22.35</v>
      </c>
      <c r="AN460" s="15">
        <f t="shared" si="357"/>
        <v>22.47683617365287</v>
      </c>
      <c r="AO460" s="16">
        <f t="shared" si="349"/>
        <v>1256.4551421071953</v>
      </c>
      <c r="AQ460" s="13">
        <v>505.60652395514779</v>
      </c>
      <c r="AR460" s="167">
        <f t="shared" si="338"/>
        <v>287.72749999999996</v>
      </c>
      <c r="AS460" s="14">
        <v>22.787500000000001</v>
      </c>
      <c r="AT460" s="15">
        <f t="shared" si="358"/>
        <v>22.187889147784873</v>
      </c>
      <c r="AU460" s="16">
        <f t="shared" si="350"/>
        <v>1240.3030033611744</v>
      </c>
      <c r="AW460" s="13">
        <v>505.73394495412839</v>
      </c>
      <c r="AX460" s="145">
        <f t="shared" si="340"/>
        <v>287.01499999999999</v>
      </c>
      <c r="AY460" s="145">
        <v>23.5</v>
      </c>
      <c r="AZ460" s="15">
        <f t="shared" si="341"/>
        <v>21.520593402303337</v>
      </c>
      <c r="BA460" s="16">
        <f t="shared" si="342"/>
        <v>1203.0011711887564</v>
      </c>
    </row>
    <row r="461" spans="1:53" s="87" customFormat="1" x14ac:dyDescent="0.25">
      <c r="A461" s="13">
        <v>510.06625891946993</v>
      </c>
      <c r="B461" s="167">
        <f t="shared" ref="B461:B469" si="359">$D$2-C461</f>
        <v>291.86500000000001</v>
      </c>
      <c r="C461" s="14">
        <v>18.649999999999999</v>
      </c>
      <c r="D461" s="15">
        <f t="shared" ref="D461:D492" si="360">A461/C461</f>
        <v>27.349397261097586</v>
      </c>
      <c r="E461" s="16">
        <f t="shared" si="343"/>
        <v>1528.8313068953551</v>
      </c>
      <c r="G461" s="13">
        <v>505.92507645259934</v>
      </c>
      <c r="H461" s="167">
        <f t="shared" ref="H461:H469" si="361">$D$2-I461</f>
        <v>291.50874999999996</v>
      </c>
      <c r="I461" s="14">
        <v>19.006250000000001</v>
      </c>
      <c r="J461" s="15">
        <f t="shared" ref="J461:J492" si="362">G461/I461</f>
        <v>26.618879392441922</v>
      </c>
      <c r="K461" s="16">
        <f t="shared" si="344"/>
        <v>1487.9953580375034</v>
      </c>
      <c r="M461" s="13">
        <v>505.35168195718654</v>
      </c>
      <c r="N461" s="167">
        <f t="shared" ref="N461:N469" si="363">$D$2-O461</f>
        <v>291.22749999999996</v>
      </c>
      <c r="O461" s="14">
        <v>19.287500000000001</v>
      </c>
      <c r="P461" s="15">
        <f t="shared" ref="P461:P492" si="364">M461/O461</f>
        <v>26.200994527916347</v>
      </c>
      <c r="Q461" s="16">
        <f t="shared" si="345"/>
        <v>1464.6355941105237</v>
      </c>
      <c r="S461" s="13">
        <v>501.91131498470946</v>
      </c>
      <c r="T461" s="167">
        <f t="shared" ref="T461:T469" si="365">$D$2-U461</f>
        <v>290.70249999999999</v>
      </c>
      <c r="U461" s="14">
        <v>19.8125</v>
      </c>
      <c r="V461" s="15">
        <f t="shared" ref="V461:V492" si="366">S461/U461</f>
        <v>25.333063216893851</v>
      </c>
      <c r="W461" s="16">
        <f t="shared" si="346"/>
        <v>1416.1182338243664</v>
      </c>
      <c r="Y461" s="13">
        <v>505.22426095820589</v>
      </c>
      <c r="Z461" s="167">
        <f t="shared" ref="Z461:Z469" si="367">$D$2-AA461</f>
        <v>289.53999999999996</v>
      </c>
      <c r="AA461" s="14">
        <v>20.975000000000001</v>
      </c>
      <c r="AB461" s="15">
        <f t="shared" ref="AB461:AB492" si="368">Y461/AA461</f>
        <v>24.086973108853677</v>
      </c>
      <c r="AC461" s="16">
        <f t="shared" si="347"/>
        <v>1346.4617967849206</v>
      </c>
      <c r="AE461" s="13">
        <v>506.4984709480122</v>
      </c>
      <c r="AF461" s="167">
        <f t="shared" ref="AF461:AF469" si="369">$D$2-AG461</f>
        <v>288.64</v>
      </c>
      <c r="AG461" s="14">
        <v>21.875</v>
      </c>
      <c r="AH461" s="15">
        <f t="shared" ref="AH461:AH492" si="370">AE461/AG461</f>
        <v>23.154215814766271</v>
      </c>
      <c r="AI461" s="16">
        <f t="shared" si="348"/>
        <v>1294.3206640454346</v>
      </c>
      <c r="AK461" s="13">
        <v>505.54281345565749</v>
      </c>
      <c r="AL461" s="167">
        <f t="shared" ref="AL461:AL469" si="371">$D$2-AM461</f>
        <v>287.82749999999999</v>
      </c>
      <c r="AM461" s="14">
        <v>22.6875</v>
      </c>
      <c r="AN461" s="15">
        <f t="shared" ref="AN461:AN492" si="372">AK461/AM461</f>
        <v>22.282878830001433</v>
      </c>
      <c r="AO461" s="16">
        <f t="shared" si="349"/>
        <v>1245.6129265970801</v>
      </c>
      <c r="AQ461" s="13">
        <v>509.55657492354737</v>
      </c>
      <c r="AR461" s="167">
        <f t="shared" ref="AR461:AR469" si="373">$D$2-AS461</f>
        <v>287.29624999999999</v>
      </c>
      <c r="AS461" s="14">
        <v>23.21875</v>
      </c>
      <c r="AT461" s="15">
        <f t="shared" ref="AT461:AT492" si="374">AQ461/AS461</f>
        <v>21.945909014203924</v>
      </c>
      <c r="AU461" s="16">
        <f t="shared" si="350"/>
        <v>1226.7763138939993</v>
      </c>
      <c r="AW461" s="13">
        <v>512.04128440366969</v>
      </c>
      <c r="AX461" s="145">
        <f t="shared" ref="AX461:AX469" si="375">$D$2-AY461</f>
        <v>286.49624999999997</v>
      </c>
      <c r="AY461" s="145">
        <v>24.018750000000001</v>
      </c>
      <c r="AZ461" s="15">
        <f t="shared" ref="AZ461:AZ469" si="376">AW461/AY461</f>
        <v>21.3183985179774</v>
      </c>
      <c r="BA461" s="16">
        <f t="shared" ref="BA461:BA469" si="377">AZ461*55.9</f>
        <v>1191.6984771549367</v>
      </c>
    </row>
    <row r="462" spans="1:53" s="87" customFormat="1" x14ac:dyDescent="0.25">
      <c r="A462" s="13">
        <v>520.45107033639147</v>
      </c>
      <c r="B462" s="167">
        <f t="shared" si="359"/>
        <v>291.72125</v>
      </c>
      <c r="C462" s="14">
        <v>18.793749999999999</v>
      </c>
      <c r="D462" s="15">
        <f t="shared" si="360"/>
        <v>27.692773945401608</v>
      </c>
      <c r="E462" s="16">
        <f t="shared" ref="E462:E469" si="378">D462*55.9</f>
        <v>1548.0260635479499</v>
      </c>
      <c r="G462" s="13">
        <v>509.55657492354737</v>
      </c>
      <c r="H462" s="167">
        <f t="shared" si="361"/>
        <v>291.52749999999997</v>
      </c>
      <c r="I462" s="14">
        <v>18.987500000000001</v>
      </c>
      <c r="J462" s="15">
        <f t="shared" si="362"/>
        <v>26.836422642451474</v>
      </c>
      <c r="K462" s="16">
        <f t="shared" si="344"/>
        <v>1500.1560257130373</v>
      </c>
      <c r="M462" s="13">
        <v>527.26809378185521</v>
      </c>
      <c r="N462" s="167">
        <f t="shared" si="363"/>
        <v>291.04624999999999</v>
      </c>
      <c r="O462" s="14">
        <v>19.46875</v>
      </c>
      <c r="P462" s="15">
        <f t="shared" si="364"/>
        <v>27.082791333899465</v>
      </c>
      <c r="Q462" s="16">
        <f t="shared" ref="Q462:Q469" si="379">P462*55.9</f>
        <v>1513.9280355649801</v>
      </c>
      <c r="S462" s="13">
        <v>513.88888888888891</v>
      </c>
      <c r="T462" s="167">
        <f t="shared" si="365"/>
        <v>290.42750000000001</v>
      </c>
      <c r="U462" s="14">
        <v>20.087499999999999</v>
      </c>
      <c r="V462" s="15">
        <f t="shared" si="366"/>
        <v>25.5825209154394</v>
      </c>
      <c r="W462" s="16">
        <f t="shared" si="346"/>
        <v>1430.0629191730625</v>
      </c>
      <c r="Y462" s="13">
        <v>520.96075433231397</v>
      </c>
      <c r="Z462" s="167">
        <f t="shared" si="367"/>
        <v>289.22749999999996</v>
      </c>
      <c r="AA462" s="14">
        <v>21.287500000000001</v>
      </c>
      <c r="AB462" s="15">
        <f t="shared" si="368"/>
        <v>24.472613239333597</v>
      </c>
      <c r="AC462" s="16">
        <f t="shared" ref="AC462:AC469" si="380">AB462*55.9</f>
        <v>1368.0190800787479</v>
      </c>
      <c r="AE462" s="13">
        <v>530.00764525993884</v>
      </c>
      <c r="AF462" s="167">
        <f t="shared" si="369"/>
        <v>288.44</v>
      </c>
      <c r="AG462" s="14">
        <v>22.074999999999999</v>
      </c>
      <c r="AH462" s="15">
        <f t="shared" si="370"/>
        <v>24.009406353791114</v>
      </c>
      <c r="AI462" s="16">
        <f t="shared" si="348"/>
        <v>1342.1258151769232</v>
      </c>
      <c r="AK462" s="13">
        <v>524.91080530071349</v>
      </c>
      <c r="AL462" s="167">
        <f t="shared" si="371"/>
        <v>287.565</v>
      </c>
      <c r="AM462" s="14">
        <v>22.95</v>
      </c>
      <c r="AN462" s="15">
        <f t="shared" si="372"/>
        <v>22.871930514192311</v>
      </c>
      <c r="AO462" s="16">
        <f t="shared" ref="AO462:AO469" si="381">AN462*55.9</f>
        <v>1278.5409157433501</v>
      </c>
      <c r="AQ462" s="13">
        <v>519.75025484199796</v>
      </c>
      <c r="AR462" s="167">
        <f t="shared" si="373"/>
        <v>286.99</v>
      </c>
      <c r="AS462" s="14">
        <v>23.524999999999999</v>
      </c>
      <c r="AT462" s="15">
        <f t="shared" si="374"/>
        <v>22.093528367353795</v>
      </c>
      <c r="AU462" s="16">
        <f t="shared" si="350"/>
        <v>1235.028235735077</v>
      </c>
      <c r="AW462" s="13">
        <v>518.98572884811415</v>
      </c>
      <c r="AX462" s="145">
        <f t="shared" si="375"/>
        <v>286.09625</v>
      </c>
      <c r="AY462" s="145">
        <v>24.418749999999999</v>
      </c>
      <c r="AZ462" s="15">
        <f t="shared" si="376"/>
        <v>21.253574767263441</v>
      </c>
      <c r="BA462" s="16">
        <f t="shared" si="377"/>
        <v>1188.0748294900263</v>
      </c>
    </row>
    <row r="463" spans="1:53" s="87" customFormat="1" x14ac:dyDescent="0.25">
      <c r="A463" s="13">
        <v>528.09633027522932</v>
      </c>
      <c r="B463" s="167">
        <f t="shared" si="359"/>
        <v>291.62124999999997</v>
      </c>
      <c r="C463" s="14">
        <v>18.893750000000001</v>
      </c>
      <c r="D463" s="15">
        <f t="shared" si="360"/>
        <v>27.950847781685969</v>
      </c>
      <c r="E463" s="16">
        <f t="shared" si="378"/>
        <v>1562.4523909962456</v>
      </c>
      <c r="G463" s="13">
        <v>523.25433231396528</v>
      </c>
      <c r="H463" s="167">
        <f t="shared" si="361"/>
        <v>291.44624999999996</v>
      </c>
      <c r="I463" s="14">
        <v>19.068750000000001</v>
      </c>
      <c r="J463" s="15">
        <f t="shared" si="362"/>
        <v>27.44041074081758</v>
      </c>
      <c r="K463" s="16">
        <f t="shared" si="344"/>
        <v>1533.9189604117028</v>
      </c>
      <c r="M463" s="13">
        <v>530.58103975535164</v>
      </c>
      <c r="N463" s="167">
        <f t="shared" si="363"/>
        <v>290.89</v>
      </c>
      <c r="O463" s="14">
        <v>19.625</v>
      </c>
      <c r="P463" s="15">
        <f t="shared" si="364"/>
        <v>27.035976548043397</v>
      </c>
      <c r="Q463" s="16">
        <f t="shared" si="379"/>
        <v>1511.3110890356259</v>
      </c>
      <c r="S463" s="13">
        <v>523.57288481141688</v>
      </c>
      <c r="T463" s="167">
        <f t="shared" si="365"/>
        <v>290.22125</v>
      </c>
      <c r="U463" s="14">
        <v>20.293749999999999</v>
      </c>
      <c r="V463" s="15">
        <f t="shared" si="366"/>
        <v>25.79971098547173</v>
      </c>
      <c r="W463" s="16">
        <f t="shared" si="346"/>
        <v>1442.2038440878696</v>
      </c>
      <c r="Y463" s="13">
        <v>529.37054026503563</v>
      </c>
      <c r="Z463" s="167">
        <f t="shared" si="367"/>
        <v>289.22125</v>
      </c>
      <c r="AA463" s="14">
        <v>21.293749999999999</v>
      </c>
      <c r="AB463" s="15">
        <f t="shared" si="368"/>
        <v>24.860371717759232</v>
      </c>
      <c r="AC463" s="16">
        <f t="shared" si="380"/>
        <v>1389.6947790227412</v>
      </c>
      <c r="AE463" s="13">
        <v>535.16819571865437</v>
      </c>
      <c r="AF463" s="167">
        <f t="shared" si="369"/>
        <v>288.33375000000001</v>
      </c>
      <c r="AG463" s="14">
        <v>22.181249999999999</v>
      </c>
      <c r="AH463" s="15">
        <f t="shared" si="370"/>
        <v>24.127053061421446</v>
      </c>
      <c r="AI463" s="16">
        <f t="shared" si="348"/>
        <v>1348.7022661334588</v>
      </c>
      <c r="AK463" s="13">
        <v>529.81651376146783</v>
      </c>
      <c r="AL463" s="167">
        <f t="shared" si="371"/>
        <v>287.27125000000001</v>
      </c>
      <c r="AM463" s="14">
        <v>23.243749999999999</v>
      </c>
      <c r="AN463" s="15">
        <f t="shared" si="372"/>
        <v>22.793934445236584</v>
      </c>
      <c r="AO463" s="16">
        <f t="shared" si="381"/>
        <v>1274.180935488725</v>
      </c>
      <c r="AQ463" s="13">
        <v>528.66972477064212</v>
      </c>
      <c r="AR463" s="167">
        <f t="shared" si="373"/>
        <v>286.8775</v>
      </c>
      <c r="AS463" s="14">
        <v>23.637499999999999</v>
      </c>
      <c r="AT463" s="15">
        <f t="shared" si="374"/>
        <v>22.365720772951544</v>
      </c>
      <c r="AU463" s="16">
        <f t="shared" si="350"/>
        <v>1250.2437912079913</v>
      </c>
      <c r="AW463" s="13">
        <v>528.86085626911313</v>
      </c>
      <c r="AX463" s="145">
        <f t="shared" si="375"/>
        <v>285.65249999999997</v>
      </c>
      <c r="AY463" s="145">
        <v>24.862500000000001</v>
      </c>
      <c r="AZ463" s="15">
        <f t="shared" si="376"/>
        <v>21.271427099813497</v>
      </c>
      <c r="BA463" s="16">
        <f t="shared" si="377"/>
        <v>1189.0727748795744</v>
      </c>
    </row>
    <row r="464" spans="1:53" s="87" customFormat="1" x14ac:dyDescent="0.25">
      <c r="A464" s="13">
        <v>530.00764525993884</v>
      </c>
      <c r="B464" s="167">
        <f t="shared" si="359"/>
        <v>291.28999999999996</v>
      </c>
      <c r="C464" s="14">
        <v>19.225000000000001</v>
      </c>
      <c r="D464" s="15">
        <f t="shared" si="360"/>
        <v>27.568668153963007</v>
      </c>
      <c r="E464" s="16">
        <f t="shared" si="378"/>
        <v>1541.088549806532</v>
      </c>
      <c r="G464" s="13">
        <v>529.24311926605503</v>
      </c>
      <c r="H464" s="167">
        <f t="shared" si="361"/>
        <v>291.25874999999996</v>
      </c>
      <c r="I464" s="14">
        <v>19.256250000000001</v>
      </c>
      <c r="J464" s="15">
        <f t="shared" si="362"/>
        <v>27.484225602911003</v>
      </c>
      <c r="K464" s="16">
        <f t="shared" si="344"/>
        <v>1536.368211202725</v>
      </c>
      <c r="M464" s="13">
        <v>530.32619775739045</v>
      </c>
      <c r="N464" s="167">
        <f t="shared" si="363"/>
        <v>290.85249999999996</v>
      </c>
      <c r="O464" s="14">
        <v>19.662500000000001</v>
      </c>
      <c r="P464" s="15">
        <f t="shared" si="364"/>
        <v>26.971453159943568</v>
      </c>
      <c r="Q464" s="16">
        <f t="shared" si="379"/>
        <v>1507.7042316408454</v>
      </c>
      <c r="S464" s="13">
        <v>532.23751274209985</v>
      </c>
      <c r="T464" s="167">
        <f t="shared" si="365"/>
        <v>290.03499999999997</v>
      </c>
      <c r="U464" s="14">
        <v>20.48</v>
      </c>
      <c r="V464" s="15">
        <f t="shared" si="366"/>
        <v>25.988159801860345</v>
      </c>
      <c r="W464" s="16">
        <f t="shared" si="346"/>
        <v>1452.7381329239931</v>
      </c>
      <c r="Y464" s="13">
        <v>530.64475025484194</v>
      </c>
      <c r="Z464" s="167">
        <f t="shared" si="367"/>
        <v>288.99624999999997</v>
      </c>
      <c r="AA464" s="14">
        <v>21.518750000000001</v>
      </c>
      <c r="AB464" s="15">
        <f t="shared" si="368"/>
        <v>24.659645669699305</v>
      </c>
      <c r="AC464" s="16">
        <f t="shared" si="380"/>
        <v>1378.4741929361912</v>
      </c>
      <c r="AE464" s="13">
        <v>541.28440366972472</v>
      </c>
      <c r="AF464" s="167">
        <f t="shared" si="369"/>
        <v>288.10249999999996</v>
      </c>
      <c r="AG464" s="14">
        <v>22.412500000000001</v>
      </c>
      <c r="AH464" s="15">
        <f t="shared" si="370"/>
        <v>24.151005183255982</v>
      </c>
      <c r="AI464" s="16">
        <f t="shared" si="348"/>
        <v>1350.0411897440094</v>
      </c>
      <c r="AK464" s="13">
        <v>531.60040774719675</v>
      </c>
      <c r="AL464" s="167">
        <f t="shared" si="371"/>
        <v>287.17750000000001</v>
      </c>
      <c r="AM464" s="14">
        <v>23.337499999999999</v>
      </c>
      <c r="AN464" s="15">
        <f t="shared" si="372"/>
        <v>22.77880697363457</v>
      </c>
      <c r="AO464" s="16">
        <f t="shared" si="381"/>
        <v>1273.3353098261723</v>
      </c>
      <c r="AQ464" s="13">
        <v>530.77217125382265</v>
      </c>
      <c r="AR464" s="167">
        <f t="shared" si="373"/>
        <v>286.71499999999997</v>
      </c>
      <c r="AS464" s="14">
        <v>23.8</v>
      </c>
      <c r="AT464" s="15">
        <f t="shared" si="374"/>
        <v>22.301351733353894</v>
      </c>
      <c r="AU464" s="16">
        <f t="shared" si="350"/>
        <v>1246.6455618944826</v>
      </c>
      <c r="AW464" s="13">
        <v>530.45361875637104</v>
      </c>
      <c r="AX464" s="145">
        <f t="shared" si="375"/>
        <v>285.46499999999997</v>
      </c>
      <c r="AY464" s="145">
        <v>25.05</v>
      </c>
      <c r="AZ464" s="15">
        <f t="shared" si="376"/>
        <v>21.175793163926986</v>
      </c>
      <c r="BA464" s="16">
        <f t="shared" si="377"/>
        <v>1183.7268378635185</v>
      </c>
    </row>
    <row r="465" spans="1:53" s="87" customFormat="1" x14ac:dyDescent="0.25">
      <c r="A465" s="13">
        <v>526.5672782874617</v>
      </c>
      <c r="B465" s="167">
        <f t="shared" si="359"/>
        <v>291.04624999999999</v>
      </c>
      <c r="C465" s="14">
        <v>19.46875</v>
      </c>
      <c r="D465" s="15">
        <f t="shared" si="360"/>
        <v>27.046794390367214</v>
      </c>
      <c r="E465" s="16">
        <f t="shared" si="378"/>
        <v>1511.9158064215273</v>
      </c>
      <c r="G465" s="13">
        <v>530.13506625891944</v>
      </c>
      <c r="H465" s="167">
        <f t="shared" si="361"/>
        <v>290.815</v>
      </c>
      <c r="I465" s="14">
        <v>19.7</v>
      </c>
      <c r="J465" s="15">
        <f t="shared" si="362"/>
        <v>26.910409454767485</v>
      </c>
      <c r="K465" s="16">
        <f t="shared" ref="K465:K469" si="382">J465*55.9</f>
        <v>1504.2918885215024</v>
      </c>
      <c r="M465" s="13">
        <v>537.27064220183479</v>
      </c>
      <c r="N465" s="167">
        <f t="shared" si="363"/>
        <v>290.33999999999997</v>
      </c>
      <c r="O465" s="14">
        <v>20.175000000000001</v>
      </c>
      <c r="P465" s="15">
        <f t="shared" si="364"/>
        <v>26.630515102941004</v>
      </c>
      <c r="Q465" s="16">
        <f t="shared" si="379"/>
        <v>1488.6457942544021</v>
      </c>
      <c r="S465" s="13">
        <v>531.91896024464825</v>
      </c>
      <c r="T465" s="167">
        <f t="shared" si="365"/>
        <v>289.86500000000001</v>
      </c>
      <c r="U465" s="14">
        <v>20.65</v>
      </c>
      <c r="V465" s="15">
        <f t="shared" si="366"/>
        <v>25.758787421048343</v>
      </c>
      <c r="W465" s="16">
        <f t="shared" ref="W465:W469" si="383">V465*55.9</f>
        <v>1439.9162168366024</v>
      </c>
      <c r="Y465" s="13">
        <v>539.50050968399592</v>
      </c>
      <c r="Z465" s="167">
        <f t="shared" si="367"/>
        <v>288.5025</v>
      </c>
      <c r="AA465" s="14">
        <v>22.012499999999999</v>
      </c>
      <c r="AB465" s="15">
        <f t="shared" si="368"/>
        <v>24.508824971447858</v>
      </c>
      <c r="AC465" s="16">
        <f t="shared" si="380"/>
        <v>1370.0433159039353</v>
      </c>
      <c r="AE465" s="13">
        <v>552.49745158002031</v>
      </c>
      <c r="AF465" s="167">
        <f t="shared" si="369"/>
        <v>287.86500000000001</v>
      </c>
      <c r="AG465" s="14">
        <v>22.65</v>
      </c>
      <c r="AH465" s="15">
        <f t="shared" si="370"/>
        <v>24.392823469316571</v>
      </c>
      <c r="AI465" s="16">
        <f t="shared" ref="AI465:AI469" si="384">AH465*55.9</f>
        <v>1363.5588319347962</v>
      </c>
      <c r="AK465" s="13">
        <v>531.91896024464825</v>
      </c>
      <c r="AL465" s="167">
        <f t="shared" si="371"/>
        <v>287.14499999999998</v>
      </c>
      <c r="AM465" s="14">
        <v>23.37</v>
      </c>
      <c r="AN465" s="15">
        <f t="shared" si="372"/>
        <v>22.760759959120591</v>
      </c>
      <c r="AO465" s="16">
        <f t="shared" si="381"/>
        <v>1272.3264817148411</v>
      </c>
      <c r="AQ465" s="13">
        <v>530.70846075433224</v>
      </c>
      <c r="AR465" s="167">
        <f t="shared" si="373"/>
        <v>286.27125000000001</v>
      </c>
      <c r="AS465" s="14">
        <v>24.243749999999999</v>
      </c>
      <c r="AT465" s="15">
        <f t="shared" si="374"/>
        <v>21.890526867928116</v>
      </c>
      <c r="AU465" s="16">
        <f t="shared" ref="AU465:AU469" si="385">AT465*55.9</f>
        <v>1223.6804519171817</v>
      </c>
      <c r="AW465" s="13">
        <v>530.51732925586134</v>
      </c>
      <c r="AX465" s="145">
        <f t="shared" si="375"/>
        <v>285.33375000000001</v>
      </c>
      <c r="AY465" s="145">
        <v>25.181249999999999</v>
      </c>
      <c r="AZ465" s="15">
        <f t="shared" si="376"/>
        <v>21.067950528899932</v>
      </c>
      <c r="BA465" s="16">
        <f t="shared" si="377"/>
        <v>1177.6984345655062</v>
      </c>
    </row>
    <row r="466" spans="1:53" s="87" customFormat="1" x14ac:dyDescent="0.25">
      <c r="A466" s="13">
        <v>533.25688073394497</v>
      </c>
      <c r="B466" s="167">
        <f t="shared" si="359"/>
        <v>290.85874999999999</v>
      </c>
      <c r="C466" s="14">
        <v>19.65625</v>
      </c>
      <c r="D466" s="15">
        <f t="shared" si="360"/>
        <v>27.129125887895452</v>
      </c>
      <c r="E466" s="16">
        <f t="shared" si="378"/>
        <v>1516.5181371333556</v>
      </c>
      <c r="G466" s="13">
        <v>533.89398572884807</v>
      </c>
      <c r="H466" s="167">
        <f t="shared" si="361"/>
        <v>290.50874999999996</v>
      </c>
      <c r="I466" s="14">
        <v>20.006250000000001</v>
      </c>
      <c r="J466" s="15">
        <f t="shared" si="362"/>
        <v>26.686359799005213</v>
      </c>
      <c r="K466" s="16">
        <f t="shared" si="382"/>
        <v>1491.7675127643913</v>
      </c>
      <c r="M466" s="13">
        <v>551.09582059123341</v>
      </c>
      <c r="N466" s="167">
        <f t="shared" si="363"/>
        <v>290.00874999999996</v>
      </c>
      <c r="O466" s="14">
        <v>20.506250000000001</v>
      </c>
      <c r="P466" s="15">
        <f t="shared" si="364"/>
        <v>26.874529501553592</v>
      </c>
      <c r="Q466" s="16">
        <f t="shared" si="379"/>
        <v>1502.2861991368459</v>
      </c>
      <c r="S466" s="13">
        <v>527.96890927624872</v>
      </c>
      <c r="T466" s="167">
        <f t="shared" si="365"/>
        <v>289.685</v>
      </c>
      <c r="U466" s="14">
        <v>20.83</v>
      </c>
      <c r="V466" s="15">
        <f t="shared" si="366"/>
        <v>25.346563095355197</v>
      </c>
      <c r="W466" s="16">
        <f t="shared" si="383"/>
        <v>1416.8728770303555</v>
      </c>
      <c r="Y466" s="13">
        <v>543.38685015290514</v>
      </c>
      <c r="Z466" s="167">
        <f t="shared" si="367"/>
        <v>288.37124999999997</v>
      </c>
      <c r="AA466" s="14">
        <v>22.143750000000001</v>
      </c>
      <c r="AB466" s="15">
        <f t="shared" si="368"/>
        <v>24.539061818928822</v>
      </c>
      <c r="AC466" s="16">
        <f t="shared" si="380"/>
        <v>1371.7335556781211</v>
      </c>
      <c r="AE466" s="13">
        <v>555.49184505606524</v>
      </c>
      <c r="AF466" s="167">
        <f t="shared" si="369"/>
        <v>287.73500000000001</v>
      </c>
      <c r="AG466" s="14">
        <v>22.78</v>
      </c>
      <c r="AH466" s="15">
        <f t="shared" si="370"/>
        <v>24.385067825112607</v>
      </c>
      <c r="AI466" s="16">
        <f t="shared" si="384"/>
        <v>1363.1252914237948</v>
      </c>
      <c r="AK466" s="13">
        <v>547.65545361875638</v>
      </c>
      <c r="AL466" s="167">
        <f t="shared" si="371"/>
        <v>287.04499999999996</v>
      </c>
      <c r="AM466" s="14">
        <v>23.47</v>
      </c>
      <c r="AN466" s="15">
        <f t="shared" si="372"/>
        <v>23.334275825255919</v>
      </c>
      <c r="AO466" s="16">
        <f t="shared" si="381"/>
        <v>1304.3860186318059</v>
      </c>
      <c r="AQ466" s="13">
        <v>539.30937818552491</v>
      </c>
      <c r="AR466" s="167">
        <f t="shared" si="373"/>
        <v>286.13374999999996</v>
      </c>
      <c r="AS466" s="14">
        <v>24.381250000000001</v>
      </c>
      <c r="AT466" s="15">
        <f t="shared" si="374"/>
        <v>22.119841197047933</v>
      </c>
      <c r="AU466" s="16">
        <f t="shared" si="385"/>
        <v>1236.4991229149794</v>
      </c>
      <c r="AW466" s="13">
        <v>537.3980632008155</v>
      </c>
      <c r="AX466" s="145">
        <f t="shared" si="375"/>
        <v>285.2525</v>
      </c>
      <c r="AY466" s="145">
        <v>25.262499999999999</v>
      </c>
      <c r="AZ466" s="15">
        <f t="shared" si="376"/>
        <v>21.27256064129898</v>
      </c>
      <c r="BA466" s="16">
        <f t="shared" si="377"/>
        <v>1189.1361398486131</v>
      </c>
    </row>
    <row r="467" spans="1:53" s="87" customFormat="1" x14ac:dyDescent="0.25">
      <c r="A467" s="13">
        <v>536.44240570846068</v>
      </c>
      <c r="B467" s="167">
        <f t="shared" si="359"/>
        <v>290.78999999999996</v>
      </c>
      <c r="C467" s="14">
        <v>19.725000000000001</v>
      </c>
      <c r="D467" s="15">
        <f t="shared" si="360"/>
        <v>27.196066195612708</v>
      </c>
      <c r="E467" s="16">
        <f t="shared" si="378"/>
        <v>1520.2601003347504</v>
      </c>
      <c r="G467" s="13">
        <v>554.98216106014263</v>
      </c>
      <c r="H467" s="167">
        <f t="shared" si="361"/>
        <v>290.48374999999999</v>
      </c>
      <c r="I467" s="14">
        <v>20.03125</v>
      </c>
      <c r="J467" s="15">
        <f t="shared" si="362"/>
        <v>27.705817712830832</v>
      </c>
      <c r="K467" s="16">
        <f t="shared" si="382"/>
        <v>1548.7552101472436</v>
      </c>
      <c r="M467" s="13">
        <v>554.79102956167173</v>
      </c>
      <c r="N467" s="167">
        <f t="shared" si="363"/>
        <v>289.76499999999999</v>
      </c>
      <c r="O467" s="14">
        <v>20.75</v>
      </c>
      <c r="P467" s="15">
        <f t="shared" si="364"/>
        <v>26.736917087309482</v>
      </c>
      <c r="Q467" s="16">
        <f t="shared" si="379"/>
        <v>1494.5936651806001</v>
      </c>
      <c r="S467" s="13">
        <v>546.82721712538228</v>
      </c>
      <c r="T467" s="167">
        <f t="shared" si="365"/>
        <v>289.52499999999998</v>
      </c>
      <c r="U467" s="14">
        <v>20.99</v>
      </c>
      <c r="V467" s="15">
        <f t="shared" si="366"/>
        <v>26.051796909260709</v>
      </c>
      <c r="W467" s="16">
        <f t="shared" si="383"/>
        <v>1456.2954472276735</v>
      </c>
      <c r="Y467" s="13">
        <v>555.93781855249745</v>
      </c>
      <c r="Z467" s="167">
        <f t="shared" si="367"/>
        <v>288.14499999999998</v>
      </c>
      <c r="AA467" s="14">
        <v>22.37</v>
      </c>
      <c r="AB467" s="15">
        <f t="shared" si="368"/>
        <v>24.851936457420539</v>
      </c>
      <c r="AC467" s="16">
        <f t="shared" si="380"/>
        <v>1389.2232479698082</v>
      </c>
      <c r="AE467" s="13">
        <v>556.44750254841995</v>
      </c>
      <c r="AF467" s="167">
        <f t="shared" si="369"/>
        <v>287.70499999999998</v>
      </c>
      <c r="AG467" s="14">
        <v>22.81</v>
      </c>
      <c r="AH467" s="15">
        <f t="shared" si="370"/>
        <v>24.394892702692676</v>
      </c>
      <c r="AI467" s="16">
        <f t="shared" si="384"/>
        <v>1363.6745020805206</v>
      </c>
      <c r="AK467" s="13">
        <v>554.66360856269114</v>
      </c>
      <c r="AL467" s="167">
        <f t="shared" si="371"/>
        <v>286.875</v>
      </c>
      <c r="AM467" s="14">
        <v>23.64</v>
      </c>
      <c r="AN467" s="15">
        <f t="shared" si="372"/>
        <v>23.462927604174752</v>
      </c>
      <c r="AO467" s="16">
        <f t="shared" si="381"/>
        <v>1311.5776530733685</v>
      </c>
      <c r="AQ467" s="13">
        <v>551.47808358817531</v>
      </c>
      <c r="AR467" s="167">
        <f t="shared" si="373"/>
        <v>285.90499999999997</v>
      </c>
      <c r="AS467" s="14">
        <v>24.61</v>
      </c>
      <c r="AT467" s="15">
        <f t="shared" si="374"/>
        <v>22.408699048686522</v>
      </c>
      <c r="AU467" s="16">
        <f t="shared" si="385"/>
        <v>1252.6462768215765</v>
      </c>
      <c r="AW467" s="13">
        <v>555.93781855249745</v>
      </c>
      <c r="AX467" s="145">
        <f t="shared" si="375"/>
        <v>284.80874999999997</v>
      </c>
      <c r="AY467" s="145">
        <v>25.706250000000001</v>
      </c>
      <c r="AZ467" s="15">
        <f t="shared" si="376"/>
        <v>21.626562355555457</v>
      </c>
      <c r="BA467" s="16">
        <f t="shared" si="377"/>
        <v>1208.92483567555</v>
      </c>
    </row>
    <row r="468" spans="1:53" s="87" customFormat="1" x14ac:dyDescent="0.25">
      <c r="A468" s="13">
        <v>554.53618756371043</v>
      </c>
      <c r="B468" s="167">
        <f t="shared" si="359"/>
        <v>290.58999999999997</v>
      </c>
      <c r="C468" s="14">
        <v>19.925000000000001</v>
      </c>
      <c r="D468" s="15">
        <f t="shared" si="360"/>
        <v>27.831176289270285</v>
      </c>
      <c r="E468" s="16">
        <f t="shared" si="378"/>
        <v>1555.7627545702089</v>
      </c>
      <c r="G468" s="13">
        <v>560.90723751274209</v>
      </c>
      <c r="H468" s="167">
        <f t="shared" si="361"/>
        <v>290.27499999999998</v>
      </c>
      <c r="I468" s="14">
        <v>20.239999999999998</v>
      </c>
      <c r="J468" s="15">
        <f t="shared" si="362"/>
        <v>27.712808177507021</v>
      </c>
      <c r="K468" s="16">
        <f t="shared" si="382"/>
        <v>1549.1459771226425</v>
      </c>
      <c r="M468" s="13">
        <v>555.55555555555554</v>
      </c>
      <c r="N468" s="167">
        <f t="shared" si="363"/>
        <v>289.71499999999997</v>
      </c>
      <c r="O468" s="14">
        <v>20.8</v>
      </c>
      <c r="P468" s="15">
        <f t="shared" si="364"/>
        <v>26.709401709401707</v>
      </c>
      <c r="Q468" s="16">
        <f t="shared" si="379"/>
        <v>1493.0555555555554</v>
      </c>
      <c r="S468" s="13">
        <v>554.79102956167173</v>
      </c>
      <c r="T468" s="167">
        <f t="shared" si="365"/>
        <v>289.375</v>
      </c>
      <c r="U468" s="14">
        <v>21.14</v>
      </c>
      <c r="V468" s="15">
        <f t="shared" si="366"/>
        <v>26.24366270395798</v>
      </c>
      <c r="W468" s="16">
        <f t="shared" si="383"/>
        <v>1467.020745151251</v>
      </c>
      <c r="Y468" s="13">
        <v>562.6911314984709</v>
      </c>
      <c r="Z468" s="167">
        <f t="shared" si="367"/>
        <v>287.995</v>
      </c>
      <c r="AA468" s="14">
        <v>22.52</v>
      </c>
      <c r="AB468" s="15">
        <f t="shared" si="368"/>
        <v>24.986284702418779</v>
      </c>
      <c r="AC468" s="16">
        <f t="shared" si="380"/>
        <v>1396.7333148652096</v>
      </c>
      <c r="AE468" s="13">
        <v>562.6911314984709</v>
      </c>
      <c r="AF468" s="167">
        <f t="shared" si="369"/>
        <v>287.52499999999998</v>
      </c>
      <c r="AG468" s="14">
        <v>22.99</v>
      </c>
      <c r="AH468" s="15">
        <f t="shared" si="370"/>
        <v>24.47547331441805</v>
      </c>
      <c r="AI468" s="16">
        <f t="shared" si="384"/>
        <v>1368.1789582759689</v>
      </c>
      <c r="AK468" s="13">
        <v>555.04587155963304</v>
      </c>
      <c r="AL468" s="167">
        <f t="shared" si="371"/>
        <v>286.78499999999997</v>
      </c>
      <c r="AM468" s="14">
        <v>23.73</v>
      </c>
      <c r="AN468" s="15">
        <f t="shared" si="372"/>
        <v>23.39004937040173</v>
      </c>
      <c r="AO468" s="16">
        <f t="shared" si="381"/>
        <v>1307.5037598054566</v>
      </c>
      <c r="AQ468" s="13">
        <v>561.67176350662589</v>
      </c>
      <c r="AR468" s="167">
        <f t="shared" si="373"/>
        <v>285.66499999999996</v>
      </c>
      <c r="AS468" s="14">
        <v>24.85</v>
      </c>
      <c r="AT468" s="15">
        <f t="shared" si="374"/>
        <v>22.602485452982933</v>
      </c>
      <c r="AU468" s="16">
        <f t="shared" si="385"/>
        <v>1263.4789368217459</v>
      </c>
      <c r="AW468" s="13">
        <v>557.46687054026506</v>
      </c>
      <c r="AX468" s="145">
        <f t="shared" si="375"/>
        <v>284.44</v>
      </c>
      <c r="AY468" s="145">
        <v>26.074999999999999</v>
      </c>
      <c r="AZ468" s="15">
        <f t="shared" si="376"/>
        <v>21.379362245072485</v>
      </c>
      <c r="BA468" s="16">
        <f t="shared" si="377"/>
        <v>1195.1063494995519</v>
      </c>
    </row>
    <row r="469" spans="1:53" s="87" customFormat="1" ht="15.75" thickBot="1" x14ac:dyDescent="0.3">
      <c r="A469" s="17">
        <v>585.30835881753308</v>
      </c>
      <c r="B469" s="169">
        <f t="shared" si="359"/>
        <v>290.40499999999997</v>
      </c>
      <c r="C469" s="18">
        <v>20.11</v>
      </c>
      <c r="D469" s="19">
        <f t="shared" si="360"/>
        <v>29.105338578693839</v>
      </c>
      <c r="E469" s="20">
        <f t="shared" si="378"/>
        <v>1626.9884265489857</v>
      </c>
      <c r="G469" s="17">
        <v>567.85168195718654</v>
      </c>
      <c r="H469" s="169">
        <f t="shared" si="361"/>
        <v>290.10499999999996</v>
      </c>
      <c r="I469" s="18">
        <v>20.41</v>
      </c>
      <c r="J469" s="19">
        <f t="shared" si="362"/>
        <v>27.82222841534476</v>
      </c>
      <c r="K469" s="20">
        <f t="shared" si="382"/>
        <v>1555.2625684177722</v>
      </c>
      <c r="M469" s="17">
        <v>559.82415902140667</v>
      </c>
      <c r="N469" s="169">
        <f t="shared" si="363"/>
        <v>289.565</v>
      </c>
      <c r="O469" s="18">
        <v>20.95</v>
      </c>
      <c r="P469" s="19">
        <f t="shared" si="364"/>
        <v>26.721916898396501</v>
      </c>
      <c r="Q469" s="20">
        <f t="shared" si="379"/>
        <v>1493.7551546203642</v>
      </c>
      <c r="S469" s="17">
        <v>556.32008154943935</v>
      </c>
      <c r="T469" s="169">
        <f t="shared" si="365"/>
        <v>289.22499999999997</v>
      </c>
      <c r="U469" s="18">
        <v>21.29</v>
      </c>
      <c r="V469" s="19">
        <f t="shared" si="366"/>
        <v>26.130581566436796</v>
      </c>
      <c r="W469" s="20">
        <f t="shared" si="383"/>
        <v>1460.6995095638169</v>
      </c>
      <c r="Y469" s="17">
        <v>576.51630988786951</v>
      </c>
      <c r="Z469" s="169">
        <f t="shared" si="367"/>
        <v>287.66499999999996</v>
      </c>
      <c r="AA469" s="18">
        <v>22.85</v>
      </c>
      <c r="AB469" s="19">
        <f t="shared" si="368"/>
        <v>25.230473080431924</v>
      </c>
      <c r="AC469" s="20">
        <f t="shared" si="380"/>
        <v>1410.3834451961445</v>
      </c>
      <c r="AE469" s="17">
        <v>576.89857288481141</v>
      </c>
      <c r="AF469" s="169">
        <f t="shared" si="369"/>
        <v>287.19499999999999</v>
      </c>
      <c r="AG469" s="18">
        <v>23.32</v>
      </c>
      <c r="AH469" s="19">
        <f t="shared" si="370"/>
        <v>24.738360758353835</v>
      </c>
      <c r="AI469" s="20">
        <f t="shared" si="384"/>
        <v>1382.8743663919793</v>
      </c>
      <c r="AK469" s="17">
        <v>565.87665647298672</v>
      </c>
      <c r="AL469" s="169">
        <f t="shared" si="371"/>
        <v>286.52499999999998</v>
      </c>
      <c r="AM469" s="18">
        <v>23.99</v>
      </c>
      <c r="AN469" s="19">
        <f t="shared" si="372"/>
        <v>23.588022362358764</v>
      </c>
      <c r="AO469" s="20">
        <f t="shared" si="381"/>
        <v>1318.570450055855</v>
      </c>
      <c r="AQ469" s="17">
        <v>575.11467889908249</v>
      </c>
      <c r="AR469" s="169">
        <f t="shared" si="373"/>
        <v>285.315</v>
      </c>
      <c r="AS469" s="18">
        <v>25.2</v>
      </c>
      <c r="AT469" s="19">
        <f t="shared" si="374"/>
        <v>22.822011067423908</v>
      </c>
      <c r="AU469" s="20">
        <f t="shared" si="385"/>
        <v>1275.7504186689964</v>
      </c>
      <c r="AW469" s="17">
        <v>574.54128440366969</v>
      </c>
      <c r="AX469" s="147">
        <f t="shared" si="375"/>
        <v>284.30874999999997</v>
      </c>
      <c r="AY469" s="147">
        <v>26.206250000000001</v>
      </c>
      <c r="AZ469" s="19">
        <f t="shared" si="376"/>
        <v>21.923826736128582</v>
      </c>
      <c r="BA469" s="20">
        <f t="shared" si="377"/>
        <v>1225.5419145495878</v>
      </c>
    </row>
    <row r="470" spans="1:53" s="87" customFormat="1" x14ac:dyDescent="0.25">
      <c r="A470" s="11"/>
      <c r="B470" s="144"/>
      <c r="C470" s="12"/>
      <c r="D470" s="65">
        <f>TRIMMEAN(D397:D469,0.4)</f>
        <v>28.713852578810378</v>
      </c>
      <c r="E470" s="4">
        <f>TRIMMEAN(E397:E469,0.4)</f>
        <v>1605.1043591554994</v>
      </c>
      <c r="H470" s="141"/>
      <c r="J470" s="65">
        <f>TRIMMEAN(J397:J469,0.4)</f>
        <v>27.570574806209628</v>
      </c>
      <c r="K470" s="4">
        <f>TRIMMEAN(K397:K469,0.4)</f>
        <v>1541.1951316671186</v>
      </c>
      <c r="N470" s="141"/>
      <c r="P470" s="65">
        <f>TRIMMEAN(P397:P469,0.4)</f>
        <v>26.942954534067628</v>
      </c>
      <c r="Q470" s="4">
        <f>TRIMMEAN(Q397:Q469,0.4)</f>
        <v>1506.1111584543808</v>
      </c>
      <c r="T470" s="141"/>
      <c r="V470" s="65">
        <f>TRIMMEAN(V397:V469,0.4)</f>
        <v>24.792302390645865</v>
      </c>
      <c r="W470" s="4">
        <f>TRIMMEAN(W397:W469,0.4)</f>
        <v>1385.889703637104</v>
      </c>
      <c r="Y470" s="11"/>
      <c r="Z470" s="144"/>
      <c r="AA470" s="12"/>
      <c r="AB470" s="65">
        <f>TRIMMEAN(AB398:AB469,0.4)</f>
        <v>24.20438382304479</v>
      </c>
      <c r="AC470" s="4">
        <f>TRIMMEAN(AC398:AC469,0.4)</f>
        <v>1353.0250557082034</v>
      </c>
      <c r="AF470" s="141"/>
      <c r="AH470" s="65">
        <f>TRIMMEAN(AH397:AH469,0.4)</f>
        <v>23.570498393641881</v>
      </c>
      <c r="AI470" s="4">
        <f>TRIMMEAN(AI397:AI469,0.4)</f>
        <v>1317.5908602045808</v>
      </c>
      <c r="AL470" s="141"/>
      <c r="AN470" s="65">
        <f>TRIMMEAN(AN397:AN469,0.4)</f>
        <v>21.765200980842504</v>
      </c>
      <c r="AO470" s="4">
        <f>TRIMMEAN(AO397:AO469,0.4)</f>
        <v>1216.6747348290958</v>
      </c>
      <c r="AR470" s="141"/>
      <c r="AT470" s="65">
        <f>TRIMMEAN(AT397:AT469,0.4)</f>
        <v>21.515701031293311</v>
      </c>
      <c r="AU470" s="4">
        <f>TRIMMEAN(AU397:AU469,0.4)</f>
        <v>1202.7276876492958</v>
      </c>
      <c r="AY470" s="141"/>
      <c r="AZ470" s="65">
        <f>TRIMMEAN(AZ397:AZ469,0.4)</f>
        <v>20.111395280571752</v>
      </c>
      <c r="BA470" s="4">
        <f>TRIMMEAN(BA397:BA469,0.4)</f>
        <v>1124.2269961839609</v>
      </c>
    </row>
  </sheetData>
  <mergeCells count="55">
    <mergeCell ref="AT239:AU239"/>
    <mergeCell ref="AZ239:BA239"/>
    <mergeCell ref="D1:E1"/>
    <mergeCell ref="D5:E5"/>
    <mergeCell ref="P5:Q5"/>
    <mergeCell ref="AB5:AC5"/>
    <mergeCell ref="AN239:AO239"/>
    <mergeCell ref="J239:K239"/>
    <mergeCell ref="V239:W239"/>
    <mergeCell ref="AH239:AI239"/>
    <mergeCell ref="AZ161:BA161"/>
    <mergeCell ref="AZ5:BA5"/>
    <mergeCell ref="D83:E83"/>
    <mergeCell ref="P83:Q83"/>
    <mergeCell ref="AB83:AC83"/>
    <mergeCell ref="AN83:AO83"/>
    <mergeCell ref="AN5:AO5"/>
    <mergeCell ref="J5:K5"/>
    <mergeCell ref="V5:W5"/>
    <mergeCell ref="AH5:AI5"/>
    <mergeCell ref="AT5:AU5"/>
    <mergeCell ref="J83:K83"/>
    <mergeCell ref="V83:W83"/>
    <mergeCell ref="AH83:AI83"/>
    <mergeCell ref="AT83:AU83"/>
    <mergeCell ref="AZ83:BA83"/>
    <mergeCell ref="AN161:AO161"/>
    <mergeCell ref="J161:K161"/>
    <mergeCell ref="V161:W161"/>
    <mergeCell ref="AH161:AI161"/>
    <mergeCell ref="AT161:AU161"/>
    <mergeCell ref="D161:E161"/>
    <mergeCell ref="P161:Q161"/>
    <mergeCell ref="AB161:AC161"/>
    <mergeCell ref="D239:E239"/>
    <mergeCell ref="P239:Q239"/>
    <mergeCell ref="AB239:AC239"/>
    <mergeCell ref="D317:E317"/>
    <mergeCell ref="J317:K317"/>
    <mergeCell ref="P317:Q317"/>
    <mergeCell ref="V317:W317"/>
    <mergeCell ref="AB317:AC317"/>
    <mergeCell ref="D395:E395"/>
    <mergeCell ref="J395:K395"/>
    <mergeCell ref="P395:Q395"/>
    <mergeCell ref="V395:W395"/>
    <mergeCell ref="AB395:AC395"/>
    <mergeCell ref="AZ317:BA317"/>
    <mergeCell ref="AZ395:BA395"/>
    <mergeCell ref="AH317:AI317"/>
    <mergeCell ref="AN317:AO317"/>
    <mergeCell ref="AT317:AU317"/>
    <mergeCell ref="AH395:AI395"/>
    <mergeCell ref="AN395:AO395"/>
    <mergeCell ref="AT395:AU39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showGridLines="0" zoomScale="70" zoomScaleNormal="70" workbookViewId="0">
      <selection activeCell="Y130" sqref="Y130"/>
    </sheetView>
  </sheetViews>
  <sheetFormatPr defaultRowHeight="12.75" x14ac:dyDescent="0.2"/>
  <cols>
    <col min="1" max="1" width="10.85546875" style="66" customWidth="1"/>
    <col min="2" max="2" width="14.7109375" style="66" bestFit="1" customWidth="1"/>
    <col min="3" max="3" width="11.28515625" style="66" bestFit="1" customWidth="1"/>
    <col min="4" max="4" width="13.140625" style="66" bestFit="1" customWidth="1"/>
    <col min="5" max="5" width="17.28515625" style="66" bestFit="1" customWidth="1"/>
    <col min="6" max="256" width="9.140625" style="66"/>
    <col min="257" max="257" width="10.85546875" style="66" customWidth="1"/>
    <col min="258" max="258" width="14.7109375" style="66" bestFit="1" customWidth="1"/>
    <col min="259" max="259" width="11.28515625" style="66" bestFit="1" customWidth="1"/>
    <col min="260" max="260" width="13.140625" style="66" bestFit="1" customWidth="1"/>
    <col min="261" max="261" width="17.28515625" style="66" bestFit="1" customWidth="1"/>
    <col min="262" max="512" width="9.140625" style="66"/>
    <col min="513" max="513" width="10.85546875" style="66" customWidth="1"/>
    <col min="514" max="514" width="14.7109375" style="66" bestFit="1" customWidth="1"/>
    <col min="515" max="515" width="11.28515625" style="66" bestFit="1" customWidth="1"/>
    <col min="516" max="516" width="13.140625" style="66" bestFit="1" customWidth="1"/>
    <col min="517" max="517" width="17.28515625" style="66" bestFit="1" customWidth="1"/>
    <col min="518" max="768" width="9.140625" style="66"/>
    <col min="769" max="769" width="10.85546875" style="66" customWidth="1"/>
    <col min="770" max="770" width="14.7109375" style="66" bestFit="1" customWidth="1"/>
    <col min="771" max="771" width="11.28515625" style="66" bestFit="1" customWidth="1"/>
    <col min="772" max="772" width="13.140625" style="66" bestFit="1" customWidth="1"/>
    <col min="773" max="773" width="17.28515625" style="66" bestFit="1" customWidth="1"/>
    <col min="774" max="1024" width="9.140625" style="66"/>
    <col min="1025" max="1025" width="10.85546875" style="66" customWidth="1"/>
    <col min="1026" max="1026" width="14.7109375" style="66" bestFit="1" customWidth="1"/>
    <col min="1027" max="1027" width="11.28515625" style="66" bestFit="1" customWidth="1"/>
    <col min="1028" max="1028" width="13.140625" style="66" bestFit="1" customWidth="1"/>
    <col min="1029" max="1029" width="17.28515625" style="66" bestFit="1" customWidth="1"/>
    <col min="1030" max="1280" width="9.140625" style="66"/>
    <col min="1281" max="1281" width="10.85546875" style="66" customWidth="1"/>
    <col min="1282" max="1282" width="14.7109375" style="66" bestFit="1" customWidth="1"/>
    <col min="1283" max="1283" width="11.28515625" style="66" bestFit="1" customWidth="1"/>
    <col min="1284" max="1284" width="13.140625" style="66" bestFit="1" customWidth="1"/>
    <col min="1285" max="1285" width="17.28515625" style="66" bestFit="1" customWidth="1"/>
    <col min="1286" max="1536" width="9.140625" style="66"/>
    <col min="1537" max="1537" width="10.85546875" style="66" customWidth="1"/>
    <col min="1538" max="1538" width="14.7109375" style="66" bestFit="1" customWidth="1"/>
    <col min="1539" max="1539" width="11.28515625" style="66" bestFit="1" customWidth="1"/>
    <col min="1540" max="1540" width="13.140625" style="66" bestFit="1" customWidth="1"/>
    <col min="1541" max="1541" width="17.28515625" style="66" bestFit="1" customWidth="1"/>
    <col min="1542" max="1792" width="9.140625" style="66"/>
    <col min="1793" max="1793" width="10.85546875" style="66" customWidth="1"/>
    <col min="1794" max="1794" width="14.7109375" style="66" bestFit="1" customWidth="1"/>
    <col min="1795" max="1795" width="11.28515625" style="66" bestFit="1" customWidth="1"/>
    <col min="1796" max="1796" width="13.140625" style="66" bestFit="1" customWidth="1"/>
    <col min="1797" max="1797" width="17.28515625" style="66" bestFit="1" customWidth="1"/>
    <col min="1798" max="2048" width="9.140625" style="66"/>
    <col min="2049" max="2049" width="10.85546875" style="66" customWidth="1"/>
    <col min="2050" max="2050" width="14.7109375" style="66" bestFit="1" customWidth="1"/>
    <col min="2051" max="2051" width="11.28515625" style="66" bestFit="1" customWidth="1"/>
    <col min="2052" max="2052" width="13.140625" style="66" bestFit="1" customWidth="1"/>
    <col min="2053" max="2053" width="17.28515625" style="66" bestFit="1" customWidth="1"/>
    <col min="2054" max="2304" width="9.140625" style="66"/>
    <col min="2305" max="2305" width="10.85546875" style="66" customWidth="1"/>
    <col min="2306" max="2306" width="14.7109375" style="66" bestFit="1" customWidth="1"/>
    <col min="2307" max="2307" width="11.28515625" style="66" bestFit="1" customWidth="1"/>
    <col min="2308" max="2308" width="13.140625" style="66" bestFit="1" customWidth="1"/>
    <col min="2309" max="2309" width="17.28515625" style="66" bestFit="1" customWidth="1"/>
    <col min="2310" max="2560" width="9.140625" style="66"/>
    <col min="2561" max="2561" width="10.85546875" style="66" customWidth="1"/>
    <col min="2562" max="2562" width="14.7109375" style="66" bestFit="1" customWidth="1"/>
    <col min="2563" max="2563" width="11.28515625" style="66" bestFit="1" customWidth="1"/>
    <col min="2564" max="2564" width="13.140625" style="66" bestFit="1" customWidth="1"/>
    <col min="2565" max="2565" width="17.28515625" style="66" bestFit="1" customWidth="1"/>
    <col min="2566" max="2816" width="9.140625" style="66"/>
    <col min="2817" max="2817" width="10.85546875" style="66" customWidth="1"/>
    <col min="2818" max="2818" width="14.7109375" style="66" bestFit="1" customWidth="1"/>
    <col min="2819" max="2819" width="11.28515625" style="66" bestFit="1" customWidth="1"/>
    <col min="2820" max="2820" width="13.140625" style="66" bestFit="1" customWidth="1"/>
    <col min="2821" max="2821" width="17.28515625" style="66" bestFit="1" customWidth="1"/>
    <col min="2822" max="3072" width="9.140625" style="66"/>
    <col min="3073" max="3073" width="10.85546875" style="66" customWidth="1"/>
    <col min="3074" max="3074" width="14.7109375" style="66" bestFit="1" customWidth="1"/>
    <col min="3075" max="3075" width="11.28515625" style="66" bestFit="1" customWidth="1"/>
    <col min="3076" max="3076" width="13.140625" style="66" bestFit="1" customWidth="1"/>
    <col min="3077" max="3077" width="17.28515625" style="66" bestFit="1" customWidth="1"/>
    <col min="3078" max="3328" width="9.140625" style="66"/>
    <col min="3329" max="3329" width="10.85546875" style="66" customWidth="1"/>
    <col min="3330" max="3330" width="14.7109375" style="66" bestFit="1" customWidth="1"/>
    <col min="3331" max="3331" width="11.28515625" style="66" bestFit="1" customWidth="1"/>
    <col min="3332" max="3332" width="13.140625" style="66" bestFit="1" customWidth="1"/>
    <col min="3333" max="3333" width="17.28515625" style="66" bestFit="1" customWidth="1"/>
    <col min="3334" max="3584" width="9.140625" style="66"/>
    <col min="3585" max="3585" width="10.85546875" style="66" customWidth="1"/>
    <col min="3586" max="3586" width="14.7109375" style="66" bestFit="1" customWidth="1"/>
    <col min="3587" max="3587" width="11.28515625" style="66" bestFit="1" customWidth="1"/>
    <col min="3588" max="3588" width="13.140625" style="66" bestFit="1" customWidth="1"/>
    <col min="3589" max="3589" width="17.28515625" style="66" bestFit="1" customWidth="1"/>
    <col min="3590" max="3840" width="9.140625" style="66"/>
    <col min="3841" max="3841" width="10.85546875" style="66" customWidth="1"/>
    <col min="3842" max="3842" width="14.7109375" style="66" bestFit="1" customWidth="1"/>
    <col min="3843" max="3843" width="11.28515625" style="66" bestFit="1" customWidth="1"/>
    <col min="3844" max="3844" width="13.140625" style="66" bestFit="1" customWidth="1"/>
    <col min="3845" max="3845" width="17.28515625" style="66" bestFit="1" customWidth="1"/>
    <col min="3846" max="4096" width="9.140625" style="66"/>
    <col min="4097" max="4097" width="10.85546875" style="66" customWidth="1"/>
    <col min="4098" max="4098" width="14.7109375" style="66" bestFit="1" customWidth="1"/>
    <col min="4099" max="4099" width="11.28515625" style="66" bestFit="1" customWidth="1"/>
    <col min="4100" max="4100" width="13.140625" style="66" bestFit="1" customWidth="1"/>
    <col min="4101" max="4101" width="17.28515625" style="66" bestFit="1" customWidth="1"/>
    <col min="4102" max="4352" width="9.140625" style="66"/>
    <col min="4353" max="4353" width="10.85546875" style="66" customWidth="1"/>
    <col min="4354" max="4354" width="14.7109375" style="66" bestFit="1" customWidth="1"/>
    <col min="4355" max="4355" width="11.28515625" style="66" bestFit="1" customWidth="1"/>
    <col min="4356" max="4356" width="13.140625" style="66" bestFit="1" customWidth="1"/>
    <col min="4357" max="4357" width="17.28515625" style="66" bestFit="1" customWidth="1"/>
    <col min="4358" max="4608" width="9.140625" style="66"/>
    <col min="4609" max="4609" width="10.85546875" style="66" customWidth="1"/>
    <col min="4610" max="4610" width="14.7109375" style="66" bestFit="1" customWidth="1"/>
    <col min="4611" max="4611" width="11.28515625" style="66" bestFit="1" customWidth="1"/>
    <col min="4612" max="4612" width="13.140625" style="66" bestFit="1" customWidth="1"/>
    <col min="4613" max="4613" width="17.28515625" style="66" bestFit="1" customWidth="1"/>
    <col min="4614" max="4864" width="9.140625" style="66"/>
    <col min="4865" max="4865" width="10.85546875" style="66" customWidth="1"/>
    <col min="4866" max="4866" width="14.7109375" style="66" bestFit="1" customWidth="1"/>
    <col min="4867" max="4867" width="11.28515625" style="66" bestFit="1" customWidth="1"/>
    <col min="4868" max="4868" width="13.140625" style="66" bestFit="1" customWidth="1"/>
    <col min="4869" max="4869" width="17.28515625" style="66" bestFit="1" customWidth="1"/>
    <col min="4870" max="5120" width="9.140625" style="66"/>
    <col min="5121" max="5121" width="10.85546875" style="66" customWidth="1"/>
    <col min="5122" max="5122" width="14.7109375" style="66" bestFit="1" customWidth="1"/>
    <col min="5123" max="5123" width="11.28515625" style="66" bestFit="1" customWidth="1"/>
    <col min="5124" max="5124" width="13.140625" style="66" bestFit="1" customWidth="1"/>
    <col min="5125" max="5125" width="17.28515625" style="66" bestFit="1" customWidth="1"/>
    <col min="5126" max="5376" width="9.140625" style="66"/>
    <col min="5377" max="5377" width="10.85546875" style="66" customWidth="1"/>
    <col min="5378" max="5378" width="14.7109375" style="66" bestFit="1" customWidth="1"/>
    <col min="5379" max="5379" width="11.28515625" style="66" bestFit="1" customWidth="1"/>
    <col min="5380" max="5380" width="13.140625" style="66" bestFit="1" customWidth="1"/>
    <col min="5381" max="5381" width="17.28515625" style="66" bestFit="1" customWidth="1"/>
    <col min="5382" max="5632" width="9.140625" style="66"/>
    <col min="5633" max="5633" width="10.85546875" style="66" customWidth="1"/>
    <col min="5634" max="5634" width="14.7109375" style="66" bestFit="1" customWidth="1"/>
    <col min="5635" max="5635" width="11.28515625" style="66" bestFit="1" customWidth="1"/>
    <col min="5636" max="5636" width="13.140625" style="66" bestFit="1" customWidth="1"/>
    <col min="5637" max="5637" width="17.28515625" style="66" bestFit="1" customWidth="1"/>
    <col min="5638" max="5888" width="9.140625" style="66"/>
    <col min="5889" max="5889" width="10.85546875" style="66" customWidth="1"/>
    <col min="5890" max="5890" width="14.7109375" style="66" bestFit="1" customWidth="1"/>
    <col min="5891" max="5891" width="11.28515625" style="66" bestFit="1" customWidth="1"/>
    <col min="5892" max="5892" width="13.140625" style="66" bestFit="1" customWidth="1"/>
    <col min="5893" max="5893" width="17.28515625" style="66" bestFit="1" customWidth="1"/>
    <col min="5894" max="6144" width="9.140625" style="66"/>
    <col min="6145" max="6145" width="10.85546875" style="66" customWidth="1"/>
    <col min="6146" max="6146" width="14.7109375" style="66" bestFit="1" customWidth="1"/>
    <col min="6147" max="6147" width="11.28515625" style="66" bestFit="1" customWidth="1"/>
    <col min="6148" max="6148" width="13.140625" style="66" bestFit="1" customWidth="1"/>
    <col min="6149" max="6149" width="17.28515625" style="66" bestFit="1" customWidth="1"/>
    <col min="6150" max="6400" width="9.140625" style="66"/>
    <col min="6401" max="6401" width="10.85546875" style="66" customWidth="1"/>
    <col min="6402" max="6402" width="14.7109375" style="66" bestFit="1" customWidth="1"/>
    <col min="6403" max="6403" width="11.28515625" style="66" bestFit="1" customWidth="1"/>
    <col min="6404" max="6404" width="13.140625" style="66" bestFit="1" customWidth="1"/>
    <col min="6405" max="6405" width="17.28515625" style="66" bestFit="1" customWidth="1"/>
    <col min="6406" max="6656" width="9.140625" style="66"/>
    <col min="6657" max="6657" width="10.85546875" style="66" customWidth="1"/>
    <col min="6658" max="6658" width="14.7109375" style="66" bestFit="1" customWidth="1"/>
    <col min="6659" max="6659" width="11.28515625" style="66" bestFit="1" customWidth="1"/>
    <col min="6660" max="6660" width="13.140625" style="66" bestFit="1" customWidth="1"/>
    <col min="6661" max="6661" width="17.28515625" style="66" bestFit="1" customWidth="1"/>
    <col min="6662" max="6912" width="9.140625" style="66"/>
    <col min="6913" max="6913" width="10.85546875" style="66" customWidth="1"/>
    <col min="6914" max="6914" width="14.7109375" style="66" bestFit="1" customWidth="1"/>
    <col min="6915" max="6915" width="11.28515625" style="66" bestFit="1" customWidth="1"/>
    <col min="6916" max="6916" width="13.140625" style="66" bestFit="1" customWidth="1"/>
    <col min="6917" max="6917" width="17.28515625" style="66" bestFit="1" customWidth="1"/>
    <col min="6918" max="7168" width="9.140625" style="66"/>
    <col min="7169" max="7169" width="10.85546875" style="66" customWidth="1"/>
    <col min="7170" max="7170" width="14.7109375" style="66" bestFit="1" customWidth="1"/>
    <col min="7171" max="7171" width="11.28515625" style="66" bestFit="1" customWidth="1"/>
    <col min="7172" max="7172" width="13.140625" style="66" bestFit="1" customWidth="1"/>
    <col min="7173" max="7173" width="17.28515625" style="66" bestFit="1" customWidth="1"/>
    <col min="7174" max="7424" width="9.140625" style="66"/>
    <col min="7425" max="7425" width="10.85546875" style="66" customWidth="1"/>
    <col min="7426" max="7426" width="14.7109375" style="66" bestFit="1" customWidth="1"/>
    <col min="7427" max="7427" width="11.28515625" style="66" bestFit="1" customWidth="1"/>
    <col min="7428" max="7428" width="13.140625" style="66" bestFit="1" customWidth="1"/>
    <col min="7429" max="7429" width="17.28515625" style="66" bestFit="1" customWidth="1"/>
    <col min="7430" max="7680" width="9.140625" style="66"/>
    <col min="7681" max="7681" width="10.85546875" style="66" customWidth="1"/>
    <col min="7682" max="7682" width="14.7109375" style="66" bestFit="1" customWidth="1"/>
    <col min="7683" max="7683" width="11.28515625" style="66" bestFit="1" customWidth="1"/>
    <col min="7684" max="7684" width="13.140625" style="66" bestFit="1" customWidth="1"/>
    <col min="7685" max="7685" width="17.28515625" style="66" bestFit="1" customWidth="1"/>
    <col min="7686" max="7936" width="9.140625" style="66"/>
    <col min="7937" max="7937" width="10.85546875" style="66" customWidth="1"/>
    <col min="7938" max="7938" width="14.7109375" style="66" bestFit="1" customWidth="1"/>
    <col min="7939" max="7939" width="11.28515625" style="66" bestFit="1" customWidth="1"/>
    <col min="7940" max="7940" width="13.140625" style="66" bestFit="1" customWidth="1"/>
    <col min="7941" max="7941" width="17.28515625" style="66" bestFit="1" customWidth="1"/>
    <col min="7942" max="8192" width="9.140625" style="66"/>
    <col min="8193" max="8193" width="10.85546875" style="66" customWidth="1"/>
    <col min="8194" max="8194" width="14.7109375" style="66" bestFit="1" customWidth="1"/>
    <col min="8195" max="8195" width="11.28515625" style="66" bestFit="1" customWidth="1"/>
    <col min="8196" max="8196" width="13.140625" style="66" bestFit="1" customWidth="1"/>
    <col min="8197" max="8197" width="17.28515625" style="66" bestFit="1" customWidth="1"/>
    <col min="8198" max="8448" width="9.140625" style="66"/>
    <col min="8449" max="8449" width="10.85546875" style="66" customWidth="1"/>
    <col min="8450" max="8450" width="14.7109375" style="66" bestFit="1" customWidth="1"/>
    <col min="8451" max="8451" width="11.28515625" style="66" bestFit="1" customWidth="1"/>
    <col min="8452" max="8452" width="13.140625" style="66" bestFit="1" customWidth="1"/>
    <col min="8453" max="8453" width="17.28515625" style="66" bestFit="1" customWidth="1"/>
    <col min="8454" max="8704" width="9.140625" style="66"/>
    <col min="8705" max="8705" width="10.85546875" style="66" customWidth="1"/>
    <col min="8706" max="8706" width="14.7109375" style="66" bestFit="1" customWidth="1"/>
    <col min="8707" max="8707" width="11.28515625" style="66" bestFit="1" customWidth="1"/>
    <col min="8708" max="8708" width="13.140625" style="66" bestFit="1" customWidth="1"/>
    <col min="8709" max="8709" width="17.28515625" style="66" bestFit="1" customWidth="1"/>
    <col min="8710" max="8960" width="9.140625" style="66"/>
    <col min="8961" max="8961" width="10.85546875" style="66" customWidth="1"/>
    <col min="8962" max="8962" width="14.7109375" style="66" bestFit="1" customWidth="1"/>
    <col min="8963" max="8963" width="11.28515625" style="66" bestFit="1" customWidth="1"/>
    <col min="8964" max="8964" width="13.140625" style="66" bestFit="1" customWidth="1"/>
    <col min="8965" max="8965" width="17.28515625" style="66" bestFit="1" customWidth="1"/>
    <col min="8966" max="9216" width="9.140625" style="66"/>
    <col min="9217" max="9217" width="10.85546875" style="66" customWidth="1"/>
    <col min="9218" max="9218" width="14.7109375" style="66" bestFit="1" customWidth="1"/>
    <col min="9219" max="9219" width="11.28515625" style="66" bestFit="1" customWidth="1"/>
    <col min="9220" max="9220" width="13.140625" style="66" bestFit="1" customWidth="1"/>
    <col min="9221" max="9221" width="17.28515625" style="66" bestFit="1" customWidth="1"/>
    <col min="9222" max="9472" width="9.140625" style="66"/>
    <col min="9473" max="9473" width="10.85546875" style="66" customWidth="1"/>
    <col min="9474" max="9474" width="14.7109375" style="66" bestFit="1" customWidth="1"/>
    <col min="9475" max="9475" width="11.28515625" style="66" bestFit="1" customWidth="1"/>
    <col min="9476" max="9476" width="13.140625" style="66" bestFit="1" customWidth="1"/>
    <col min="9477" max="9477" width="17.28515625" style="66" bestFit="1" customWidth="1"/>
    <col min="9478" max="9728" width="9.140625" style="66"/>
    <col min="9729" max="9729" width="10.85546875" style="66" customWidth="1"/>
    <col min="9730" max="9730" width="14.7109375" style="66" bestFit="1" customWidth="1"/>
    <col min="9731" max="9731" width="11.28515625" style="66" bestFit="1" customWidth="1"/>
    <col min="9732" max="9732" width="13.140625" style="66" bestFit="1" customWidth="1"/>
    <col min="9733" max="9733" width="17.28515625" style="66" bestFit="1" customWidth="1"/>
    <col min="9734" max="9984" width="9.140625" style="66"/>
    <col min="9985" max="9985" width="10.85546875" style="66" customWidth="1"/>
    <col min="9986" max="9986" width="14.7109375" style="66" bestFit="1" customWidth="1"/>
    <col min="9987" max="9987" width="11.28515625" style="66" bestFit="1" customWidth="1"/>
    <col min="9988" max="9988" width="13.140625" style="66" bestFit="1" customWidth="1"/>
    <col min="9989" max="9989" width="17.28515625" style="66" bestFit="1" customWidth="1"/>
    <col min="9990" max="10240" width="9.140625" style="66"/>
    <col min="10241" max="10241" width="10.85546875" style="66" customWidth="1"/>
    <col min="10242" max="10242" width="14.7109375" style="66" bestFit="1" customWidth="1"/>
    <col min="10243" max="10243" width="11.28515625" style="66" bestFit="1" customWidth="1"/>
    <col min="10244" max="10244" width="13.140625" style="66" bestFit="1" customWidth="1"/>
    <col min="10245" max="10245" width="17.28515625" style="66" bestFit="1" customWidth="1"/>
    <col min="10246" max="10496" width="9.140625" style="66"/>
    <col min="10497" max="10497" width="10.85546875" style="66" customWidth="1"/>
    <col min="10498" max="10498" width="14.7109375" style="66" bestFit="1" customWidth="1"/>
    <col min="10499" max="10499" width="11.28515625" style="66" bestFit="1" customWidth="1"/>
    <col min="10500" max="10500" width="13.140625" style="66" bestFit="1" customWidth="1"/>
    <col min="10501" max="10501" width="17.28515625" style="66" bestFit="1" customWidth="1"/>
    <col min="10502" max="10752" width="9.140625" style="66"/>
    <col min="10753" max="10753" width="10.85546875" style="66" customWidth="1"/>
    <col min="10754" max="10754" width="14.7109375" style="66" bestFit="1" customWidth="1"/>
    <col min="10755" max="10755" width="11.28515625" style="66" bestFit="1" customWidth="1"/>
    <col min="10756" max="10756" width="13.140625" style="66" bestFit="1" customWidth="1"/>
    <col min="10757" max="10757" width="17.28515625" style="66" bestFit="1" customWidth="1"/>
    <col min="10758" max="11008" width="9.140625" style="66"/>
    <col min="11009" max="11009" width="10.85546875" style="66" customWidth="1"/>
    <col min="11010" max="11010" width="14.7109375" style="66" bestFit="1" customWidth="1"/>
    <col min="11011" max="11011" width="11.28515625" style="66" bestFit="1" customWidth="1"/>
    <col min="11012" max="11012" width="13.140625" style="66" bestFit="1" customWidth="1"/>
    <col min="11013" max="11013" width="17.28515625" style="66" bestFit="1" customWidth="1"/>
    <col min="11014" max="11264" width="9.140625" style="66"/>
    <col min="11265" max="11265" width="10.85546875" style="66" customWidth="1"/>
    <col min="11266" max="11266" width="14.7109375" style="66" bestFit="1" customWidth="1"/>
    <col min="11267" max="11267" width="11.28515625" style="66" bestFit="1" customWidth="1"/>
    <col min="11268" max="11268" width="13.140625" style="66" bestFit="1" customWidth="1"/>
    <col min="11269" max="11269" width="17.28515625" style="66" bestFit="1" customWidth="1"/>
    <col min="11270" max="11520" width="9.140625" style="66"/>
    <col min="11521" max="11521" width="10.85546875" style="66" customWidth="1"/>
    <col min="11522" max="11522" width="14.7109375" style="66" bestFit="1" customWidth="1"/>
    <col min="11523" max="11523" width="11.28515625" style="66" bestFit="1" customWidth="1"/>
    <col min="11524" max="11524" width="13.140625" style="66" bestFit="1" customWidth="1"/>
    <col min="11525" max="11525" width="17.28515625" style="66" bestFit="1" customWidth="1"/>
    <col min="11526" max="11776" width="9.140625" style="66"/>
    <col min="11777" max="11777" width="10.85546875" style="66" customWidth="1"/>
    <col min="11778" max="11778" width="14.7109375" style="66" bestFit="1" customWidth="1"/>
    <col min="11779" max="11779" width="11.28515625" style="66" bestFit="1" customWidth="1"/>
    <col min="11780" max="11780" width="13.140625" style="66" bestFit="1" customWidth="1"/>
    <col min="11781" max="11781" width="17.28515625" style="66" bestFit="1" customWidth="1"/>
    <col min="11782" max="12032" width="9.140625" style="66"/>
    <col min="12033" max="12033" width="10.85546875" style="66" customWidth="1"/>
    <col min="12034" max="12034" width="14.7109375" style="66" bestFit="1" customWidth="1"/>
    <col min="12035" max="12035" width="11.28515625" style="66" bestFit="1" customWidth="1"/>
    <col min="12036" max="12036" width="13.140625" style="66" bestFit="1" customWidth="1"/>
    <col min="12037" max="12037" width="17.28515625" style="66" bestFit="1" customWidth="1"/>
    <col min="12038" max="12288" width="9.140625" style="66"/>
    <col min="12289" max="12289" width="10.85546875" style="66" customWidth="1"/>
    <col min="12290" max="12290" width="14.7109375" style="66" bestFit="1" customWidth="1"/>
    <col min="12291" max="12291" width="11.28515625" style="66" bestFit="1" customWidth="1"/>
    <col min="12292" max="12292" width="13.140625" style="66" bestFit="1" customWidth="1"/>
    <col min="12293" max="12293" width="17.28515625" style="66" bestFit="1" customWidth="1"/>
    <col min="12294" max="12544" width="9.140625" style="66"/>
    <col min="12545" max="12545" width="10.85546875" style="66" customWidth="1"/>
    <col min="12546" max="12546" width="14.7109375" style="66" bestFit="1" customWidth="1"/>
    <col min="12547" max="12547" width="11.28515625" style="66" bestFit="1" customWidth="1"/>
    <col min="12548" max="12548" width="13.140625" style="66" bestFit="1" customWidth="1"/>
    <col min="12549" max="12549" width="17.28515625" style="66" bestFit="1" customWidth="1"/>
    <col min="12550" max="12800" width="9.140625" style="66"/>
    <col min="12801" max="12801" width="10.85546875" style="66" customWidth="1"/>
    <col min="12802" max="12802" width="14.7109375" style="66" bestFit="1" customWidth="1"/>
    <col min="12803" max="12803" width="11.28515625" style="66" bestFit="1" customWidth="1"/>
    <col min="12804" max="12804" width="13.140625" style="66" bestFit="1" customWidth="1"/>
    <col min="12805" max="12805" width="17.28515625" style="66" bestFit="1" customWidth="1"/>
    <col min="12806" max="13056" width="9.140625" style="66"/>
    <col min="13057" max="13057" width="10.85546875" style="66" customWidth="1"/>
    <col min="13058" max="13058" width="14.7109375" style="66" bestFit="1" customWidth="1"/>
    <col min="13059" max="13059" width="11.28515625" style="66" bestFit="1" customWidth="1"/>
    <col min="13060" max="13060" width="13.140625" style="66" bestFit="1" customWidth="1"/>
    <col min="13061" max="13061" width="17.28515625" style="66" bestFit="1" customWidth="1"/>
    <col min="13062" max="13312" width="9.140625" style="66"/>
    <col min="13313" max="13313" width="10.85546875" style="66" customWidth="1"/>
    <col min="13314" max="13314" width="14.7109375" style="66" bestFit="1" customWidth="1"/>
    <col min="13315" max="13315" width="11.28515625" style="66" bestFit="1" customWidth="1"/>
    <col min="13316" max="13316" width="13.140625" style="66" bestFit="1" customWidth="1"/>
    <col min="13317" max="13317" width="17.28515625" style="66" bestFit="1" customWidth="1"/>
    <col min="13318" max="13568" width="9.140625" style="66"/>
    <col min="13569" max="13569" width="10.85546875" style="66" customWidth="1"/>
    <col min="13570" max="13570" width="14.7109375" style="66" bestFit="1" customWidth="1"/>
    <col min="13571" max="13571" width="11.28515625" style="66" bestFit="1" customWidth="1"/>
    <col min="13572" max="13572" width="13.140625" style="66" bestFit="1" customWidth="1"/>
    <col min="13573" max="13573" width="17.28515625" style="66" bestFit="1" customWidth="1"/>
    <col min="13574" max="13824" width="9.140625" style="66"/>
    <col min="13825" max="13825" width="10.85546875" style="66" customWidth="1"/>
    <col min="13826" max="13826" width="14.7109375" style="66" bestFit="1" customWidth="1"/>
    <col min="13827" max="13827" width="11.28515625" style="66" bestFit="1" customWidth="1"/>
    <col min="13828" max="13828" width="13.140625" style="66" bestFit="1" customWidth="1"/>
    <col min="13829" max="13829" width="17.28515625" style="66" bestFit="1" customWidth="1"/>
    <col min="13830" max="14080" width="9.140625" style="66"/>
    <col min="14081" max="14081" width="10.85546875" style="66" customWidth="1"/>
    <col min="14082" max="14082" width="14.7109375" style="66" bestFit="1" customWidth="1"/>
    <col min="14083" max="14083" width="11.28515625" style="66" bestFit="1" customWidth="1"/>
    <col min="14084" max="14084" width="13.140625" style="66" bestFit="1" customWidth="1"/>
    <col min="14085" max="14085" width="17.28515625" style="66" bestFit="1" customWidth="1"/>
    <col min="14086" max="14336" width="9.140625" style="66"/>
    <col min="14337" max="14337" width="10.85546875" style="66" customWidth="1"/>
    <col min="14338" max="14338" width="14.7109375" style="66" bestFit="1" customWidth="1"/>
    <col min="14339" max="14339" width="11.28515625" style="66" bestFit="1" customWidth="1"/>
    <col min="14340" max="14340" width="13.140625" style="66" bestFit="1" customWidth="1"/>
    <col min="14341" max="14341" width="17.28515625" style="66" bestFit="1" customWidth="1"/>
    <col min="14342" max="14592" width="9.140625" style="66"/>
    <col min="14593" max="14593" width="10.85546875" style="66" customWidth="1"/>
    <col min="14594" max="14594" width="14.7109375" style="66" bestFit="1" customWidth="1"/>
    <col min="14595" max="14595" width="11.28515625" style="66" bestFit="1" customWidth="1"/>
    <col min="14596" max="14596" width="13.140625" style="66" bestFit="1" customWidth="1"/>
    <col min="14597" max="14597" width="17.28515625" style="66" bestFit="1" customWidth="1"/>
    <col min="14598" max="14848" width="9.140625" style="66"/>
    <col min="14849" max="14849" width="10.85546875" style="66" customWidth="1"/>
    <col min="14850" max="14850" width="14.7109375" style="66" bestFit="1" customWidth="1"/>
    <col min="14851" max="14851" width="11.28515625" style="66" bestFit="1" customWidth="1"/>
    <col min="14852" max="14852" width="13.140625" style="66" bestFit="1" customWidth="1"/>
    <col min="14853" max="14853" width="17.28515625" style="66" bestFit="1" customWidth="1"/>
    <col min="14854" max="15104" width="9.140625" style="66"/>
    <col min="15105" max="15105" width="10.85546875" style="66" customWidth="1"/>
    <col min="15106" max="15106" width="14.7109375" style="66" bestFit="1" customWidth="1"/>
    <col min="15107" max="15107" width="11.28515625" style="66" bestFit="1" customWidth="1"/>
    <col min="15108" max="15108" width="13.140625" style="66" bestFit="1" customWidth="1"/>
    <col min="15109" max="15109" width="17.28515625" style="66" bestFit="1" customWidth="1"/>
    <col min="15110" max="15360" width="9.140625" style="66"/>
    <col min="15361" max="15361" width="10.85546875" style="66" customWidth="1"/>
    <col min="15362" max="15362" width="14.7109375" style="66" bestFit="1" customWidth="1"/>
    <col min="15363" max="15363" width="11.28515625" style="66" bestFit="1" customWidth="1"/>
    <col min="15364" max="15364" width="13.140625" style="66" bestFit="1" customWidth="1"/>
    <col min="15365" max="15365" width="17.28515625" style="66" bestFit="1" customWidth="1"/>
    <col min="15366" max="15616" width="9.140625" style="66"/>
    <col min="15617" max="15617" width="10.85546875" style="66" customWidth="1"/>
    <col min="15618" max="15618" width="14.7109375" style="66" bestFit="1" customWidth="1"/>
    <col min="15619" max="15619" width="11.28515625" style="66" bestFit="1" customWidth="1"/>
    <col min="15620" max="15620" width="13.140625" style="66" bestFit="1" customWidth="1"/>
    <col min="15621" max="15621" width="17.28515625" style="66" bestFit="1" customWidth="1"/>
    <col min="15622" max="15872" width="9.140625" style="66"/>
    <col min="15873" max="15873" width="10.85546875" style="66" customWidth="1"/>
    <col min="15874" max="15874" width="14.7109375" style="66" bestFit="1" customWidth="1"/>
    <col min="15875" max="15875" width="11.28515625" style="66" bestFit="1" customWidth="1"/>
    <col min="15876" max="15876" width="13.140625" style="66" bestFit="1" customWidth="1"/>
    <col min="15877" max="15877" width="17.28515625" style="66" bestFit="1" customWidth="1"/>
    <col min="15878" max="16128" width="9.140625" style="66"/>
    <col min="16129" max="16129" width="10.85546875" style="66" customWidth="1"/>
    <col min="16130" max="16130" width="14.7109375" style="66" bestFit="1" customWidth="1"/>
    <col min="16131" max="16131" width="11.28515625" style="66" bestFit="1" customWidth="1"/>
    <col min="16132" max="16132" width="13.140625" style="66" bestFit="1" customWidth="1"/>
    <col min="16133" max="16133" width="17.28515625" style="66" bestFit="1" customWidth="1"/>
    <col min="16134" max="16384" width="9.140625" style="66"/>
  </cols>
  <sheetData/>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Test Conditions</vt:lpstr>
      <vt:lpstr>Summary</vt:lpstr>
      <vt:lpstr>Rig Schematic</vt:lpstr>
      <vt:lpstr>8171S Data</vt:lpstr>
      <vt:lpstr>8171S Graphs</vt:lpstr>
      <vt:lpstr>8172S Data</vt:lpstr>
      <vt:lpstr>8172S Graphs</vt:lpstr>
    </vt:vector>
  </TitlesOfParts>
  <Company>Cooper Tire &amp; Rubber Co Europe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Dave.</dc:creator>
  <cp:lastModifiedBy>Joy, Dave.</cp:lastModifiedBy>
  <cp:lastPrinted>2014-10-23T14:39:16Z</cp:lastPrinted>
  <dcterms:created xsi:type="dcterms:W3CDTF">2014-08-01T13:14:19Z</dcterms:created>
  <dcterms:modified xsi:type="dcterms:W3CDTF">2016-12-05T10:12:54Z</dcterms:modified>
</cp:coreProperties>
</file>